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tables/table5.xml" ContentType="application/vnd.openxmlformats-officedocument.spreadsheetml.table+xml"/>
  <Override PartName="/xl/slicers/slicer3.xml" ContentType="application/vnd.ms-excel.slicer+xml"/>
  <Override PartName="/xl/charts/chartEx3.xml" ContentType="application/vnd.ms-office.chartex+xml"/>
  <Override PartName="/xl/charts/style9.xml" ContentType="application/vnd.ms-office.chartstyle+xml"/>
  <Override PartName="/xl/charts/colors9.xml" ContentType="application/vnd.ms-office.chartcolorstyle+xml"/>
  <Override PartName="/xl/tables/table6.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slicers/slicer5.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fileSharing readOnlyRecommended="1"/>
  <workbookPr hidePivotFieldList="1" defaultThemeVersion="166925"/>
  <mc:AlternateContent xmlns:mc="http://schemas.openxmlformats.org/markup-compatibility/2006">
    <mc:Choice Requires="x15">
      <x15ac:absPath xmlns:x15ac="http://schemas.microsoft.com/office/spreadsheetml/2010/11/ac" url="C:\Users\iamsw\OneDrive\Documents\Coursera\Portfolio Projects\Dashboard\Excel_dashboard\"/>
    </mc:Choice>
  </mc:AlternateContent>
  <xr:revisionPtr revIDLastSave="0" documentId="13_ncr:1_{C57675DD-A285-4134-8A97-A26996261318}" xr6:coauthVersionLast="47" xr6:coauthVersionMax="47" xr10:uidLastSave="{00000000-0000-0000-0000-000000000000}"/>
  <workbookProtection workbookAlgorithmName="SHA-512" workbookHashValue="P94+P6KyRc2fKFgLPtQc+vaoBVwKkbs9cu0XXR33Gi6cX8I9xeFsybhPH/FAGMfQ3jxZwxbc1t/juA0zs8Ei5A==" workbookSaltValue="1lKLpelqmrJsFtFamv6NlQ==" workbookSpinCount="100000" lockStructure="1"/>
  <bookViews>
    <workbookView xWindow="28680" yWindow="-120" windowWidth="29040" windowHeight="15720" firstSheet="1" activeTab="8" xr2:uid="{00000000-000D-0000-FFFF-FFFF00000000}"/>
  </bookViews>
  <sheets>
    <sheet name="Line Chart" sheetId="5" r:id="rId1"/>
    <sheet name="Bar Chart" sheetId="2" r:id="rId2"/>
    <sheet name="Area Chart" sheetId="3" r:id="rId3"/>
    <sheet name="Column Pie Sunburst Chart" sheetId="4" r:id="rId4"/>
    <sheet name="Scatter Chart" sheetId="7" r:id="rId5"/>
    <sheet name="Histogram Chart" sheetId="8" r:id="rId6"/>
    <sheet name="Sunburst Chart" sheetId="6" r:id="rId7"/>
    <sheet name="Car_sales" sheetId="1" r:id="rId8"/>
    <sheet name="Dashboard" sheetId="9" r:id="rId9"/>
  </sheets>
  <definedNames>
    <definedName name="_xlchart.v1.0" hidden="1">'Column Pie Sunburst Chart'!$B$2:$B$156</definedName>
    <definedName name="_xlchart.v1.1" hidden="1">'Column Pie Sunburst Chart'!$D$1</definedName>
    <definedName name="_xlchart.v1.10" hidden="1">'Column Pie Sunburst Chart'!$D$1</definedName>
    <definedName name="_xlchart.v1.11" hidden="1">'Column Pie Sunburst Chart'!$D$2:$D$156</definedName>
    <definedName name="_xlchart.v1.2" hidden="1">'Column Pie Sunburst Chart'!$D$2:$D$156</definedName>
    <definedName name="_xlchart.v1.3" hidden="1">'Histogram Chart'!$B$2:$B$156</definedName>
    <definedName name="_xlchart.v1.4" hidden="1">'Histogram Chart'!$C$1</definedName>
    <definedName name="_xlchart.v1.5" hidden="1">'Histogram Chart'!$C$2:$C$156</definedName>
    <definedName name="_xlchart.v1.6" hidden="1">'Sunburst Chart'!$B$2:$B$156</definedName>
    <definedName name="_xlchart.v1.7" hidden="1">'Sunburst Chart'!$C$1</definedName>
    <definedName name="_xlchart.v1.8" hidden="1">'Sunburst Chart'!$C$2:$C$156</definedName>
    <definedName name="_xlchart.v1.9" hidden="1">'Column Pie Sunburst Chart'!$B$2:$B$156</definedName>
    <definedName name="Slicer_Manufacturer">#N/A</definedName>
    <definedName name="Slicer_Model">#N/A</definedName>
    <definedName name="Slicer_Model1">#N/A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6" i="8" l="1"/>
  <c r="G155" i="8"/>
  <c r="G154" i="8"/>
  <c r="G153" i="8"/>
  <c r="G152" i="8"/>
  <c r="G151" i="8"/>
  <c r="G150" i="8"/>
  <c r="G149" i="8"/>
  <c r="G148" i="8"/>
  <c r="G147" i="8"/>
  <c r="G146" i="8"/>
  <c r="G145" i="8"/>
  <c r="G144" i="8"/>
  <c r="G143" i="8"/>
  <c r="G142" i="8"/>
  <c r="G141" i="8"/>
  <c r="G140" i="8"/>
  <c r="G139" i="8"/>
  <c r="G138" i="8"/>
  <c r="G137" i="8"/>
  <c r="G136" i="8"/>
  <c r="G135" i="8"/>
  <c r="G134" i="8"/>
  <c r="G133" i="8"/>
  <c r="G132" i="8"/>
  <c r="G131" i="8"/>
  <c r="G130" i="8"/>
  <c r="G129" i="8"/>
  <c r="G128" i="8"/>
  <c r="G127" i="8"/>
  <c r="G126" i="8"/>
  <c r="G125" i="8"/>
  <c r="G124" i="8"/>
  <c r="G123" i="8"/>
  <c r="G122" i="8"/>
  <c r="G121" i="8"/>
  <c r="G120" i="8"/>
  <c r="G119" i="8"/>
  <c r="G118" i="8"/>
  <c r="G117" i="8"/>
  <c r="G116" i="8"/>
  <c r="G115" i="8"/>
  <c r="G114" i="8"/>
  <c r="G113" i="8"/>
  <c r="G112" i="8"/>
  <c r="G111"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G3" i="8"/>
  <c r="G2" i="8"/>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K156" i="6" a="1"/>
  <c r="K156" i="6" s="1"/>
  <c r="G156" i="6"/>
  <c r="H156" i="6" s="1"/>
  <c r="K155" i="6" a="1"/>
  <c r="K155" i="6" s="1"/>
  <c r="G155" i="6"/>
  <c r="H155" i="6" s="1"/>
  <c r="K154" i="6" a="1"/>
  <c r="K154" i="6" s="1"/>
  <c r="G154" i="6"/>
  <c r="H154" i="6" s="1"/>
  <c r="K153" i="6" a="1"/>
  <c r="K153" i="6" s="1"/>
  <c r="G153" i="6"/>
  <c r="H153" i="6" s="1"/>
  <c r="K152" i="6" a="1"/>
  <c r="K152" i="6" s="1"/>
  <c r="G152" i="6"/>
  <c r="H152" i="6" s="1"/>
  <c r="K151" i="6" a="1"/>
  <c r="K151" i="6" s="1"/>
  <c r="G151" i="6"/>
  <c r="H151" i="6" s="1"/>
  <c r="K150" i="6" a="1"/>
  <c r="K150" i="6" s="1"/>
  <c r="G150" i="6"/>
  <c r="H150" i="6" s="1"/>
  <c r="K149" i="6" a="1"/>
  <c r="K149" i="6" s="1"/>
  <c r="G149" i="6"/>
  <c r="H149" i="6" s="1"/>
  <c r="K148" i="6" a="1"/>
  <c r="K148" i="6" s="1"/>
  <c r="G148" i="6"/>
  <c r="H148" i="6" s="1"/>
  <c r="K147" i="6" a="1"/>
  <c r="K147" i="6" s="1"/>
  <c r="G147" i="6"/>
  <c r="H147" i="6" s="1"/>
  <c r="K146" i="6" a="1"/>
  <c r="K146" i="6" s="1"/>
  <c r="G146" i="6"/>
  <c r="H146" i="6" s="1"/>
  <c r="K145" i="6" a="1"/>
  <c r="K145" i="6" s="1"/>
  <c r="G145" i="6"/>
  <c r="H145" i="6" s="1"/>
  <c r="K144" i="6" a="1"/>
  <c r="K144" i="6" s="1"/>
  <c r="G144" i="6"/>
  <c r="H144" i="6" s="1"/>
  <c r="K143" i="6" a="1"/>
  <c r="K143" i="6" s="1"/>
  <c r="G143" i="6"/>
  <c r="H143" i="6" s="1"/>
  <c r="K142" i="6" a="1"/>
  <c r="K142" i="6" s="1"/>
  <c r="G142" i="6"/>
  <c r="H142" i="6" s="1"/>
  <c r="K141" i="6" a="1"/>
  <c r="K141" i="6" s="1"/>
  <c r="G141" i="6"/>
  <c r="H141" i="6" s="1"/>
  <c r="K140" i="6" a="1"/>
  <c r="K140" i="6" s="1"/>
  <c r="G140" i="6"/>
  <c r="H140" i="6" s="1"/>
  <c r="K139" i="6" a="1"/>
  <c r="K139" i="6" s="1"/>
  <c r="G139" i="6"/>
  <c r="H139" i="6" s="1"/>
  <c r="K138" i="6" a="1"/>
  <c r="K138" i="6" s="1"/>
  <c r="G138" i="6"/>
  <c r="H138" i="6" s="1"/>
  <c r="K137" i="6" a="1"/>
  <c r="K137" i="6" s="1"/>
  <c r="G137" i="6"/>
  <c r="H137" i="6" s="1"/>
  <c r="K136" i="6" a="1"/>
  <c r="K136" i="6" s="1"/>
  <c r="G136" i="6"/>
  <c r="H136" i="6" s="1"/>
  <c r="K135" i="6" a="1"/>
  <c r="K135" i="6" s="1"/>
  <c r="G135" i="6"/>
  <c r="H135" i="6" s="1"/>
  <c r="K134" i="6" a="1"/>
  <c r="K134" i="6" s="1"/>
  <c r="G134" i="6"/>
  <c r="H134" i="6" s="1"/>
  <c r="K133" i="6" a="1"/>
  <c r="K133" i="6" s="1"/>
  <c r="G133" i="6"/>
  <c r="H133" i="6" s="1"/>
  <c r="K132" i="6" a="1"/>
  <c r="K132" i="6" s="1"/>
  <c r="G132" i="6"/>
  <c r="H132" i="6" s="1"/>
  <c r="K131" i="6" a="1"/>
  <c r="K131" i="6" s="1"/>
  <c r="G131" i="6"/>
  <c r="H131" i="6" s="1"/>
  <c r="K130" i="6" a="1"/>
  <c r="K130" i="6" s="1"/>
  <c r="G130" i="6"/>
  <c r="H130" i="6" s="1"/>
  <c r="K129" i="6" a="1"/>
  <c r="K129" i="6" s="1"/>
  <c r="G129" i="6"/>
  <c r="H129" i="6" s="1"/>
  <c r="K128" i="6" a="1"/>
  <c r="K128" i="6" s="1"/>
  <c r="G128" i="6"/>
  <c r="H128" i="6" s="1"/>
  <c r="K127" i="6" a="1"/>
  <c r="K127" i="6" s="1"/>
  <c r="G127" i="6"/>
  <c r="H127" i="6" s="1"/>
  <c r="K126" i="6" a="1"/>
  <c r="K126" i="6" s="1"/>
  <c r="G126" i="6"/>
  <c r="H126" i="6" s="1"/>
  <c r="K125" i="6" a="1"/>
  <c r="K125" i="6" s="1"/>
  <c r="G125" i="6"/>
  <c r="H125" i="6" s="1"/>
  <c r="K124" i="6" a="1"/>
  <c r="K124" i="6" s="1"/>
  <c r="G124" i="6"/>
  <c r="H124" i="6" s="1"/>
  <c r="K123" i="6" a="1"/>
  <c r="K123" i="6" s="1"/>
  <c r="G123" i="6"/>
  <c r="H123" i="6" s="1"/>
  <c r="K122" i="6" a="1"/>
  <c r="K122" i="6" s="1"/>
  <c r="G122" i="6"/>
  <c r="H122" i="6" s="1"/>
  <c r="K121" i="6" a="1"/>
  <c r="K121" i="6" s="1"/>
  <c r="G121" i="6"/>
  <c r="H121" i="6" s="1"/>
  <c r="K120" i="6" a="1"/>
  <c r="K120" i="6" s="1"/>
  <c r="G120" i="6"/>
  <c r="H120" i="6" s="1"/>
  <c r="K119" i="6" a="1"/>
  <c r="K119" i="6" s="1"/>
  <c r="G119" i="6"/>
  <c r="H119" i="6" s="1"/>
  <c r="K118" i="6" a="1"/>
  <c r="K118" i="6" s="1"/>
  <c r="G118" i="6"/>
  <c r="H118" i="6" s="1"/>
  <c r="K117" i="6" a="1"/>
  <c r="K117" i="6" s="1"/>
  <c r="G117" i="6"/>
  <c r="H117" i="6" s="1"/>
  <c r="K116" i="6" a="1"/>
  <c r="K116" i="6" s="1"/>
  <c r="G116" i="6"/>
  <c r="H116" i="6" s="1"/>
  <c r="K115" i="6" a="1"/>
  <c r="K115" i="6" s="1"/>
  <c r="G115" i="6"/>
  <c r="H115" i="6" s="1"/>
  <c r="K114" i="6" a="1"/>
  <c r="K114" i="6" s="1"/>
  <c r="G114" i="6"/>
  <c r="H114" i="6" s="1"/>
  <c r="K113" i="6" a="1"/>
  <c r="K113" i="6" s="1"/>
  <c r="G113" i="6"/>
  <c r="H113" i="6" s="1"/>
  <c r="K112" i="6" a="1"/>
  <c r="K112" i="6" s="1"/>
  <c r="G112" i="6"/>
  <c r="H112" i="6" s="1"/>
  <c r="K111" i="6" a="1"/>
  <c r="K111" i="6" s="1"/>
  <c r="G111" i="6"/>
  <c r="H111" i="6" s="1"/>
  <c r="K110" i="6" a="1"/>
  <c r="K110" i="6" s="1"/>
  <c r="G110" i="6"/>
  <c r="H110" i="6" s="1"/>
  <c r="K109" i="6" a="1"/>
  <c r="K109" i="6" s="1"/>
  <c r="G109" i="6"/>
  <c r="H109" i="6" s="1"/>
  <c r="K108" i="6" a="1"/>
  <c r="K108" i="6" s="1"/>
  <c r="G108" i="6"/>
  <c r="H108" i="6" s="1"/>
  <c r="K107" i="6" a="1"/>
  <c r="K107" i="6" s="1"/>
  <c r="G107" i="6"/>
  <c r="H107" i="6" s="1"/>
  <c r="K106" i="6" a="1"/>
  <c r="K106" i="6" s="1"/>
  <c r="G106" i="6"/>
  <c r="H106" i="6" s="1"/>
  <c r="K105" i="6" a="1"/>
  <c r="K105" i="6" s="1"/>
  <c r="G105" i="6"/>
  <c r="H105" i="6" s="1"/>
  <c r="K104" i="6" a="1"/>
  <c r="K104" i="6" s="1"/>
  <c r="G104" i="6"/>
  <c r="H104" i="6" s="1"/>
  <c r="K103" i="6" a="1"/>
  <c r="K103" i="6" s="1"/>
  <c r="G103" i="6"/>
  <c r="H103" i="6" s="1"/>
  <c r="K102" i="6" a="1"/>
  <c r="K102" i="6" s="1"/>
  <c r="G102" i="6"/>
  <c r="H102" i="6" s="1"/>
  <c r="K101" i="6" a="1"/>
  <c r="K101" i="6" s="1"/>
  <c r="G101" i="6"/>
  <c r="H101" i="6" s="1"/>
  <c r="K100" i="6" a="1"/>
  <c r="K100" i="6" s="1"/>
  <c r="G100" i="6"/>
  <c r="H100" i="6" s="1"/>
  <c r="K99" i="6" a="1"/>
  <c r="K99" i="6" s="1"/>
  <c r="G99" i="6"/>
  <c r="H99" i="6" s="1"/>
  <c r="K98" i="6" a="1"/>
  <c r="K98" i="6" s="1"/>
  <c r="G98" i="6"/>
  <c r="H98" i="6" s="1"/>
  <c r="K97" i="6" a="1"/>
  <c r="K97" i="6" s="1"/>
  <c r="G97" i="6"/>
  <c r="H97" i="6" s="1"/>
  <c r="K96" i="6" a="1"/>
  <c r="K96" i="6" s="1"/>
  <c r="G96" i="6"/>
  <c r="H96" i="6" s="1"/>
  <c r="K95" i="6" a="1"/>
  <c r="K95" i="6" s="1"/>
  <c r="G95" i="6"/>
  <c r="H95" i="6" s="1"/>
  <c r="K94" i="6" a="1"/>
  <c r="K94" i="6" s="1"/>
  <c r="G94" i="6"/>
  <c r="H94" i="6" s="1"/>
  <c r="K93" i="6" a="1"/>
  <c r="K93" i="6" s="1"/>
  <c r="G93" i="6"/>
  <c r="H93" i="6" s="1"/>
  <c r="K92" i="6" a="1"/>
  <c r="K92" i="6" s="1"/>
  <c r="G92" i="6"/>
  <c r="H92" i="6" s="1"/>
  <c r="K91" i="6" a="1"/>
  <c r="K91" i="6" s="1"/>
  <c r="G91" i="6"/>
  <c r="H91" i="6" s="1"/>
  <c r="K90" i="6" a="1"/>
  <c r="K90" i="6" s="1"/>
  <c r="G90" i="6"/>
  <c r="H90" i="6" s="1"/>
  <c r="K89" i="6" a="1"/>
  <c r="K89" i="6" s="1"/>
  <c r="G89" i="6"/>
  <c r="H89" i="6" s="1"/>
  <c r="K88" i="6" a="1"/>
  <c r="K88" i="6" s="1"/>
  <c r="G88" i="6"/>
  <c r="H88" i="6" s="1"/>
  <c r="K87" i="6" a="1"/>
  <c r="K87" i="6" s="1"/>
  <c r="G87" i="6"/>
  <c r="H87" i="6" s="1"/>
  <c r="K86" i="6" a="1"/>
  <c r="K86" i="6" s="1"/>
  <c r="G86" i="6"/>
  <c r="H86" i="6" s="1"/>
  <c r="K85" i="6" a="1"/>
  <c r="K85" i="6" s="1"/>
  <c r="G85" i="6"/>
  <c r="H85" i="6" s="1"/>
  <c r="K84" i="6" a="1"/>
  <c r="K84" i="6" s="1"/>
  <c r="G84" i="6"/>
  <c r="H84" i="6" s="1"/>
  <c r="K83" i="6" a="1"/>
  <c r="K83" i="6" s="1"/>
  <c r="G83" i="6"/>
  <c r="H83" i="6" s="1"/>
  <c r="K82" i="6" a="1"/>
  <c r="K82" i="6" s="1"/>
  <c r="G82" i="6"/>
  <c r="H82" i="6" s="1"/>
  <c r="K81" i="6" a="1"/>
  <c r="K81" i="6" s="1"/>
  <c r="G81" i="6"/>
  <c r="H81" i="6" s="1"/>
  <c r="K80" i="6" a="1"/>
  <c r="K80" i="6" s="1"/>
  <c r="G80" i="6"/>
  <c r="H80" i="6" s="1"/>
  <c r="K79" i="6" a="1"/>
  <c r="K79" i="6" s="1"/>
  <c r="G79" i="6"/>
  <c r="H79" i="6" s="1"/>
  <c r="K78" i="6" a="1"/>
  <c r="K78" i="6" s="1"/>
  <c r="G78" i="6"/>
  <c r="H78" i="6" s="1"/>
  <c r="K77" i="6" a="1"/>
  <c r="K77" i="6" s="1"/>
  <c r="G77" i="6"/>
  <c r="H77" i="6" s="1"/>
  <c r="K76" i="6" a="1"/>
  <c r="K76" i="6" s="1"/>
  <c r="G76" i="6"/>
  <c r="H76" i="6" s="1"/>
  <c r="K75" i="6" a="1"/>
  <c r="K75" i="6" s="1"/>
  <c r="G75" i="6"/>
  <c r="H75" i="6" s="1"/>
  <c r="K74" i="6" a="1"/>
  <c r="K74" i="6" s="1"/>
  <c r="G74" i="6"/>
  <c r="H74" i="6" s="1"/>
  <c r="K73" i="6" a="1"/>
  <c r="K73" i="6" s="1"/>
  <c r="G73" i="6"/>
  <c r="H73" i="6" s="1"/>
  <c r="K72" i="6" a="1"/>
  <c r="K72" i="6" s="1"/>
  <c r="G72" i="6"/>
  <c r="H72" i="6" s="1"/>
  <c r="K71" i="6" a="1"/>
  <c r="K71" i="6" s="1"/>
  <c r="G71" i="6"/>
  <c r="H71" i="6" s="1"/>
  <c r="K70" i="6" a="1"/>
  <c r="K70" i="6" s="1"/>
  <c r="G70" i="6"/>
  <c r="H70" i="6" s="1"/>
  <c r="K69" i="6" a="1"/>
  <c r="K69" i="6" s="1"/>
  <c r="G69" i="6"/>
  <c r="H69" i="6" s="1"/>
  <c r="K68" i="6" a="1"/>
  <c r="K68" i="6" s="1"/>
  <c r="G68" i="6"/>
  <c r="H68" i="6" s="1"/>
  <c r="K67" i="6" a="1"/>
  <c r="K67" i="6" s="1"/>
  <c r="G67" i="6"/>
  <c r="H67" i="6" s="1"/>
  <c r="K66" i="6" a="1"/>
  <c r="K66" i="6" s="1"/>
  <c r="G66" i="6"/>
  <c r="H66" i="6" s="1"/>
  <c r="K65" i="6" a="1"/>
  <c r="K65" i="6" s="1"/>
  <c r="G65" i="6"/>
  <c r="H65" i="6" s="1"/>
  <c r="K64" i="6" a="1"/>
  <c r="K64" i="6" s="1"/>
  <c r="G64" i="6"/>
  <c r="H64" i="6" s="1"/>
  <c r="K63" i="6" a="1"/>
  <c r="K63" i="6" s="1"/>
  <c r="G63" i="6"/>
  <c r="H63" i="6" s="1"/>
  <c r="K62" i="6" a="1"/>
  <c r="K62" i="6" s="1"/>
  <c r="G62" i="6"/>
  <c r="H62" i="6" s="1"/>
  <c r="K61" i="6" a="1"/>
  <c r="K61" i="6" s="1"/>
  <c r="G61" i="6"/>
  <c r="H61" i="6" s="1"/>
  <c r="K60" i="6" a="1"/>
  <c r="K60" i="6" s="1"/>
  <c r="G60" i="6"/>
  <c r="H60" i="6" s="1"/>
  <c r="K59" i="6" a="1"/>
  <c r="K59" i="6" s="1"/>
  <c r="G59" i="6"/>
  <c r="H59" i="6" s="1"/>
  <c r="K58" i="6" a="1"/>
  <c r="K58" i="6" s="1"/>
  <c r="G58" i="6"/>
  <c r="H58" i="6" s="1"/>
  <c r="K57" i="6" a="1"/>
  <c r="K57" i="6" s="1"/>
  <c r="G57" i="6"/>
  <c r="H57" i="6" s="1"/>
  <c r="K56" i="6" a="1"/>
  <c r="K56" i="6" s="1"/>
  <c r="G56" i="6"/>
  <c r="H56" i="6" s="1"/>
  <c r="K55" i="6" a="1"/>
  <c r="K55" i="6" s="1"/>
  <c r="G55" i="6"/>
  <c r="H55" i="6" s="1"/>
  <c r="K54" i="6" a="1"/>
  <c r="K54" i="6" s="1"/>
  <c r="G54" i="6"/>
  <c r="H54" i="6" s="1"/>
  <c r="K53" i="6" a="1"/>
  <c r="K53" i="6" s="1"/>
  <c r="G53" i="6"/>
  <c r="H53" i="6" s="1"/>
  <c r="K52" i="6" a="1"/>
  <c r="K52" i="6" s="1"/>
  <c r="G52" i="6"/>
  <c r="H52" i="6" s="1"/>
  <c r="K51" i="6" a="1"/>
  <c r="K51" i="6" s="1"/>
  <c r="G51" i="6"/>
  <c r="H51" i="6" s="1"/>
  <c r="K50" i="6" a="1"/>
  <c r="K50" i="6" s="1"/>
  <c r="G50" i="6"/>
  <c r="H50" i="6" s="1"/>
  <c r="K49" i="6" a="1"/>
  <c r="K49" i="6" s="1"/>
  <c r="G49" i="6"/>
  <c r="H49" i="6" s="1"/>
  <c r="K48" i="6" a="1"/>
  <c r="K48" i="6" s="1"/>
  <c r="G48" i="6"/>
  <c r="H48" i="6" s="1"/>
  <c r="K47" i="6" a="1"/>
  <c r="K47" i="6" s="1"/>
  <c r="G47" i="6"/>
  <c r="H47" i="6" s="1"/>
  <c r="K46" i="6" a="1"/>
  <c r="K46" i="6" s="1"/>
  <c r="G46" i="6"/>
  <c r="H46" i="6" s="1"/>
  <c r="K45" i="6" a="1"/>
  <c r="K45" i="6" s="1"/>
  <c r="G45" i="6"/>
  <c r="H45" i="6" s="1"/>
  <c r="K44" i="6" a="1"/>
  <c r="K44" i="6" s="1"/>
  <c r="G44" i="6"/>
  <c r="H44" i="6" s="1"/>
  <c r="K43" i="6" a="1"/>
  <c r="K43" i="6" s="1"/>
  <c r="G43" i="6"/>
  <c r="H43" i="6" s="1"/>
  <c r="K42" i="6" a="1"/>
  <c r="K42" i="6" s="1"/>
  <c r="G42" i="6"/>
  <c r="H42" i="6" s="1"/>
  <c r="K41" i="6" a="1"/>
  <c r="K41" i="6" s="1"/>
  <c r="G41" i="6"/>
  <c r="H41" i="6" s="1"/>
  <c r="K40" i="6" a="1"/>
  <c r="K40" i="6" s="1"/>
  <c r="G40" i="6"/>
  <c r="H40" i="6" s="1"/>
  <c r="K39" i="6" a="1"/>
  <c r="K39" i="6" s="1"/>
  <c r="G39" i="6"/>
  <c r="H39" i="6" s="1"/>
  <c r="K38" i="6" a="1"/>
  <c r="K38" i="6" s="1"/>
  <c r="G38" i="6"/>
  <c r="H38" i="6" s="1"/>
  <c r="K37" i="6" a="1"/>
  <c r="K37" i="6" s="1"/>
  <c r="G37" i="6"/>
  <c r="H37" i="6" s="1"/>
  <c r="K36" i="6" a="1"/>
  <c r="K36" i="6" s="1"/>
  <c r="G36" i="6"/>
  <c r="H36" i="6" s="1"/>
  <c r="K35" i="6" a="1"/>
  <c r="K35" i="6" s="1"/>
  <c r="G35" i="6"/>
  <c r="H35" i="6" s="1"/>
  <c r="K34" i="6" a="1"/>
  <c r="K34" i="6" s="1"/>
  <c r="G34" i="6"/>
  <c r="H34" i="6" s="1"/>
  <c r="K33" i="6" a="1"/>
  <c r="K33" i="6" s="1"/>
  <c r="G33" i="6"/>
  <c r="H33" i="6" s="1"/>
  <c r="K32" i="6" a="1"/>
  <c r="K32" i="6" s="1"/>
  <c r="G32" i="6"/>
  <c r="H32" i="6" s="1"/>
  <c r="K31" i="6" a="1"/>
  <c r="K31" i="6" s="1"/>
  <c r="G31" i="6"/>
  <c r="H31" i="6" s="1"/>
  <c r="K30" i="6" a="1"/>
  <c r="K30" i="6" s="1"/>
  <c r="G30" i="6"/>
  <c r="H30" i="6" s="1"/>
  <c r="K29" i="6" a="1"/>
  <c r="K29" i="6" s="1"/>
  <c r="G29" i="6"/>
  <c r="H29" i="6" s="1"/>
  <c r="K28" i="6" a="1"/>
  <c r="K28" i="6" s="1"/>
  <c r="G28" i="6"/>
  <c r="H28" i="6" s="1"/>
  <c r="K27" i="6" a="1"/>
  <c r="K27" i="6" s="1"/>
  <c r="G27" i="6"/>
  <c r="H27" i="6" s="1"/>
  <c r="K26" i="6" a="1"/>
  <c r="K26" i="6" s="1"/>
  <c r="G26" i="6"/>
  <c r="H26" i="6" s="1"/>
  <c r="K25" i="6" a="1"/>
  <c r="K25" i="6" s="1"/>
  <c r="G25" i="6"/>
  <c r="H25" i="6" s="1"/>
  <c r="K24" i="6" a="1"/>
  <c r="K24" i="6" s="1"/>
  <c r="G24" i="6"/>
  <c r="H24" i="6" s="1"/>
  <c r="K23" i="6" a="1"/>
  <c r="K23" i="6" s="1"/>
  <c r="G23" i="6"/>
  <c r="H23" i="6" s="1"/>
  <c r="K22" i="6" a="1"/>
  <c r="K22" i="6" s="1"/>
  <c r="G22" i="6"/>
  <c r="H22" i="6" s="1"/>
  <c r="K21" i="6" a="1"/>
  <c r="K21" i="6" s="1"/>
  <c r="G21" i="6"/>
  <c r="H21" i="6" s="1"/>
  <c r="K20" i="6" a="1"/>
  <c r="K20" i="6" s="1"/>
  <c r="G20" i="6"/>
  <c r="H20" i="6" s="1"/>
  <c r="K19" i="6" a="1"/>
  <c r="K19" i="6" s="1"/>
  <c r="G19" i="6"/>
  <c r="H19" i="6" s="1"/>
  <c r="K18" i="6" a="1"/>
  <c r="K18" i="6" s="1"/>
  <c r="G18" i="6"/>
  <c r="H18" i="6" s="1"/>
  <c r="K17" i="6" a="1"/>
  <c r="K17" i="6" s="1"/>
  <c r="G17" i="6"/>
  <c r="H17" i="6" s="1"/>
  <c r="K16" i="6" a="1"/>
  <c r="K16" i="6" s="1"/>
  <c r="G16" i="6"/>
  <c r="H16" i="6" s="1"/>
  <c r="K15" i="6" a="1"/>
  <c r="K15" i="6" s="1"/>
  <c r="G15" i="6"/>
  <c r="H15" i="6" s="1"/>
  <c r="K14" i="6" a="1"/>
  <c r="K14" i="6" s="1"/>
  <c r="G14" i="6"/>
  <c r="H14" i="6" s="1"/>
  <c r="K13" i="6" a="1"/>
  <c r="K13" i="6" s="1"/>
  <c r="G13" i="6"/>
  <c r="H13" i="6" s="1"/>
  <c r="K12" i="6" a="1"/>
  <c r="K12" i="6" s="1"/>
  <c r="G12" i="6"/>
  <c r="H12" i="6" s="1"/>
  <c r="K11" i="6" a="1"/>
  <c r="K11" i="6" s="1"/>
  <c r="G11" i="6"/>
  <c r="H11" i="6" s="1"/>
  <c r="K10" i="6" a="1"/>
  <c r="K10" i="6" s="1"/>
  <c r="G10" i="6"/>
  <c r="H10" i="6" s="1"/>
  <c r="K9" i="6" a="1"/>
  <c r="K9" i="6" s="1"/>
  <c r="G9" i="6"/>
  <c r="H9" i="6" s="1"/>
  <c r="K8" i="6" a="1"/>
  <c r="K8" i="6" s="1"/>
  <c r="G8" i="6"/>
  <c r="H8" i="6" s="1"/>
  <c r="K7" i="6" a="1"/>
  <c r="K7" i="6" s="1"/>
  <c r="G7" i="6"/>
  <c r="H7" i="6" s="1"/>
  <c r="K6" i="6" a="1"/>
  <c r="K6" i="6" s="1"/>
  <c r="G6" i="6"/>
  <c r="H6" i="6" s="1"/>
  <c r="K5" i="6" a="1"/>
  <c r="K5" i="6" s="1"/>
  <c r="G5" i="6"/>
  <c r="H5" i="6" s="1"/>
  <c r="K4" i="6" a="1"/>
  <c r="K4" i="6" s="1"/>
  <c r="G4" i="6"/>
  <c r="H4" i="6" s="1"/>
  <c r="K3" i="6" a="1"/>
  <c r="K3" i="6" s="1"/>
  <c r="G3" i="6"/>
  <c r="H3" i="6" s="1"/>
  <c r="K2" i="6" a="1"/>
  <c r="K2" i="6" s="1"/>
  <c r="G2" i="6"/>
  <c r="H2" i="6" s="1"/>
  <c r="G139" i="4" l="1"/>
  <c r="K156" i="4" l="1" a="1"/>
  <c r="K156" i="4" s="1"/>
  <c r="G156" i="4"/>
  <c r="H156" i="4" s="1"/>
  <c r="K155" i="4" a="1"/>
  <c r="K155" i="4" s="1"/>
  <c r="G155" i="4"/>
  <c r="H155" i="4" s="1"/>
  <c r="K154" i="4" a="1"/>
  <c r="K154" i="4" s="1"/>
  <c r="G154" i="4"/>
  <c r="H154" i="4" s="1"/>
  <c r="K153" i="4" a="1"/>
  <c r="K153" i="4" s="1"/>
  <c r="G153" i="4"/>
  <c r="H153" i="4" s="1"/>
  <c r="K152" i="4" a="1"/>
  <c r="K152" i="4" s="1"/>
  <c r="G152" i="4"/>
  <c r="H152" i="4" s="1"/>
  <c r="K151" i="4" a="1"/>
  <c r="K151" i="4" s="1"/>
  <c r="G151" i="4"/>
  <c r="H151" i="4" s="1"/>
  <c r="K150" i="4" a="1"/>
  <c r="K150" i="4" s="1"/>
  <c r="G150" i="4"/>
  <c r="H150" i="4" s="1"/>
  <c r="K149" i="4" a="1"/>
  <c r="K149" i="4" s="1"/>
  <c r="G149" i="4"/>
  <c r="H149" i="4" s="1"/>
  <c r="K148" i="4" a="1"/>
  <c r="K148" i="4" s="1"/>
  <c r="G148" i="4"/>
  <c r="H148" i="4" s="1"/>
  <c r="K147" i="4" a="1"/>
  <c r="K147" i="4" s="1"/>
  <c r="G147" i="4"/>
  <c r="H147" i="4" s="1"/>
  <c r="K146" i="4" a="1"/>
  <c r="K146" i="4" s="1"/>
  <c r="G146" i="4"/>
  <c r="H146" i="4" s="1"/>
  <c r="K145" i="4" a="1"/>
  <c r="K145" i="4" s="1"/>
  <c r="G145" i="4"/>
  <c r="H145" i="4" s="1"/>
  <c r="K144" i="4" a="1"/>
  <c r="K144" i="4" s="1"/>
  <c r="G144" i="4"/>
  <c r="H144" i="4" s="1"/>
  <c r="K143" i="4" a="1"/>
  <c r="K143" i="4" s="1"/>
  <c r="G143" i="4"/>
  <c r="H143" i="4" s="1"/>
  <c r="K142" i="4" a="1"/>
  <c r="K142" i="4" s="1"/>
  <c r="G142" i="4"/>
  <c r="H142" i="4" s="1"/>
  <c r="K141" i="4" a="1"/>
  <c r="K141" i="4" s="1"/>
  <c r="G141" i="4"/>
  <c r="H141" i="4" s="1"/>
  <c r="K140" i="4" a="1"/>
  <c r="K140" i="4" s="1"/>
  <c r="G140" i="4"/>
  <c r="H140" i="4" s="1"/>
  <c r="K139" i="4" a="1"/>
  <c r="K139" i="4" s="1"/>
  <c r="H139" i="4"/>
  <c r="K138" i="4" a="1"/>
  <c r="K138" i="4" s="1"/>
  <c r="G138" i="4"/>
  <c r="H138" i="4" s="1"/>
  <c r="K137" i="4" a="1"/>
  <c r="K137" i="4" s="1"/>
  <c r="G137" i="4"/>
  <c r="H137" i="4" s="1"/>
  <c r="K136" i="4" a="1"/>
  <c r="K136" i="4" s="1"/>
  <c r="G136" i="4"/>
  <c r="H136" i="4" s="1"/>
  <c r="K135" i="4" a="1"/>
  <c r="K135" i="4" s="1"/>
  <c r="G135" i="4"/>
  <c r="H135" i="4" s="1"/>
  <c r="K134" i="4" a="1"/>
  <c r="K134" i="4" s="1"/>
  <c r="G134" i="4"/>
  <c r="H134" i="4" s="1"/>
  <c r="K133" i="4" a="1"/>
  <c r="K133" i="4" s="1"/>
  <c r="G133" i="4"/>
  <c r="H133" i="4" s="1"/>
  <c r="K132" i="4" a="1"/>
  <c r="K132" i="4" s="1"/>
  <c r="G132" i="4"/>
  <c r="H132" i="4" s="1"/>
  <c r="K131" i="4" a="1"/>
  <c r="K131" i="4" s="1"/>
  <c r="G131" i="4"/>
  <c r="H131" i="4" s="1"/>
  <c r="K130" i="4" a="1"/>
  <c r="K130" i="4" s="1"/>
  <c r="G130" i="4"/>
  <c r="H130" i="4" s="1"/>
  <c r="K129" i="4" a="1"/>
  <c r="K129" i="4" s="1"/>
  <c r="G129" i="4"/>
  <c r="H129" i="4" s="1"/>
  <c r="K128" i="4" a="1"/>
  <c r="K128" i="4" s="1"/>
  <c r="G128" i="4"/>
  <c r="H128" i="4" s="1"/>
  <c r="K127" i="4" a="1"/>
  <c r="K127" i="4" s="1"/>
  <c r="G127" i="4"/>
  <c r="H127" i="4" s="1"/>
  <c r="K126" i="4" a="1"/>
  <c r="K126" i="4" s="1"/>
  <c r="G126" i="4"/>
  <c r="H126" i="4" s="1"/>
  <c r="K125" i="4" a="1"/>
  <c r="K125" i="4" s="1"/>
  <c r="G125" i="4"/>
  <c r="H125" i="4" s="1"/>
  <c r="K124" i="4" a="1"/>
  <c r="K124" i="4" s="1"/>
  <c r="G124" i="4"/>
  <c r="H124" i="4" s="1"/>
  <c r="K123" i="4" a="1"/>
  <c r="K123" i="4" s="1"/>
  <c r="G123" i="4"/>
  <c r="H123" i="4" s="1"/>
  <c r="K122" i="4" a="1"/>
  <c r="K122" i="4" s="1"/>
  <c r="G122" i="4"/>
  <c r="H122" i="4" s="1"/>
  <c r="K121" i="4" a="1"/>
  <c r="K121" i="4" s="1"/>
  <c r="G121" i="4"/>
  <c r="H121" i="4" s="1"/>
  <c r="K120" i="4" a="1"/>
  <c r="K120" i="4" s="1"/>
  <c r="G120" i="4"/>
  <c r="H120" i="4" s="1"/>
  <c r="K119" i="4" a="1"/>
  <c r="K119" i="4" s="1"/>
  <c r="G119" i="4"/>
  <c r="H119" i="4" s="1"/>
  <c r="K118" i="4" a="1"/>
  <c r="K118" i="4" s="1"/>
  <c r="G118" i="4"/>
  <c r="H118" i="4" s="1"/>
  <c r="K117" i="4" a="1"/>
  <c r="K117" i="4" s="1"/>
  <c r="G117" i="4"/>
  <c r="H117" i="4" s="1"/>
  <c r="K116" i="4" a="1"/>
  <c r="K116" i="4" s="1"/>
  <c r="G116" i="4"/>
  <c r="H116" i="4" s="1"/>
  <c r="K115" i="4" a="1"/>
  <c r="K115" i="4" s="1"/>
  <c r="G115" i="4"/>
  <c r="H115" i="4" s="1"/>
  <c r="K114" i="4" a="1"/>
  <c r="K114" i="4" s="1"/>
  <c r="G114" i="4"/>
  <c r="H114" i="4" s="1"/>
  <c r="K113" i="4" a="1"/>
  <c r="K113" i="4" s="1"/>
  <c r="G113" i="4"/>
  <c r="H113" i="4" s="1"/>
  <c r="K112" i="4" a="1"/>
  <c r="K112" i="4" s="1"/>
  <c r="G112" i="4"/>
  <c r="H112" i="4" s="1"/>
  <c r="K111" i="4" a="1"/>
  <c r="K111" i="4" s="1"/>
  <c r="G111" i="4"/>
  <c r="H111" i="4" s="1"/>
  <c r="K110" i="4" a="1"/>
  <c r="K110" i="4" s="1"/>
  <c r="G110" i="4"/>
  <c r="H110" i="4" s="1"/>
  <c r="K109" i="4" a="1"/>
  <c r="K109" i="4" s="1"/>
  <c r="G109" i="4"/>
  <c r="H109" i="4" s="1"/>
  <c r="K108" i="4" a="1"/>
  <c r="K108" i="4" s="1"/>
  <c r="G108" i="4"/>
  <c r="H108" i="4" s="1"/>
  <c r="K107" i="4" a="1"/>
  <c r="K107" i="4" s="1"/>
  <c r="G107" i="4"/>
  <c r="H107" i="4" s="1"/>
  <c r="K106" i="4" a="1"/>
  <c r="K106" i="4" s="1"/>
  <c r="G106" i="4"/>
  <c r="H106" i="4" s="1"/>
  <c r="K105" i="4" a="1"/>
  <c r="K105" i="4" s="1"/>
  <c r="G105" i="4"/>
  <c r="H105" i="4" s="1"/>
  <c r="K104" i="4" a="1"/>
  <c r="K104" i="4" s="1"/>
  <c r="G104" i="4"/>
  <c r="H104" i="4" s="1"/>
  <c r="K103" i="4" a="1"/>
  <c r="K103" i="4" s="1"/>
  <c r="G103" i="4"/>
  <c r="H103" i="4" s="1"/>
  <c r="K102" i="4" a="1"/>
  <c r="K102" i="4" s="1"/>
  <c r="G102" i="4"/>
  <c r="H102" i="4" s="1"/>
  <c r="K101" i="4" a="1"/>
  <c r="K101" i="4" s="1"/>
  <c r="G101" i="4"/>
  <c r="H101" i="4" s="1"/>
  <c r="K100" i="4" a="1"/>
  <c r="K100" i="4" s="1"/>
  <c r="G100" i="4"/>
  <c r="H100" i="4" s="1"/>
  <c r="K99" i="4" a="1"/>
  <c r="K99" i="4" s="1"/>
  <c r="G99" i="4"/>
  <c r="H99" i="4" s="1"/>
  <c r="K98" i="4" a="1"/>
  <c r="K98" i="4" s="1"/>
  <c r="G98" i="4"/>
  <c r="H98" i="4" s="1"/>
  <c r="K97" i="4" a="1"/>
  <c r="K97" i="4" s="1"/>
  <c r="G97" i="4"/>
  <c r="H97" i="4" s="1"/>
  <c r="K96" i="4" a="1"/>
  <c r="K96" i="4" s="1"/>
  <c r="G96" i="4"/>
  <c r="H96" i="4" s="1"/>
  <c r="K95" i="4" a="1"/>
  <c r="K95" i="4" s="1"/>
  <c r="G95" i="4"/>
  <c r="H95" i="4" s="1"/>
  <c r="K94" i="4" a="1"/>
  <c r="K94" i="4" s="1"/>
  <c r="G94" i="4"/>
  <c r="H94" i="4" s="1"/>
  <c r="K93" i="4" a="1"/>
  <c r="K93" i="4" s="1"/>
  <c r="G93" i="4"/>
  <c r="H93" i="4" s="1"/>
  <c r="K92" i="4" a="1"/>
  <c r="K92" i="4" s="1"/>
  <c r="G92" i="4"/>
  <c r="H92" i="4" s="1"/>
  <c r="K91" i="4" a="1"/>
  <c r="K91" i="4" s="1"/>
  <c r="G91" i="4"/>
  <c r="H91" i="4" s="1"/>
  <c r="K90" i="4" a="1"/>
  <c r="K90" i="4" s="1"/>
  <c r="G90" i="4"/>
  <c r="H90" i="4" s="1"/>
  <c r="K89" i="4" a="1"/>
  <c r="K89" i="4" s="1"/>
  <c r="G89" i="4"/>
  <c r="H89" i="4" s="1"/>
  <c r="K88" i="4" a="1"/>
  <c r="K88" i="4" s="1"/>
  <c r="G88" i="4"/>
  <c r="H88" i="4" s="1"/>
  <c r="K87" i="4" a="1"/>
  <c r="K87" i="4" s="1"/>
  <c r="G87" i="4"/>
  <c r="H87" i="4" s="1"/>
  <c r="K86" i="4" a="1"/>
  <c r="K86" i="4" s="1"/>
  <c r="G86" i="4"/>
  <c r="H86" i="4" s="1"/>
  <c r="K85" i="4" a="1"/>
  <c r="K85" i="4" s="1"/>
  <c r="G85" i="4"/>
  <c r="H85" i="4" s="1"/>
  <c r="K84" i="4" a="1"/>
  <c r="K84" i="4" s="1"/>
  <c r="G84" i="4"/>
  <c r="H84" i="4" s="1"/>
  <c r="K83" i="4" a="1"/>
  <c r="K83" i="4" s="1"/>
  <c r="G83" i="4"/>
  <c r="H83" i="4" s="1"/>
  <c r="K82" i="4" a="1"/>
  <c r="K82" i="4" s="1"/>
  <c r="G82" i="4"/>
  <c r="H82" i="4" s="1"/>
  <c r="K81" i="4" a="1"/>
  <c r="K81" i="4" s="1"/>
  <c r="G81" i="4"/>
  <c r="H81" i="4" s="1"/>
  <c r="K80" i="4" a="1"/>
  <c r="K80" i="4" s="1"/>
  <c r="G80" i="4"/>
  <c r="H80" i="4" s="1"/>
  <c r="K79" i="4" a="1"/>
  <c r="K79" i="4" s="1"/>
  <c r="G79" i="4"/>
  <c r="H79" i="4" s="1"/>
  <c r="K78" i="4" a="1"/>
  <c r="K78" i="4" s="1"/>
  <c r="G78" i="4"/>
  <c r="H78" i="4" s="1"/>
  <c r="K77" i="4" a="1"/>
  <c r="K77" i="4" s="1"/>
  <c r="G77" i="4"/>
  <c r="H77" i="4" s="1"/>
  <c r="K76" i="4" a="1"/>
  <c r="K76" i="4" s="1"/>
  <c r="G76" i="4"/>
  <c r="H76" i="4" s="1"/>
  <c r="K75" i="4" a="1"/>
  <c r="K75" i="4" s="1"/>
  <c r="G75" i="4"/>
  <c r="H75" i="4" s="1"/>
  <c r="K74" i="4" a="1"/>
  <c r="K74" i="4" s="1"/>
  <c r="G74" i="4"/>
  <c r="H74" i="4" s="1"/>
  <c r="K73" i="4" a="1"/>
  <c r="K73" i="4" s="1"/>
  <c r="G73" i="4"/>
  <c r="H73" i="4" s="1"/>
  <c r="K72" i="4" a="1"/>
  <c r="K72" i="4" s="1"/>
  <c r="G72" i="4"/>
  <c r="H72" i="4" s="1"/>
  <c r="K71" i="4" a="1"/>
  <c r="K71" i="4" s="1"/>
  <c r="G71" i="4"/>
  <c r="H71" i="4" s="1"/>
  <c r="K70" i="4" a="1"/>
  <c r="K70" i="4" s="1"/>
  <c r="G70" i="4"/>
  <c r="H70" i="4" s="1"/>
  <c r="K69" i="4" a="1"/>
  <c r="K69" i="4" s="1"/>
  <c r="G69" i="4"/>
  <c r="H69" i="4" s="1"/>
  <c r="K68" i="4" a="1"/>
  <c r="K68" i="4" s="1"/>
  <c r="G68" i="4"/>
  <c r="H68" i="4" s="1"/>
  <c r="K67" i="4" a="1"/>
  <c r="K67" i="4" s="1"/>
  <c r="G67" i="4"/>
  <c r="H67" i="4" s="1"/>
  <c r="K66" i="4" a="1"/>
  <c r="K66" i="4" s="1"/>
  <c r="G66" i="4"/>
  <c r="H66" i="4" s="1"/>
  <c r="K65" i="4" a="1"/>
  <c r="K65" i="4" s="1"/>
  <c r="G65" i="4"/>
  <c r="H65" i="4" s="1"/>
  <c r="K64" i="4" a="1"/>
  <c r="K64" i="4" s="1"/>
  <c r="G64" i="4"/>
  <c r="H64" i="4" s="1"/>
  <c r="K63" i="4" a="1"/>
  <c r="K63" i="4" s="1"/>
  <c r="G63" i="4"/>
  <c r="H63" i="4" s="1"/>
  <c r="K62" i="4" a="1"/>
  <c r="K62" i="4" s="1"/>
  <c r="G62" i="4"/>
  <c r="H62" i="4" s="1"/>
  <c r="K61" i="4" a="1"/>
  <c r="K61" i="4" s="1"/>
  <c r="G61" i="4"/>
  <c r="H61" i="4" s="1"/>
  <c r="K60" i="4" a="1"/>
  <c r="K60" i="4" s="1"/>
  <c r="G60" i="4"/>
  <c r="H60" i="4" s="1"/>
  <c r="K59" i="4" a="1"/>
  <c r="K59" i="4" s="1"/>
  <c r="G59" i="4"/>
  <c r="H59" i="4" s="1"/>
  <c r="K58" i="4" a="1"/>
  <c r="K58" i="4" s="1"/>
  <c r="G58" i="4"/>
  <c r="H58" i="4" s="1"/>
  <c r="K57" i="4" a="1"/>
  <c r="K57" i="4" s="1"/>
  <c r="G57" i="4"/>
  <c r="H57" i="4" s="1"/>
  <c r="K56" i="4" a="1"/>
  <c r="K56" i="4" s="1"/>
  <c r="G56" i="4"/>
  <c r="H56" i="4" s="1"/>
  <c r="K55" i="4" a="1"/>
  <c r="K55" i="4" s="1"/>
  <c r="G55" i="4"/>
  <c r="H55" i="4" s="1"/>
  <c r="K54" i="4" a="1"/>
  <c r="K54" i="4" s="1"/>
  <c r="G54" i="4"/>
  <c r="H54" i="4" s="1"/>
  <c r="K53" i="4" a="1"/>
  <c r="K53" i="4" s="1"/>
  <c r="G53" i="4"/>
  <c r="H53" i="4" s="1"/>
  <c r="K52" i="4" a="1"/>
  <c r="K52" i="4" s="1"/>
  <c r="G52" i="4"/>
  <c r="H52" i="4" s="1"/>
  <c r="K51" i="4" a="1"/>
  <c r="K51" i="4" s="1"/>
  <c r="G51" i="4"/>
  <c r="H51" i="4" s="1"/>
  <c r="K50" i="4" a="1"/>
  <c r="K50" i="4" s="1"/>
  <c r="G50" i="4"/>
  <c r="H50" i="4" s="1"/>
  <c r="K49" i="4" a="1"/>
  <c r="K49" i="4" s="1"/>
  <c r="G49" i="4"/>
  <c r="H49" i="4" s="1"/>
  <c r="K48" i="4" a="1"/>
  <c r="K48" i="4" s="1"/>
  <c r="G48" i="4"/>
  <c r="H48" i="4" s="1"/>
  <c r="K47" i="4" a="1"/>
  <c r="K47" i="4" s="1"/>
  <c r="G47" i="4"/>
  <c r="H47" i="4" s="1"/>
  <c r="K46" i="4" a="1"/>
  <c r="K46" i="4" s="1"/>
  <c r="G46" i="4"/>
  <c r="H46" i="4" s="1"/>
  <c r="K45" i="4" a="1"/>
  <c r="K45" i="4" s="1"/>
  <c r="G45" i="4"/>
  <c r="H45" i="4" s="1"/>
  <c r="K44" i="4" a="1"/>
  <c r="K44" i="4" s="1"/>
  <c r="G44" i="4"/>
  <c r="H44" i="4" s="1"/>
  <c r="K43" i="4" a="1"/>
  <c r="K43" i="4" s="1"/>
  <c r="G43" i="4"/>
  <c r="H43" i="4" s="1"/>
  <c r="K42" i="4" a="1"/>
  <c r="K42" i="4" s="1"/>
  <c r="G42" i="4"/>
  <c r="H42" i="4" s="1"/>
  <c r="K41" i="4" a="1"/>
  <c r="K41" i="4" s="1"/>
  <c r="G41" i="4"/>
  <c r="H41" i="4" s="1"/>
  <c r="K40" i="4" a="1"/>
  <c r="K40" i="4" s="1"/>
  <c r="G40" i="4"/>
  <c r="H40" i="4" s="1"/>
  <c r="K39" i="4" a="1"/>
  <c r="K39" i="4" s="1"/>
  <c r="G39" i="4"/>
  <c r="H39" i="4" s="1"/>
  <c r="K38" i="4" a="1"/>
  <c r="K38" i="4" s="1"/>
  <c r="G38" i="4"/>
  <c r="H38" i="4" s="1"/>
  <c r="K37" i="4" a="1"/>
  <c r="K37" i="4" s="1"/>
  <c r="G37" i="4"/>
  <c r="H37" i="4" s="1"/>
  <c r="K36" i="4" a="1"/>
  <c r="K36" i="4" s="1"/>
  <c r="G36" i="4"/>
  <c r="H36" i="4" s="1"/>
  <c r="K35" i="4" a="1"/>
  <c r="K35" i="4" s="1"/>
  <c r="G35" i="4"/>
  <c r="H35" i="4" s="1"/>
  <c r="K34" i="4" a="1"/>
  <c r="K34" i="4" s="1"/>
  <c r="G34" i="4"/>
  <c r="H34" i="4" s="1"/>
  <c r="K33" i="4" a="1"/>
  <c r="K33" i="4" s="1"/>
  <c r="G33" i="4"/>
  <c r="H33" i="4" s="1"/>
  <c r="K32" i="4" a="1"/>
  <c r="K32" i="4" s="1"/>
  <c r="G32" i="4"/>
  <c r="H32" i="4" s="1"/>
  <c r="K31" i="4" a="1"/>
  <c r="K31" i="4" s="1"/>
  <c r="G31" i="4"/>
  <c r="H31" i="4" s="1"/>
  <c r="K30" i="4" a="1"/>
  <c r="K30" i="4" s="1"/>
  <c r="G30" i="4"/>
  <c r="H30" i="4" s="1"/>
  <c r="K29" i="4" a="1"/>
  <c r="K29" i="4" s="1"/>
  <c r="G29" i="4"/>
  <c r="H29" i="4" s="1"/>
  <c r="K28" i="4" a="1"/>
  <c r="K28" i="4" s="1"/>
  <c r="G28" i="4"/>
  <c r="H28" i="4" s="1"/>
  <c r="K27" i="4" a="1"/>
  <c r="K27" i="4" s="1"/>
  <c r="G27" i="4"/>
  <c r="H27" i="4" s="1"/>
  <c r="K26" i="4" a="1"/>
  <c r="K26" i="4" s="1"/>
  <c r="G26" i="4"/>
  <c r="H26" i="4" s="1"/>
  <c r="K25" i="4" a="1"/>
  <c r="K25" i="4" s="1"/>
  <c r="G25" i="4"/>
  <c r="H25" i="4" s="1"/>
  <c r="K24" i="4" a="1"/>
  <c r="K24" i="4" s="1"/>
  <c r="G24" i="4"/>
  <c r="H24" i="4" s="1"/>
  <c r="K23" i="4" a="1"/>
  <c r="K23" i="4" s="1"/>
  <c r="G23" i="4"/>
  <c r="H23" i="4" s="1"/>
  <c r="K22" i="4" a="1"/>
  <c r="K22" i="4" s="1"/>
  <c r="G22" i="4"/>
  <c r="H22" i="4" s="1"/>
  <c r="K21" i="4" a="1"/>
  <c r="K21" i="4" s="1"/>
  <c r="G21" i="4"/>
  <c r="H21" i="4" s="1"/>
  <c r="K20" i="4" a="1"/>
  <c r="K20" i="4" s="1"/>
  <c r="G20" i="4"/>
  <c r="H20" i="4" s="1"/>
  <c r="K19" i="4" a="1"/>
  <c r="K19" i="4" s="1"/>
  <c r="G19" i="4"/>
  <c r="H19" i="4" s="1"/>
  <c r="K18" i="4" a="1"/>
  <c r="K18" i="4" s="1"/>
  <c r="G18" i="4"/>
  <c r="H18" i="4" s="1"/>
  <c r="K17" i="4" a="1"/>
  <c r="K17" i="4" s="1"/>
  <c r="G17" i="4"/>
  <c r="H17" i="4" s="1"/>
  <c r="K16" i="4" a="1"/>
  <c r="K16" i="4" s="1"/>
  <c r="G16" i="4"/>
  <c r="H16" i="4" s="1"/>
  <c r="K15" i="4" a="1"/>
  <c r="K15" i="4" s="1"/>
  <c r="G15" i="4"/>
  <c r="H15" i="4" s="1"/>
  <c r="K14" i="4" a="1"/>
  <c r="K14" i="4" s="1"/>
  <c r="G14" i="4"/>
  <c r="H14" i="4" s="1"/>
  <c r="K13" i="4" a="1"/>
  <c r="K13" i="4" s="1"/>
  <c r="G13" i="4"/>
  <c r="H13" i="4" s="1"/>
  <c r="K12" i="4" a="1"/>
  <c r="K12" i="4" s="1"/>
  <c r="G12" i="4"/>
  <c r="H12" i="4" s="1"/>
  <c r="K11" i="4" a="1"/>
  <c r="K11" i="4" s="1"/>
  <c r="G11" i="4"/>
  <c r="H11" i="4" s="1"/>
  <c r="K10" i="4" a="1"/>
  <c r="K10" i="4" s="1"/>
  <c r="G10" i="4"/>
  <c r="H10" i="4" s="1"/>
  <c r="K9" i="4" a="1"/>
  <c r="K9" i="4" s="1"/>
  <c r="G9" i="4"/>
  <c r="H9" i="4" s="1"/>
  <c r="K8" i="4" a="1"/>
  <c r="K8" i="4" s="1"/>
  <c r="G8" i="4"/>
  <c r="H8" i="4" s="1"/>
  <c r="K7" i="4" a="1"/>
  <c r="K7" i="4" s="1"/>
  <c r="G7" i="4"/>
  <c r="H7" i="4" s="1"/>
  <c r="K6" i="4" a="1"/>
  <c r="K6" i="4" s="1"/>
  <c r="G6" i="4"/>
  <c r="H6" i="4" s="1"/>
  <c r="K5" i="4" a="1"/>
  <c r="K5" i="4" s="1"/>
  <c r="G5" i="4"/>
  <c r="H5" i="4" s="1"/>
  <c r="K4" i="4" a="1"/>
  <c r="K4" i="4" s="1"/>
  <c r="G4" i="4"/>
  <c r="H4" i="4" s="1"/>
  <c r="K3" i="4" a="1"/>
  <c r="K3" i="4" s="1"/>
  <c r="G3" i="4"/>
  <c r="H3" i="4" s="1"/>
  <c r="K2" i="4" a="1"/>
  <c r="K2" i="4" s="1"/>
  <c r="G2" i="4"/>
  <c r="H2" i="4" s="1"/>
  <c r="J156" i="3"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s="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s="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<sst xmlns="http://schemas.openxmlformats.org/spreadsheetml/2006/main" count="3079" uniqueCount="228">
  <si>
    <t>Row Labels</t>
  </si>
  <si>
    <t>Average of Retention %</t>
  </si>
  <si>
    <t>Acura</t>
  </si>
  <si>
    <t>Audi</t>
  </si>
  <si>
    <t>BMW</t>
  </si>
  <si>
    <t>Buick</t>
  </si>
  <si>
    <t>Cadillac</t>
  </si>
  <si>
    <t>Chevrolet</t>
  </si>
  <si>
    <t>Chrysler</t>
  </si>
  <si>
    <t>Dodge</t>
  </si>
  <si>
    <t>Ford</t>
  </si>
  <si>
    <t>Honda</t>
  </si>
  <si>
    <t>Hyundai</t>
  </si>
  <si>
    <t>Infiniti</t>
  </si>
  <si>
    <t>Jaguar</t>
  </si>
  <si>
    <t>Jeep</t>
  </si>
  <si>
    <t>Lexus</t>
  </si>
  <si>
    <t>Lincoln</t>
  </si>
  <si>
    <t>Mercedes-B</t>
  </si>
  <si>
    <t>Mercury</t>
  </si>
  <si>
    <t>Mitsubishi</t>
  </si>
  <si>
    <t>Nissan</t>
  </si>
  <si>
    <t>Oldsmobile</t>
  </si>
  <si>
    <t>Plymouth</t>
  </si>
  <si>
    <t>Pontiac</t>
  </si>
  <si>
    <t>Porsche</t>
  </si>
  <si>
    <t>Saab</t>
  </si>
  <si>
    <t>Saturn</t>
  </si>
  <si>
    <t>Subaru</t>
  </si>
  <si>
    <t>Toyota</t>
  </si>
  <si>
    <t>Volkswagen</t>
  </si>
  <si>
    <t>Volvo</t>
  </si>
  <si>
    <t>Grand Total</t>
  </si>
  <si>
    <t>Average of Year Resale Value</t>
  </si>
  <si>
    <t>Average of Price</t>
  </si>
  <si>
    <t>Manufacturer</t>
  </si>
  <si>
    <t>Model</t>
  </si>
  <si>
    <t>Unit Sales</t>
  </si>
  <si>
    <t>Price</t>
  </si>
  <si>
    <t>Year Resale Value</t>
  </si>
  <si>
    <t>Retention %</t>
  </si>
  <si>
    <t>Retention Value</t>
  </si>
  <si>
    <t>Engine Size</t>
  </si>
  <si>
    <t>Horsepower</t>
  </si>
  <si>
    <t>HP Level</t>
  </si>
  <si>
    <t>Vehicle_type</t>
  </si>
  <si>
    <t>Fuel Efficiency</t>
  </si>
  <si>
    <t>Power Perf Factor</t>
  </si>
  <si>
    <t>Fuel Capacity</t>
  </si>
  <si>
    <t>Wheelbase</t>
  </si>
  <si>
    <t>Width</t>
  </si>
  <si>
    <t>Length</t>
  </si>
  <si>
    <t>Curb Weight</t>
  </si>
  <si>
    <t>Latest Launch</t>
  </si>
  <si>
    <t>Integra</t>
  </si>
  <si>
    <t>Passenger</t>
  </si>
  <si>
    <t>TL</t>
  </si>
  <si>
    <t>RL</t>
  </si>
  <si>
    <t>A4</t>
  </si>
  <si>
    <t>A6</t>
  </si>
  <si>
    <t>A8</t>
  </si>
  <si>
    <t>323i</t>
  </si>
  <si>
    <t>328i</t>
  </si>
  <si>
    <t>528i</t>
  </si>
  <si>
    <t>Century</t>
  </si>
  <si>
    <t>Regal</t>
  </si>
  <si>
    <t>Park Avenue</t>
  </si>
  <si>
    <t>LeSabre</t>
  </si>
  <si>
    <t>DeVille</t>
  </si>
  <si>
    <t>Seville</t>
  </si>
  <si>
    <t>Eldorado</t>
  </si>
  <si>
    <t>Catera</t>
  </si>
  <si>
    <t>Escalade</t>
  </si>
  <si>
    <t>Car</t>
  </si>
  <si>
    <t>Cavalier</t>
  </si>
  <si>
    <t>Malibu</t>
  </si>
  <si>
    <t>Lumina</t>
  </si>
  <si>
    <t>Monte Carlo</t>
  </si>
  <si>
    <t>Camaro</t>
  </si>
  <si>
    <t>Corvette</t>
  </si>
  <si>
    <t>Prizm</t>
  </si>
  <si>
    <t>Metro</t>
  </si>
  <si>
    <t>Impala</t>
  </si>
  <si>
    <t>Sebring Coupe</t>
  </si>
  <si>
    <t>Sebring Conv.</t>
  </si>
  <si>
    <t>Concorde</t>
  </si>
  <si>
    <t>Cirrus</t>
  </si>
  <si>
    <t>LHS</t>
  </si>
  <si>
    <t>300M</t>
  </si>
  <si>
    <t>Neon</t>
  </si>
  <si>
    <t>Avenger</t>
  </si>
  <si>
    <t>Stratus</t>
  </si>
  <si>
    <t>Intrepid</t>
  </si>
  <si>
    <t>Viper</t>
  </si>
  <si>
    <t>Ram Pickup</t>
  </si>
  <si>
    <t>Ram Wagon</t>
  </si>
  <si>
    <t>Ram Van</t>
  </si>
  <si>
    <t>Dakota</t>
  </si>
  <si>
    <t>Durango</t>
  </si>
  <si>
    <t>Caravan</t>
  </si>
  <si>
    <t>Escort</t>
  </si>
  <si>
    <t>Mustang</t>
  </si>
  <si>
    <t>Contour</t>
  </si>
  <si>
    <t>Taurus</t>
  </si>
  <si>
    <t>Focus</t>
  </si>
  <si>
    <t>Crown Victoria</t>
  </si>
  <si>
    <t>Explorer</t>
  </si>
  <si>
    <t>Windstar</t>
  </si>
  <si>
    <t>Expedition</t>
  </si>
  <si>
    <t>Ranger</t>
  </si>
  <si>
    <t>F-Series</t>
  </si>
  <si>
    <t>Civic</t>
  </si>
  <si>
    <t>Accord</t>
  </si>
  <si>
    <t>CR-V</t>
  </si>
  <si>
    <t>Passport</t>
  </si>
  <si>
    <t>Odyssey</t>
  </si>
  <si>
    <t>Accent</t>
  </si>
  <si>
    <t>Elantra</t>
  </si>
  <si>
    <t>Sonata</t>
  </si>
  <si>
    <t>I30</t>
  </si>
  <si>
    <t>S-Type</t>
  </si>
  <si>
    <t>Wrangler</t>
  </si>
  <si>
    <t>Cherokee</t>
  </si>
  <si>
    <t>Grand Cherokee</t>
  </si>
  <si>
    <t>ES300</t>
  </si>
  <si>
    <t>GS300</t>
  </si>
  <si>
    <t>GS400</t>
  </si>
  <si>
    <t>LS400</t>
  </si>
  <si>
    <t>LX470</t>
  </si>
  <si>
    <t>RX300</t>
  </si>
  <si>
    <t>Continental</t>
  </si>
  <si>
    <t>Town car</t>
  </si>
  <si>
    <t>Navigator</t>
  </si>
  <si>
    <t>Mirage</t>
  </si>
  <si>
    <t>Eclipse</t>
  </si>
  <si>
    <t>Galant</t>
  </si>
  <si>
    <t>Diamante</t>
  </si>
  <si>
    <t>3000GT</t>
  </si>
  <si>
    <t>Montero</t>
  </si>
  <si>
    <t>Montero Sport</t>
  </si>
  <si>
    <t>Mystique</t>
  </si>
  <si>
    <t>Cougar</t>
  </si>
  <si>
    <t>Sable</t>
  </si>
  <si>
    <t>Grand Marquis</t>
  </si>
  <si>
    <t>Mountaineer</t>
  </si>
  <si>
    <t>Villager</t>
  </si>
  <si>
    <t>C-Class</t>
  </si>
  <si>
    <t>E-Class</t>
  </si>
  <si>
    <t>S-Class</t>
  </si>
  <si>
    <t>SL-Class</t>
  </si>
  <si>
    <t>SLK</t>
  </si>
  <si>
    <t>SLK230</t>
  </si>
  <si>
    <t>CLK Coupe</t>
  </si>
  <si>
    <t>CL500</t>
  </si>
  <si>
    <t>M-Class</t>
  </si>
  <si>
    <t>Sentra</t>
  </si>
  <si>
    <t>Altima</t>
  </si>
  <si>
    <t>Maxima</t>
  </si>
  <si>
    <t>Quest</t>
  </si>
  <si>
    <t>Pathfinder</t>
  </si>
  <si>
    <t>Xterra</t>
  </si>
  <si>
    <t>Frontier</t>
  </si>
  <si>
    <t>Cutlass</t>
  </si>
  <si>
    <t>Intrigue</t>
  </si>
  <si>
    <t>Alero</t>
  </si>
  <si>
    <t>Aurora</t>
  </si>
  <si>
    <t>Bravada</t>
  </si>
  <si>
    <t>Silhouette</t>
  </si>
  <si>
    <t>Breeze</t>
  </si>
  <si>
    <t>Voyager</t>
  </si>
  <si>
    <t>Prowler</t>
  </si>
  <si>
    <t>Sunfire</t>
  </si>
  <si>
    <t>Grand Am</t>
  </si>
  <si>
    <t>Firebird</t>
  </si>
  <si>
    <t>Grand Prix</t>
  </si>
  <si>
    <t>Bonneville</t>
  </si>
  <si>
    <t>Montana</t>
  </si>
  <si>
    <t>Boxter</t>
  </si>
  <si>
    <t>Carrera Coupe</t>
  </si>
  <si>
    <t>Carrera Cabrio</t>
  </si>
  <si>
    <t>9-5</t>
  </si>
  <si>
    <t>9-3</t>
  </si>
  <si>
    <t>SL</t>
  </si>
  <si>
    <t>SC</t>
  </si>
  <si>
    <t>SW</t>
  </si>
  <si>
    <t>LW</t>
  </si>
  <si>
    <t>LS</t>
  </si>
  <si>
    <t>Outback</t>
  </si>
  <si>
    <t>Forester</t>
  </si>
  <si>
    <t>4Runner</t>
  </si>
  <si>
    <t>Avalon</t>
  </si>
  <si>
    <t>Camry</t>
  </si>
  <si>
    <t>Celica</t>
  </si>
  <si>
    <t>Corolla</t>
  </si>
  <si>
    <t>Land Cruiser</t>
  </si>
  <si>
    <t>RAV4</t>
  </si>
  <si>
    <t>Sienna</t>
  </si>
  <si>
    <t>Tacoma</t>
  </si>
  <si>
    <t>Golf</t>
  </si>
  <si>
    <t>Jetta</t>
  </si>
  <si>
    <t>Passat</t>
  </si>
  <si>
    <t>Cabrio</t>
  </si>
  <si>
    <t>GTI</t>
  </si>
  <si>
    <t>Beetle</t>
  </si>
  <si>
    <t>S40</t>
  </si>
  <si>
    <t>V40</t>
  </si>
  <si>
    <t>S70</t>
  </si>
  <si>
    <t>V70</t>
  </si>
  <si>
    <t>C70</t>
  </si>
  <si>
    <t>S80</t>
  </si>
  <si>
    <t>USA</t>
  </si>
  <si>
    <t>NORWAY</t>
  </si>
  <si>
    <t>DENMARK</t>
  </si>
  <si>
    <t>ITALY</t>
  </si>
  <si>
    <t>SWEDEN</t>
  </si>
  <si>
    <t>SINGAPORE</t>
  </si>
  <si>
    <t>AUSTRIA</t>
  </si>
  <si>
    <t>FRANCE</t>
  </si>
  <si>
    <t>AUSTRALIA</t>
  </si>
  <si>
    <t>SPAIN</t>
  </si>
  <si>
    <t>UK</t>
  </si>
  <si>
    <t>FINLAND</t>
  </si>
  <si>
    <t>PHILIPPINES</t>
  </si>
  <si>
    <t>CANADA</t>
  </si>
  <si>
    <t>JAPAN</t>
  </si>
  <si>
    <t>GERMANY</t>
  </si>
  <si>
    <t>Country of Sale</t>
  </si>
  <si>
    <t>Unit Sales of Nissan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</si>
</sst>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9" fontId="0" fillId="0" borderId="0" xfId="0" applyNumberFormat="1"/>
    <xf numFmtId="167" fontId="0" fillId="0" borderId="0" xfId="0" applyNumberFormat="1"/>
    <xf numFmtId="4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2">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numFmt numFmtId="165" formatCode="[$$-409]#,##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3" formatCode="0%"/>
    </dxf>
    <dxf>
      <numFmt numFmtId="13" formatCode="0%"/>
    </dxf>
    <dxf>
      <numFmt numFmtId="13" formatCode="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[Car_Sales_Dashboard_Read.xlsx]Line Chart!PivotTable4</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Retention % of Japanese Auto Manufacturers</a:t>
            </a:r>
          </a:p>
        </c:rich>
      </c:tx>
      <c:layout>
        <c:manualLayout>
          <c:xMode val="edge"/>
          <c:yMode val="edge"/>
          <c:x val="9.505194620145338E-2"/>
          <c:y val="3.151018867114045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'Line Chart'!$A$4:$A$12</c:f>
              <c:strCache>
                <c:ptCount val="8"/>
                <c:pt idx="0">
                  <c:v>Acura</c:v>
                </c:pt>
                <c:pt idx="1">
                  <c:v>Honda</c:v>
                </c:pt>
                <c:pt idx="2">
                  <c:v>Infiniti</c:v>
                </c:pt>
                <c:pt idx="3">
                  <c:v>Lexus</c:v>
                </c:pt>
                <c:pt idx="4">
                  <c:v>Mitsubishi</c:v>
                </c:pt>
                <c:pt idx="5">
                  <c:v>Nissan</c:v>
                </c:pt>
                <c:pt idx="6">
                  <c:v>Subaru</c:v>
                </c:pt>
                <c:pt idx="7">
                  <c:v>Toyota</c:v>
                </c:pt>
              </c:strCache>
            </c:strRef>
          </c:cat>
          <c:val>
            <c:numRef>
              <c:f>'Line Chart'!$B$4:$B$12</c:f>
              <c:numCache>
                <c:formatCode>0%</c:formatCode>
                <c:ptCount val="8"/>
                <c:pt idx="0">
                  <c:v>0.72283075715273559</c:v>
                </c:pt>
                <c:pt idx="1">
                  <c:v>0.77905831386241042</c:v>
                </c:pt>
                <c:pt idx="2">
                  <c:v>0.66825046665535381</c:v>
                </c:pt>
                <c:pt idx="3">
                  <c:v>0.81091600903068206</c:v>
                </c:pt>
                <c:pt idx="4">
                  <c:v>0.6363812745454791</c:v>
                </c:pt>
                <c:pt idx="5">
                  <c:v>0.58818618467041606</c:v>
                </c:pt>
                <c:pt idx="6">
                  <c:v>0.73851166641203791</c:v>
                </c:pt>
                <c:pt idx="7">
                  <c:v>0.79241849164217193</c:v>
                </c:pt>
              </c:numCache>
            </c:numRef>
          </c:val>
          <c:smooth val="0"/>
          <c:extLst>
            <c:ext xmlns:c16="http://schemas.microsoft.com/office/drawing/2014/chart" uri="{C3380CC4-5D6E-409C-BE32-E72D297353CC}">
              <c16:uniqueId val="{00000000-1188-42B1-AEC9-0F1AB91F86B1}"/>
            </c:ext>
          </c:extLst>
        </c:ser>
        <c:dLbls>
          <c:dLblPos val="b"/>
          <c:showLegendKey val="0"/>
          <c:showVal val="1"/>
          <c:showCatName val="0"/>
          <c:showSerName val="0"/>
          <c:showPercent val="0"/>
          <c:showBubbleSize val="0"/>
        </c:dLbls>
        <c:marker val="1"/>
        <c:smooth val="0"/>
        <c:axId val="1643840592"/>
        <c:axId val="1643842032"/>
      </c:lineChart>
      <c:catAx>
        <c:axId val="16438405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643842032"/>
        <c:crosses val="autoZero"/>
        <c:auto val="1"/>
        <c:lblAlgn val="ctr"/>
        <c:lblOffset val="100"/>
        <c:noMultiLvlLbl val="0"/>
      </c:catAx>
      <c:valAx>
        <c:axId val="164384203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64384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[Car_Sales_Dashboard_Read.xlsx]Bar Chart!PivotTable4</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Chart'!$A$4:$A$12</c:f>
              <c:strCache>
                <c:ptCount val="8"/>
                <c:pt idx="0">
                  <c:v>Acura</c:v>
                </c:pt>
                <c:pt idx="1">
                  <c:v>Honda</c:v>
                </c:pt>
                <c:pt idx="2">
                  <c:v>Infiniti</c:v>
                </c:pt>
                <c:pt idx="3">
                  <c:v>Lexus</c:v>
                </c:pt>
                <c:pt idx="4">
                  <c:v>Mitsubishi</c:v>
                </c:pt>
                <c:pt idx="5">
                  <c:v>Nissan</c:v>
                </c:pt>
                <c:pt idx="6">
                  <c:v>Subaru</c:v>
                </c:pt>
                <c:pt idx="7">
                  <c:v>Toyota</c:v>
                </c:pt>
              </c:strCache>
            </c:strRef>
          </c:cat>
          <c:val>
            <c:numRef>
              <c:f>'Bar Chart'!$B$4:$B$12</c:f>
              <c:numCache>
                <c:formatCode>"$"#,##0.00</c:formatCode>
                <c:ptCount val="8"/>
                <c:pt idx="0">
                  <c:v>21986.666666666668</c:v>
                </c:pt>
                <c:pt idx="1">
                  <c:v>15557</c:v>
                </c:pt>
                <c:pt idx="2">
                  <c:v>19690</c:v>
                </c:pt>
                <c:pt idx="3">
                  <c:v>35231.666666666664</c:v>
                </c:pt>
                <c:pt idx="4">
                  <c:v>14262.142857142857</c:v>
                </c:pt>
                <c:pt idx="5">
                  <c:v>13117.571428571429</c:v>
                </c:pt>
                <c:pt idx="6">
                  <c:v>15801</c:v>
                </c:pt>
                <c:pt idx="7">
                  <c:v>16883.222222222223</c:v>
                </c:pt>
              </c:numCache>
            </c:numRef>
          </c:val>
          <c:extLst>
            <c:ext xmlns:c16="http://schemas.microsoft.com/office/drawing/2014/chart" uri="{C3380CC4-5D6E-409C-BE32-E72D297353CC}">
              <c16:uniqueId val="{00000000-EBDF-4301-B66A-E36742B87DF6}"/>
            </c:ext>
          </c:extLst>
        </c:ser>
        <c:ser>
          <c:idx val="1"/>
          <c:order val="1"/>
          <c:tx>
            <c:strRef>
              <c:f>'Bar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Chart'!$A$4:$A$12</c:f>
              <c:strCache>
                <c:ptCount val="8"/>
                <c:pt idx="0">
                  <c:v>Acura</c:v>
                </c:pt>
                <c:pt idx="1">
                  <c:v>Honda</c:v>
                </c:pt>
                <c:pt idx="2">
                  <c:v>Infiniti</c:v>
                </c:pt>
                <c:pt idx="3">
                  <c:v>Lexus</c:v>
                </c:pt>
                <c:pt idx="4">
                  <c:v>Mitsubishi</c:v>
                </c:pt>
                <c:pt idx="5">
                  <c:v>Nissan</c:v>
                </c:pt>
                <c:pt idx="6">
                  <c:v>Subaru</c:v>
                </c:pt>
                <c:pt idx="7">
                  <c:v>Toyota</c:v>
                </c:pt>
              </c:strCache>
            </c:strRef>
          </c:cat>
          <c:val>
            <c:numRef>
              <c:f>'Bar Chart'!$C$4:$C$12</c:f>
              <c:numCache>
                <c:formatCode>"$"#,##0.00</c:formatCode>
                <c:ptCount val="8"/>
                <c:pt idx="0">
                  <c:v>30633.333333333332</c:v>
                </c:pt>
                <c:pt idx="1">
                  <c:v>20277</c:v>
                </c:pt>
                <c:pt idx="2">
                  <c:v>29465</c:v>
                </c:pt>
                <c:pt idx="3">
                  <c:v>44055</c:v>
                </c:pt>
                <c:pt idx="4">
                  <c:v>22167.428571428572</c:v>
                </c:pt>
                <c:pt idx="5">
                  <c:v>22360.714285714286</c:v>
                </c:pt>
                <c:pt idx="6">
                  <c:v>21395</c:v>
                </c:pt>
                <c:pt idx="7">
                  <c:v>21982.888888888891</c:v>
                </c:pt>
              </c:numCache>
            </c:numRef>
          </c:val>
          <c:extLst>
            <c:ext xmlns:c16="http://schemas.microsoft.com/office/drawing/2014/chart" uri="{C3380CC4-5D6E-409C-BE32-E72D297353CC}">
              <c16:uniqueId val="{00000001-EBDF-4301-B66A-E36742B87DF6}"/>
            </c:ext>
          </c:extLst>
        </c:ser>
        <c:dLbls>
          <c:dLblPos val="inEnd"/>
          <c:showLegendKey val="0"/>
          <c:showVal val="1"/>
          <c:showCatName val="0"/>
          <c:showSerName val="0"/>
          <c:showPercent val="0"/>
          <c:showBubbleSize val="0"/>
        </c:dLbls>
        <c:gapWidth val="115"/>
        <c:overlap val="-20"/>
        <c:axId val="1323853376"/>
        <c:axId val="1323853856"/>
      </c:barChart>
      <c:catAx>
        <c:axId val="13238533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856"/>
        <c:crosses val="autoZero"/>
        <c:auto val="1"/>
        <c:lblAlgn val="ctr"/>
        <c:lblOffset val="100"/>
        <c:noMultiLvlLbl val="0"/>
      </c:catAx>
      <c:valAx>
        <c:axId val="1323853856"/>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areaChart>
        <c:grouping val="standard"/>
        <c:varyColors val="0"/>
        <c:ser>
          <c:idx val="0"/>
          <c:order val="0"/>
          <c:tx>
            <c:strRef>
              <c:f>'Area Chart'!$C$1</c:f>
              <c:strCache>
                <c:ptCount val="1"/>
                <c:pt idx="0">
                  <c:v>Unit Sales</c:v>
                </c:pt>
              </c:strCache>
            </c:strRef>
          </c:tx>
          <c:spPr>
            <a:solidFill>
              <a:schemeClr val="accent4"/>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'Area Chart'!$C$2:$C$156</c:f>
              <c:numCache>
                <c:formatCode>0</c:formatCode>
                <c:ptCount val="9"/>
                <c:pt idx="0">
                  <c:v>68411</c:v>
                </c:pt>
                <c:pt idx="1">
                  <c:v>63849</c:v>
                </c:pt>
                <c:pt idx="2">
                  <c:v>247994</c:v>
                </c:pt>
                <c:pt idx="3">
                  <c:v>33269</c:v>
                </c:pt>
                <c:pt idx="4">
                  <c:v>142535</c:v>
                </c:pt>
                <c:pt idx="5">
                  <c:v>9835</c:v>
                </c:pt>
                <c:pt idx="6">
                  <c:v>25106</c:v>
                </c:pt>
                <c:pt idx="7">
                  <c:v>65119</c:v>
                </c:pt>
                <c:pt idx="8">
                  <c:v>84087</c:v>
                </c:pt>
              </c:numCache>
            </c:numRef>
          </c:val>
          <c:extLst>
            <c:ext xmlns:c16="http://schemas.microsoft.com/office/drawing/2014/chart" uri="{C3380CC4-5D6E-409C-BE32-E72D297353CC}">
              <c16:uniqueId val="{00000000-B205-4CE4-BB1D-7CC682526BD3}"/>
            </c:ext>
          </c:extLst>
        </c:ser>
        <c:dLbls>
          <c:showLegendKey val="0"/>
          <c:showVal val="1"/>
          <c:showCatName val="0"/>
          <c:showSerName val="0"/>
          <c:showPercent val="0"/>
          <c:showBubbleSize val="0"/>
        </c:dLbls>
        <c:axId val="1316939424"/>
        <c:axId val="1418031968"/>
      </c:areaChart>
      <c:catAx>
        <c:axId val="1316939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418031968"/>
        <c:crosses val="autoZero"/>
        <c:auto val="1"/>
        <c:lblAlgn val="ctr"/>
        <c:lblOffset val="100"/>
        <c:noMultiLvlLbl val="0"/>
      </c:catAx>
      <c:valAx>
        <c:axId val="1418031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3169394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Perf Factor of Toyota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plotArea>
      <c:layout/>
      <c:barChart>
        <c:barDir val="col"/>
        <c:grouping val="clustered"/>
        <c:varyColors val="0"/>
        <c:ser>
          <c:idx val="0"/>
          <c:order val="0"/>
          <c:tx>
            <c:strRef>
              <c:f>'Column Pie Sunburst Chart'!$C$1</c:f>
              <c:strCache>
                <c:ptCount val="1"/>
                <c:pt idx="0">
                  <c:v>Power Perf Factor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Chart'!$C$2:$C$156</c:f>
              <c:numCache>
                <c:formatCode>General</c:formatCode>
                <c:ptCount val="9"/>
                <c:pt idx="0">
                  <c:v>47.96897242</c:v>
                </c:pt>
                <c:pt idx="1">
                  <c:v>54.372419649999998</c:v>
                </c:pt>
                <c:pt idx="2">
                  <c:v>84.911898260000001</c:v>
                </c:pt>
                <c:pt idx="3">
                  <c:v>56.496030339999997</c:v>
                </c:pt>
                <c:pt idx="4">
                  <c:v>55.297116580000001</c:v>
                </c:pt>
                <c:pt idx="5">
                  <c:v>78.027219470000006</c:v>
                </c:pt>
                <c:pt idx="6">
                  <c:v>51.955108869999997</c:v>
                </c:pt>
                <c:pt idx="7">
                  <c:v>62.35557713</c:v>
                </c:pt>
                <c:pt idx="8">
                  <c:v>102.5289842</c:v>
                </c:pt>
              </c:numCache>
            </c:numRef>
          </c:val>
          <c:extLst>
            <c:ext xmlns:c16="http://schemas.microsoft.com/office/drawing/2014/chart" uri="{C3380CC4-5D6E-409C-BE32-E72D297353CC}">
              <c16:uniqueId val="{00000000-4990-49AB-A38A-ABBE99AB69C5}"/>
            </c:ext>
          </c:extLst>
        </c:ser>
        <c:dLbls>
          <c:showLegendKey val="0"/>
          <c:showVal val="0"/>
          <c:showCatName val="0"/>
          <c:showSerName val="0"/>
          <c:showPercent val="0"/>
          <c:showBubbleSize val="0"/>
        </c:dLbls>
        <c:gapWidth val="100"/>
        <c:overlap val="-24"/>
        <c:axId val="1418034848"/>
        <c:axId val="1418037728"/>
      </c:barChart>
      <c:catAx>
        <c:axId val="1418034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418037728"/>
        <c:crosses val="autoZero"/>
        <c:auto val="1"/>
        <c:lblAlgn val="ctr"/>
        <c:lblOffset val="100"/>
        <c:noMultiLvlLbl val="0"/>
      </c:catAx>
      <c:valAx>
        <c:axId val="14180377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41803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Chart'!$G$1</c:f>
              <c:strCache>
                <c:ptCount val="1"/>
                <c:pt idx="0">
                  <c:v>Retention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3BB-46FA-ACCC-3E790D0C67B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3BB-46FA-ACCC-3E790D0C67B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3BB-46FA-ACCC-3E790D0C67B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3BB-46FA-ACCC-3E790D0C67B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3BB-46FA-ACCC-3E790D0C67B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3BB-46FA-ACCC-3E790D0C67B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3BB-46FA-ACCC-3E790D0C67B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3BB-46FA-ACCC-3E790D0C67B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3BB-46FA-ACCC-3E790D0C67BD}"/>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Chart'!$G$2:$G$156</c:f>
              <c:numCache>
                <c:formatCode>0%</c:formatCode>
                <c:ptCount val="9"/>
                <c:pt idx="0">
                  <c:v>0.76480012206286241</c:v>
                </c:pt>
                <c:pt idx="1">
                  <c:v>0.75607946112569924</c:v>
                </c:pt>
                <c:pt idx="2">
                  <c:v>0.71011939714229788</c:v>
                </c:pt>
                <c:pt idx="3">
                  <c:v>0.91525925925925922</c:v>
                </c:pt>
                <c:pt idx="4">
                  <c:v>0.83058639833448988</c:v>
                </c:pt>
                <c:pt idx="5">
                  <c:v>0.83552396280400576</c:v>
                </c:pt>
                <c:pt idx="6">
                  <c:v>0.78902179062055899</c:v>
                </c:pt>
                <c:pt idx="7">
                  <c:v>0.87154522613065322</c:v>
                </c:pt>
                <c:pt idx="8">
                  <c:v>0.65883080729972165</c:v>
                </c:pt>
              </c:numCache>
            </c:numRef>
          </c:val>
          <c:extLst>
            <c:ext xmlns:c16="http://schemas.microsoft.com/office/drawing/2014/chart" uri="{C3380CC4-5D6E-409C-BE32-E72D297353CC}">
              <c16:uniqueId val="{00000000-7244-4A03-8944-98F4D10B9D6F}"/>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0" i="0" u="none" strike="noStrike" baseline="0">
                <a:effectLst/>
              </a:rPr>
              <a:t>Comparing Price with Year Resale Value of German Cars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Chart'!$F$1</c:f>
              <c:strCache>
                <c:ptCount val="1"/>
                <c:pt idx="0">
                  <c:v>Year Resale Value</c:v>
                </c:pt>
              </c:strCache>
            </c:strRef>
          </c:tx>
          <c:spPr>
            <a:ln w="19050" cap="rnd">
              <a:noFill/>
              <a:round/>
            </a:ln>
            <a:effectLst/>
          </c:spPr>
          <c:marker>
            <c:symbol val="circle"/>
            <c:size val="5"/>
            <c:spPr>
              <a:solidFill>
                <a:schemeClr val="accent1"/>
              </a:solidFill>
              <a:ln w="9525">
                <a:solidFill>
                  <a:schemeClr val="accent1"/>
                </a:solidFill>
              </a:ln>
              <a:effectLst/>
            </c:spPr>
          </c:marker>
          <c:xVal>
            <c:numRef>
              <c:f>'Scatter Chart'!$E$2:$E$156</c:f>
              <c:numCache>
                <c:formatCode>[$$-409]#,##0</c:formatCode>
                <c:ptCount val="24"/>
                <c:pt idx="0">
                  <c:v>23990</c:v>
                </c:pt>
                <c:pt idx="1">
                  <c:v>33950</c:v>
                </c:pt>
                <c:pt idx="2">
                  <c:v>62000</c:v>
                </c:pt>
                <c:pt idx="3">
                  <c:v>26990</c:v>
                </c:pt>
                <c:pt idx="4">
                  <c:v>33400</c:v>
                </c:pt>
                <c:pt idx="5">
                  <c:v>38900</c:v>
                </c:pt>
                <c:pt idx="6">
                  <c:v>31750</c:v>
                </c:pt>
                <c:pt idx="7">
                  <c:v>49900</c:v>
                </c:pt>
                <c:pt idx="8">
                  <c:v>69700</c:v>
                </c:pt>
                <c:pt idx="9">
                  <c:v>82600</c:v>
                </c:pt>
                <c:pt idx="10">
                  <c:v>38900</c:v>
                </c:pt>
                <c:pt idx="11">
                  <c:v>41000</c:v>
                </c:pt>
                <c:pt idx="12">
                  <c:v>41600</c:v>
                </c:pt>
                <c:pt idx="13">
                  <c:v>85500</c:v>
                </c:pt>
                <c:pt idx="14">
                  <c:v>35300</c:v>
                </c:pt>
                <c:pt idx="15">
                  <c:v>41430</c:v>
                </c:pt>
                <c:pt idx="16">
                  <c:v>71020</c:v>
                </c:pt>
                <c:pt idx="17">
                  <c:v>74970</c:v>
                </c:pt>
                <c:pt idx="18">
                  <c:v>14900</c:v>
                </c:pt>
                <c:pt idx="19">
                  <c:v>16700</c:v>
                </c:pt>
                <c:pt idx="20">
                  <c:v>21200</c:v>
                </c:pt>
                <c:pt idx="21">
                  <c:v>19990</c:v>
                </c:pt>
                <c:pt idx="22">
                  <c:v>17500</c:v>
                </c:pt>
                <c:pt idx="23">
                  <c:v>15900</c:v>
                </c:pt>
              </c:numCache>
            </c:numRef>
          </c:xVal>
          <c:yVal>
            <c:numRef>
              <c:f>'Scatter Chart'!$F$2:$F$156</c:f>
              <c:numCache>
                <c:formatCode>[$$-409]#,##0</c:formatCode>
                <c:ptCount val="24"/>
                <c:pt idx="0">
                  <c:v>22255</c:v>
                </c:pt>
                <c:pt idx="1">
                  <c:v>23555</c:v>
                </c:pt>
                <c:pt idx="2">
                  <c:v>39000</c:v>
                </c:pt>
                <c:pt idx="3">
                  <c:v>24500</c:v>
                </c:pt>
                <c:pt idx="4">
                  <c:v>28675</c:v>
                </c:pt>
                <c:pt idx="5">
                  <c:v>36125</c:v>
                </c:pt>
                <c:pt idx="6">
                  <c:v>26050</c:v>
                </c:pt>
                <c:pt idx="7">
                  <c:v>41450</c:v>
                </c:pt>
                <c:pt idx="8">
                  <c:v>50375</c:v>
                </c:pt>
                <c:pt idx="9">
                  <c:v>58600</c:v>
                </c:pt>
                <c:pt idx="10">
                  <c:v>32436</c:v>
                </c:pt>
                <c:pt idx="11">
                  <c:v>28635</c:v>
                </c:pt>
                <c:pt idx="12">
                  <c:v>29200</c:v>
                </c:pt>
                <c:pt idx="13">
                  <c:v>63423</c:v>
                </c:pt>
                <c:pt idx="14">
                  <c:v>28720</c:v>
                </c:pt>
                <c:pt idx="15">
                  <c:v>41250</c:v>
                </c:pt>
                <c:pt idx="16">
                  <c:v>60625</c:v>
                </c:pt>
                <c:pt idx="17">
                  <c:v>67550</c:v>
                </c:pt>
                <c:pt idx="18">
                  <c:v>11425</c:v>
                </c:pt>
                <c:pt idx="19">
                  <c:v>13240</c:v>
                </c:pt>
                <c:pt idx="20">
                  <c:v>16725</c:v>
                </c:pt>
                <c:pt idx="21">
                  <c:v>16575</c:v>
                </c:pt>
                <c:pt idx="22">
                  <c:v>13760</c:v>
                </c:pt>
                <c:pt idx="23">
                  <c:v>11986</c:v>
                </c:pt>
              </c:numCache>
            </c:numRef>
          </c:yVal>
          <c:smooth val="0"/>
          <c:extLst>
            <c:ext xmlns:c16="http://schemas.microsoft.com/office/drawing/2014/chart" uri="{C3380CC4-5D6E-409C-BE32-E72D297353CC}">
              <c16:uniqueId val="{00000000-C02F-4831-BA76-BC6784EDDB41}"/>
            </c:ext>
          </c:extLst>
        </c:ser>
        <c:dLbls>
          <c:showLegendKey val="0"/>
          <c:showVal val="0"/>
          <c:showCatName val="0"/>
          <c:showSerName val="0"/>
          <c:showPercent val="0"/>
          <c:showBubbleSize val="0"/>
        </c:dLbls>
        <c:axId val="1516983360"/>
        <c:axId val="1516967040"/>
      </c:scatterChart>
      <c:valAx>
        <c:axId val="1516983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nl-NL" sz="1600"/>
                  <a:t>Price</a:t>
                </a:r>
              </a:p>
            </c:rich>
          </c:tx>
          <c:layout>
            <c:manualLayout>
              <c:xMode val="edge"/>
              <c:yMode val="edge"/>
              <c:x val="0.47939587334390593"/>
              <c:y val="0.8970233714620051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L"/>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516967040"/>
        <c:crosses val="autoZero"/>
        <c:crossBetween val="midCat"/>
      </c:valAx>
      <c:valAx>
        <c:axId val="151696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sz="1400"/>
                  <a:t>Year Resale Value</a:t>
                </a:r>
              </a:p>
            </c:rich>
          </c:tx>
          <c:layout>
            <c:manualLayout>
              <c:xMode val="edge"/>
              <c:yMode val="edge"/>
              <c:x val="1.361735031177452E-2"/>
              <c:y val="0.312721315815600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516983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Perf Factor of Toyota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plotArea>
      <c:layout/>
      <c:barChart>
        <c:barDir val="col"/>
        <c:grouping val="clustered"/>
        <c:varyColors val="0"/>
        <c:ser>
          <c:idx val="0"/>
          <c:order val="0"/>
          <c:tx>
            <c:strRef>
              <c:f>'Column Pie Sunburst Chart'!$C$1</c:f>
              <c:strCache>
                <c:ptCount val="1"/>
                <c:pt idx="0">
                  <c:v>Power Perf Factor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Chart'!$C$2:$C$156</c:f>
              <c:numCache>
                <c:formatCode>General</c:formatCode>
                <c:ptCount val="9"/>
                <c:pt idx="0">
                  <c:v>47.96897242</c:v>
                </c:pt>
                <c:pt idx="1">
                  <c:v>54.372419649999998</c:v>
                </c:pt>
                <c:pt idx="2">
                  <c:v>84.911898260000001</c:v>
                </c:pt>
                <c:pt idx="3">
                  <c:v>56.496030339999997</c:v>
                </c:pt>
                <c:pt idx="4">
                  <c:v>55.297116580000001</c:v>
                </c:pt>
                <c:pt idx="5">
                  <c:v>78.027219470000006</c:v>
                </c:pt>
                <c:pt idx="6">
                  <c:v>51.955108869999997</c:v>
                </c:pt>
                <c:pt idx="7">
                  <c:v>62.35557713</c:v>
                </c:pt>
                <c:pt idx="8">
                  <c:v>102.5289842</c:v>
                </c:pt>
              </c:numCache>
            </c:numRef>
          </c:val>
          <c:extLst>
            <c:ext xmlns:c16="http://schemas.microsoft.com/office/drawing/2014/chart" uri="{C3380CC4-5D6E-409C-BE32-E72D297353CC}">
              <c16:uniqueId val="{00000000-3D2A-477F-BAF1-DB6EB1D7EA30}"/>
            </c:ext>
          </c:extLst>
        </c:ser>
        <c:dLbls>
          <c:showLegendKey val="0"/>
          <c:showVal val="0"/>
          <c:showCatName val="0"/>
          <c:showSerName val="0"/>
          <c:showPercent val="0"/>
          <c:showBubbleSize val="0"/>
        </c:dLbls>
        <c:gapWidth val="100"/>
        <c:overlap val="-24"/>
        <c:axId val="1418034848"/>
        <c:axId val="1418037728"/>
      </c:barChart>
      <c:catAx>
        <c:axId val="1418034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NL"/>
          </a:p>
        </c:txPr>
        <c:crossAx val="1418037728"/>
        <c:crosses val="autoZero"/>
        <c:auto val="1"/>
        <c:lblAlgn val="ctr"/>
        <c:lblOffset val="100"/>
        <c:noMultiLvlLbl val="0"/>
      </c:catAx>
      <c:valAx>
        <c:axId val="14180377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NL"/>
          </a:p>
        </c:txPr>
        <c:crossAx val="141803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1"/>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Chart'!$G$1</c:f>
              <c:strCache>
                <c:ptCount val="1"/>
                <c:pt idx="0">
                  <c:v>Retention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BC6-400E-8EA7-6BB4D30F872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BC6-400E-8EA7-6BB4D30F872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BC6-400E-8EA7-6BB4D30F872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BC6-400E-8EA7-6BB4D30F872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FD64-4283-8F97-259DDB30D79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FD64-4283-8F97-259DDB30D79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FD64-4283-8F97-259DDB30D79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FD64-4283-8F97-259DDB30D79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FD64-4283-8F97-259DDB30D790}"/>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Chart'!$G$2:$G$156</c:f>
              <c:numCache>
                <c:formatCode>0%</c:formatCode>
                <c:ptCount val="9"/>
                <c:pt idx="0">
                  <c:v>0.76480012206286241</c:v>
                </c:pt>
                <c:pt idx="1">
                  <c:v>0.75607946112569924</c:v>
                </c:pt>
                <c:pt idx="2">
                  <c:v>0.71011939714229788</c:v>
                </c:pt>
                <c:pt idx="3">
                  <c:v>0.91525925925925922</c:v>
                </c:pt>
                <c:pt idx="4">
                  <c:v>0.83058639833448988</c:v>
                </c:pt>
                <c:pt idx="5">
                  <c:v>0.83552396280400576</c:v>
                </c:pt>
                <c:pt idx="6">
                  <c:v>0.78902179062055899</c:v>
                </c:pt>
                <c:pt idx="7">
                  <c:v>0.87154522613065322</c:v>
                </c:pt>
                <c:pt idx="8">
                  <c:v>0.65883080729972165</c:v>
                </c:pt>
              </c:numCache>
            </c:numRef>
          </c:val>
          <c:extLst>
            <c:ext xmlns:c16="http://schemas.microsoft.com/office/drawing/2014/chart" uri="{C3380CC4-5D6E-409C-BE32-E72D297353CC}">
              <c16:uniqueId val="{00000008-9BC6-400E-8EA7-6BB4D30F8722}"/>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[Car_Sales_Dashboard_Read.xlsx]Bar Chart!PivotTable4</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nl-NL" sz="1600" b="1" i="0" u="none" strike="noStrike" baseline="0">
                <a:effectLst/>
              </a:rPr>
              <a:t>Average Price and Year Resale Value of Japanese Car Models</a:t>
            </a:r>
            <a:endParaRPr lang="nl-NL"/>
          </a:p>
        </c:rich>
      </c:tx>
      <c:layout>
        <c:manualLayout>
          <c:xMode val="edge"/>
          <c:yMode val="edge"/>
          <c:x val="0.17061999303378614"/>
          <c:y val="3.416857513454436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nl-NL"/>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Chart'!$A$4:$A$12</c:f>
              <c:strCache>
                <c:ptCount val="8"/>
                <c:pt idx="0">
                  <c:v>Acura</c:v>
                </c:pt>
                <c:pt idx="1">
                  <c:v>Honda</c:v>
                </c:pt>
                <c:pt idx="2">
                  <c:v>Infiniti</c:v>
                </c:pt>
                <c:pt idx="3">
                  <c:v>Lexus</c:v>
                </c:pt>
                <c:pt idx="4">
                  <c:v>Mitsubishi</c:v>
                </c:pt>
                <c:pt idx="5">
                  <c:v>Nissan</c:v>
                </c:pt>
                <c:pt idx="6">
                  <c:v>Subaru</c:v>
                </c:pt>
                <c:pt idx="7">
                  <c:v>Toyota</c:v>
                </c:pt>
              </c:strCache>
            </c:strRef>
          </c:cat>
          <c:val>
            <c:numRef>
              <c:f>'Bar Chart'!$B$4:$B$12</c:f>
              <c:numCache>
                <c:formatCode>"$"#,##0.00</c:formatCode>
                <c:ptCount val="8"/>
                <c:pt idx="0">
                  <c:v>21986.666666666668</c:v>
                </c:pt>
                <c:pt idx="1">
                  <c:v>15557</c:v>
                </c:pt>
                <c:pt idx="2">
                  <c:v>19690</c:v>
                </c:pt>
                <c:pt idx="3">
                  <c:v>35231.666666666664</c:v>
                </c:pt>
                <c:pt idx="4">
                  <c:v>14262.142857142857</c:v>
                </c:pt>
                <c:pt idx="5">
                  <c:v>13117.571428571429</c:v>
                </c:pt>
                <c:pt idx="6">
                  <c:v>15801</c:v>
                </c:pt>
                <c:pt idx="7">
                  <c:v>16883.222222222223</c:v>
                </c:pt>
              </c:numCache>
            </c:numRef>
          </c:val>
          <c:extLst>
            <c:ext xmlns:c16="http://schemas.microsoft.com/office/drawing/2014/chart" uri="{C3380CC4-5D6E-409C-BE32-E72D297353CC}">
              <c16:uniqueId val="{00000000-CCC2-408B-93DC-1BDDF892C85A}"/>
            </c:ext>
          </c:extLst>
        </c:ser>
        <c:ser>
          <c:idx val="1"/>
          <c:order val="1"/>
          <c:tx>
            <c:strRef>
              <c:f>'Bar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Chart'!$A$4:$A$12</c:f>
              <c:strCache>
                <c:ptCount val="8"/>
                <c:pt idx="0">
                  <c:v>Acura</c:v>
                </c:pt>
                <c:pt idx="1">
                  <c:v>Honda</c:v>
                </c:pt>
                <c:pt idx="2">
                  <c:v>Infiniti</c:v>
                </c:pt>
                <c:pt idx="3">
                  <c:v>Lexus</c:v>
                </c:pt>
                <c:pt idx="4">
                  <c:v>Mitsubishi</c:v>
                </c:pt>
                <c:pt idx="5">
                  <c:v>Nissan</c:v>
                </c:pt>
                <c:pt idx="6">
                  <c:v>Subaru</c:v>
                </c:pt>
                <c:pt idx="7">
                  <c:v>Toyota</c:v>
                </c:pt>
              </c:strCache>
            </c:strRef>
          </c:cat>
          <c:val>
            <c:numRef>
              <c:f>'Bar Chart'!$C$4:$C$12</c:f>
              <c:numCache>
                <c:formatCode>"$"#,##0.00</c:formatCode>
                <c:ptCount val="8"/>
                <c:pt idx="0">
                  <c:v>30633.333333333332</c:v>
                </c:pt>
                <c:pt idx="1">
                  <c:v>20277</c:v>
                </c:pt>
                <c:pt idx="2">
                  <c:v>29465</c:v>
                </c:pt>
                <c:pt idx="3">
                  <c:v>44055</c:v>
                </c:pt>
                <c:pt idx="4">
                  <c:v>22167.428571428572</c:v>
                </c:pt>
                <c:pt idx="5">
                  <c:v>22360.714285714286</c:v>
                </c:pt>
                <c:pt idx="6">
                  <c:v>21395</c:v>
                </c:pt>
                <c:pt idx="7">
                  <c:v>21982.888888888891</c:v>
                </c:pt>
              </c:numCache>
            </c:numRef>
          </c:val>
          <c:extLst>
            <c:ext xmlns:c16="http://schemas.microsoft.com/office/drawing/2014/chart" uri="{C3380CC4-5D6E-409C-BE32-E72D297353CC}">
              <c16:uniqueId val="{00000001-CCC2-408B-93DC-1BDDF892C85A}"/>
            </c:ext>
          </c:extLst>
        </c:ser>
        <c:dLbls>
          <c:dLblPos val="inEnd"/>
          <c:showLegendKey val="0"/>
          <c:showVal val="1"/>
          <c:showCatName val="0"/>
          <c:showSerName val="0"/>
          <c:showPercent val="0"/>
          <c:showBubbleSize val="0"/>
        </c:dLbls>
        <c:gapWidth val="115"/>
        <c:overlap val="-20"/>
        <c:axId val="1323853376"/>
        <c:axId val="1323853856"/>
      </c:barChart>
      <c:catAx>
        <c:axId val="13238533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856"/>
        <c:crosses val="autoZero"/>
        <c:auto val="1"/>
        <c:lblAlgn val="ctr"/>
        <c:lblOffset val="100"/>
        <c:noMultiLvlLbl val="0"/>
      </c:catAx>
      <c:valAx>
        <c:axId val="1323853856"/>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Unit Sales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Unit Sales</a:t>
          </a:r>
        </a:p>
      </cx:txPr>
    </cx:title>
    <cx:plotArea>
      <cx:plotAreaRegion>
        <cx:series layoutId="sunburst" uniqueId="{8BF7FAA6-448D-4F19-9B84-6FE088DE19DC}">
          <cx:tx>
            <cx:txData>
              <cx:f>_xlchart.v1.1</cx:f>
              <cx:v>Unit Sales</cx:v>
            </cx:txData>
          </cx:tx>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Count of German Car Models by Price Range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Count of German Car Models by Price Range</a:t>
          </a:r>
        </a:p>
      </cx:txPr>
    </cx:title>
    <cx:plotArea>
      <cx:plotAreaRegion>
        <cx:series layoutId="clusteredColumn" uniqueId="{40885124-80CB-42B1-8D2B-BF3A4BC894AE}">
          <cx:tx>
            <cx:txData>
              <cx:f>_xlchart.v1.4</cx:f>
              <cx:v>Price</cx:v>
            </cx:txData>
          </cx:tx>
          <cx:spPr>
            <a:solidFill>
              <a:schemeClr val="accent2"/>
            </a:solidFill>
          </cx:spPr>
          <cx:dataLabels pos="ctr">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Unit Sales of Nissan Cars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mn-lt"/>
            </a:rPr>
            <a:t>Unit Sales of Nissan Cars</a:t>
          </a:r>
        </a:p>
      </cx:txPr>
    </cx:title>
    <cx:plotArea>
      <cx:plotAreaRegion>
        <cx:series layoutId="sunburst" uniqueId="{E133ADA4-1959-4B4D-8248-A2FB86114D79}">
          <cx:tx>
            <cx:txData>
              <cx:f>_xlchart.v1.7</cx:f>
              <cx:v>Unit Sales of Nissan Cars</cx:v>
            </cx:txData>
          </cx:tx>
          <cx:dataLabels>
            <cx:spPr>
              <a:noFill/>
            </cx:spPr>
            <cx:txPr>
              <a:bodyPr spcFirstLastPara="1" vertOverflow="ellipsis" horzOverflow="overflow" wrap="square" lIns="0" tIns="0" rIns="0" bIns="0" anchor="ctr" anchorCtr="1"/>
              <a:lstStyle/>
              <a:p>
                <a:pPr algn="ctr" rtl="0">
                  <a:defRPr sz="1050">
                    <a:solidFill>
                      <a:schemeClr val="tx1"/>
                    </a:solidFill>
                  </a:defRPr>
                </a:pPr>
                <a:endParaRPr lang="en-US" sz="1050" b="0" i="0" u="none" strike="noStrike" baseline="0">
                  <a:solidFill>
                    <a:schemeClr val="tx1"/>
                  </a:solidFill>
                  <a:latin typeface="Calibri" panose="020F0502020204030204"/>
                </a:endParaRPr>
              </a:p>
            </cx:txPr>
            <cx:visibility seriesName="0" categoryName="1" value="0"/>
          </cx:dataLabels>
          <cx:dataId val="0"/>
        </cx:series>
      </cx:plotAreaRegion>
    </cx:plotArea>
    <cx:legend pos="r"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Unit Sales of Toyota Cars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Unit Sales of Toyota Cars</a:t>
          </a:r>
        </a:p>
      </cx:txPr>
    </cx:title>
    <cx:plotArea>
      <cx:plotAreaRegion>
        <cx:series layoutId="sunburst" uniqueId="{8BF7FAA6-448D-4F19-9B84-6FE088DE19DC}">
          <cx:tx>
            <cx:txData>
              <cx:f>_xlchart.v1.10</cx:f>
              <cx:v>Unit Sales</cx:v>
            </cx:txData>
          </cx:tx>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1653540</xdr:colOff>
      <xdr:row>10</xdr:row>
      <xdr:rowOff>75246</xdr:rowOff>
    </xdr:from>
    <xdr:to>
      <xdr:col>12</xdr:col>
      <xdr:colOff>361950</xdr:colOff>
      <xdr:row>29</xdr:row>
      <xdr:rowOff>171449</xdr:rowOff>
    </xdr:to>
    <xdr:graphicFrame macro="">
      <xdr:nvGraphicFramePr>
        <xdr:cNvPr id="2" name="Chart 1">
          <a:extLst>
            <a:ext uri="{FF2B5EF4-FFF2-40B4-BE49-F238E27FC236}">
              <a16:creationId xmlns:a16="http://schemas.microsoft.com/office/drawing/2014/main" id="{2DAA136A-47A2-5AA8-11E1-182F10B70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735331</xdr:colOff>
      <xdr:row>9</xdr:row>
      <xdr:rowOff>126680</xdr:rowOff>
    </xdr:from>
    <xdr:to>
      <xdr:col>16</xdr:col>
      <xdr:colOff>30480</xdr:colOff>
      <xdr:row>32</xdr:row>
      <xdr:rowOff>11429</xdr:rowOff>
    </xdr:to>
    <xdr:graphicFrame macro="">
      <xdr:nvGraphicFramePr>
        <xdr:cNvPr id="2" name="Chart 1">
          <a:extLst>
            <a:ext uri="{FF2B5EF4-FFF2-40B4-BE49-F238E27FC236}">
              <a16:creationId xmlns:a16="http://schemas.microsoft.com/office/drawing/2014/main" id="{8EDD5456-A0A7-F1BE-8FAC-3F52F9F52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112395</xdr:colOff>
      <xdr:row>14</xdr:row>
      <xdr:rowOff>131445</xdr:rowOff>
    </xdr:from>
    <xdr:to>
      <xdr:col>20</xdr:col>
      <xdr:colOff>283845</xdr:colOff>
      <xdr:row>28</xdr:row>
      <xdr:rowOff>55245</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6B0A1015-F8BC-D1E6-F96B-37D905C1A0E1}"/>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2523470" y="2668905"/>
              <a:ext cx="1813560" cy="24574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550546</xdr:colOff>
      <xdr:row>160</xdr:row>
      <xdr:rowOff>12381</xdr:rowOff>
    </xdr:from>
    <xdr:to>
      <xdr:col>10</xdr:col>
      <xdr:colOff>190501</xdr:colOff>
      <xdr:row>179</xdr:row>
      <xdr:rowOff>47624</xdr:rowOff>
    </xdr:to>
    <xdr:graphicFrame macro="">
      <xdr:nvGraphicFramePr>
        <xdr:cNvPr id="2" name="Chart 1">
          <a:extLst>
            <a:ext uri="{FF2B5EF4-FFF2-40B4-BE49-F238E27FC236}">
              <a16:creationId xmlns:a16="http://schemas.microsoft.com/office/drawing/2014/main" id="{B7113A1E-6250-FEF6-AE13-2AD21D5C20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693420</xdr:colOff>
      <xdr:row>157</xdr:row>
      <xdr:rowOff>130492</xdr:rowOff>
    </xdr:from>
    <xdr:to>
      <xdr:col>9</xdr:col>
      <xdr:colOff>931545</xdr:colOff>
      <xdr:row>176</xdr:row>
      <xdr:rowOff>9525</xdr:rowOff>
    </xdr:to>
    <xdr:graphicFrame macro="">
      <xdr:nvGraphicFramePr>
        <xdr:cNvPr id="2" name="Chart 1">
          <a:extLst>
            <a:ext uri="{FF2B5EF4-FFF2-40B4-BE49-F238E27FC236}">
              <a16:creationId xmlns:a16="http://schemas.microsoft.com/office/drawing/2014/main" id="{97F18CE6-74A6-3DB9-CCAC-E42BB546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10</xdr:col>
      <xdr:colOff>472440</xdr:colOff>
      <xdr:row>143</xdr:row>
      <xdr:rowOff>19050</xdr:rowOff>
    </xdr:from>
    <xdr:to>
      <xdr:col>12</xdr:col>
      <xdr:colOff>440055</xdr:colOff>
      <xdr:row>168</xdr:row>
      <xdr:rowOff>129540</xdr:rowOff>
    </xdr:to>
    <mc:AlternateContent xmlns:mc="http://schemas.openxmlformats.org/markup-compatibility/2006" xmlns:sle15="http://schemas.microsoft.com/office/drawing/2012/slicer">
      <mc:Choice Requires="sle15">
        <xdr:graphicFrame macro="">
          <xdr:nvGraphicFramePr>
            <xdr:cNvPr id="3" name="Model">
              <a:extLst>
                <a:ext uri="{FF2B5EF4-FFF2-40B4-BE49-F238E27FC236}">
                  <a16:creationId xmlns:a16="http://schemas.microsoft.com/office/drawing/2014/main" id="{85706331-48AF-E72A-0673-D0D6CCEC059B}"/>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11420475" y="1644015"/>
              <a:ext cx="1779270" cy="2470785"/>
            </a:xfrm>
            <a:prstGeom prst="rect">
              <a:avLst/>
            </a:prstGeom>
            <a:solidFill>
              <a:prstClr val="white"/>
            </a:solidFill>
            <a:ln w="1">
              <a:solidFill>
                <a:prstClr val="green"/>
              </a:solidFill>
            </a:ln>
          </xdr:spPr>
          <xdr:txBody>
            <a:bodyPr vertOverflow="clip" horzOverflow="clip"/>
            <a:lstStyle/>
            <a:p>
              <a:r>
                <a:rPr lang="en-N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12</xdr:col>
      <xdr:colOff>895350</xdr:colOff>
      <xdr:row>157</xdr:row>
      <xdr:rowOff>73341</xdr:rowOff>
    </xdr:from>
    <xdr:to>
      <xdr:col>25</xdr:col>
      <xdr:colOff>253365</xdr:colOff>
      <xdr:row>176</xdr:row>
      <xdr:rowOff>38099</xdr:rowOff>
    </xdr:to>
    <xdr:graphicFrame macro="">
      <xdr:nvGraphicFramePr>
        <xdr:cNvPr id="4" name="Chart 3">
          <a:extLst>
            <a:ext uri="{FF2B5EF4-FFF2-40B4-BE49-F238E27FC236}">
              <a16:creationId xmlns:a16="http://schemas.microsoft.com/office/drawing/2014/main" id="{E3206C4B-4369-BA3C-0156-11107C5C6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196215</xdr:colOff>
      <xdr:row>176</xdr:row>
      <xdr:rowOff>65722</xdr:rowOff>
    </xdr:from>
    <xdr:to>
      <xdr:col>5</xdr:col>
      <xdr:colOff>219075</xdr:colOff>
      <xdr:row>191</xdr:row>
      <xdr:rowOff>92392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3B8F747-440E-8196-55C4-8F26346AE0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45870" y="5493067"/>
              <a:ext cx="4562475" cy="2747010"/>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264793</xdr:colOff>
      <xdr:row>5</xdr:row>
      <xdr:rowOff>113347</xdr:rowOff>
    </xdr:from>
    <xdr:to>
      <xdr:col>28</xdr:col>
      <xdr:colOff>85724</xdr:colOff>
      <xdr:row>150</xdr:row>
      <xdr:rowOff>0</xdr:rowOff>
    </xdr:to>
    <xdr:graphicFrame macro="">
      <xdr:nvGraphicFramePr>
        <xdr:cNvPr id="2" name="Chart 1">
          <a:extLst>
            <a:ext uri="{FF2B5EF4-FFF2-40B4-BE49-F238E27FC236}">
              <a16:creationId xmlns:a16="http://schemas.microsoft.com/office/drawing/2014/main" id="{F08BCAD8-8D8F-38CE-706E-70D60B6D9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95250</xdr:colOff>
      <xdr:row>6</xdr:row>
      <xdr:rowOff>120967</xdr:rowOff>
    </xdr:from>
    <xdr:to>
      <xdr:col>29</xdr:col>
      <xdr:colOff>76200</xdr:colOff>
      <xdr:row>145</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C47D16-494A-25FA-06DE-06FD803971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131540" y="665797"/>
              <a:ext cx="7299960" cy="3056573"/>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438150</xdr:colOff>
      <xdr:row>159</xdr:row>
      <xdr:rowOff>134301</xdr:rowOff>
    </xdr:from>
    <xdr:to>
      <xdr:col>12</xdr:col>
      <xdr:colOff>209549</xdr:colOff>
      <xdr:row>182</xdr:row>
      <xdr:rowOff>32384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AB191E-12C0-336B-70DF-77D888D14B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77765" y="1578291"/>
              <a:ext cx="6675119" cy="4062413"/>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xdr:col>
      <xdr:colOff>552450</xdr:colOff>
      <xdr:row>160</xdr:row>
      <xdr:rowOff>57150</xdr:rowOff>
    </xdr:from>
    <xdr:to>
      <xdr:col>4</xdr:col>
      <xdr:colOff>436245</xdr:colOff>
      <xdr:row>173</xdr:row>
      <xdr:rowOff>167640</xdr:rowOff>
    </xdr:to>
    <mc:AlternateContent xmlns:mc="http://schemas.openxmlformats.org/markup-compatibility/2006" xmlns:sle15="http://schemas.microsoft.com/office/drawing/2012/slicer">
      <mc:Choice Requires="sle15">
        <xdr:graphicFrame macro="">
          <xdr:nvGraphicFramePr>
            <xdr:cNvPr id="3" name="Model 1">
              <a:extLst>
                <a:ext uri="{FF2B5EF4-FFF2-40B4-BE49-F238E27FC236}">
                  <a16:creationId xmlns:a16="http://schemas.microsoft.com/office/drawing/2014/main" id="{DE60FFF8-2354-5D07-8255-5391D505F61A}"/>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2644140" y="1682115"/>
              <a:ext cx="1824990" cy="2470785"/>
            </a:xfrm>
            <a:prstGeom prst="rect">
              <a:avLst/>
            </a:prstGeom>
            <a:solidFill>
              <a:prstClr val="white"/>
            </a:solidFill>
            <a:ln w="1">
              <a:solidFill>
                <a:prstClr val="green"/>
              </a:solidFill>
            </a:ln>
          </xdr:spPr>
          <xdr:txBody>
            <a:bodyPr vertOverflow="clip" horzOverflow="clip"/>
            <a:lstStyle/>
            <a:p>
              <a:r>
                <a:rPr lang="en-N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18</xdr:row>
      <xdr:rowOff>106680</xdr:rowOff>
    </xdr:from>
    <xdr:to>
      <xdr:col>11</xdr:col>
      <xdr:colOff>180975</xdr:colOff>
      <xdr:row>36</xdr:row>
      <xdr:rowOff>174308</xdr:rowOff>
    </xdr:to>
    <xdr:graphicFrame macro="">
      <xdr:nvGraphicFramePr>
        <xdr:cNvPr id="2" name="Chart 1">
          <a:extLst>
            <a:ext uri="{FF2B5EF4-FFF2-40B4-BE49-F238E27FC236}">
              <a16:creationId xmlns:a16="http://schemas.microsoft.com/office/drawing/2014/main" id="{7F3AA702-2D04-4520-86F6-A7483DFCD0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24765</xdr:colOff>
      <xdr:row>0</xdr:row>
      <xdr:rowOff>0</xdr:rowOff>
    </xdr:from>
    <xdr:to>
      <xdr:col>21</xdr:col>
      <xdr:colOff>571500</xdr:colOff>
      <xdr:row>18</xdr:row>
      <xdr:rowOff>85725</xdr:rowOff>
    </xdr:to>
    <xdr:graphicFrame macro="">
      <xdr:nvGraphicFramePr>
        <xdr:cNvPr id="3" name="Chart 2">
          <a:extLst>
            <a:ext uri="{FF2B5EF4-FFF2-40B4-BE49-F238E27FC236}">
              <a16:creationId xmlns:a16="http://schemas.microsoft.com/office/drawing/2014/main" id="{4D0D721B-2E88-40DA-9CB5-CC40A054E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18</xdr:col>
      <xdr:colOff>363855</xdr:colOff>
      <xdr:row>18</xdr:row>
      <xdr:rowOff>148590</xdr:rowOff>
    </xdr:from>
    <xdr:to>
      <xdr:col>21</xdr:col>
      <xdr:colOff>329565</xdr:colOff>
      <xdr:row>37</xdr:row>
      <xdr:rowOff>9525</xdr:rowOff>
    </xdr:to>
    <mc:AlternateContent xmlns:mc="http://schemas.openxmlformats.org/markup-compatibility/2006" xmlns:sle15="http://schemas.microsoft.com/office/drawing/2012/slicer">
      <mc:Choice Requires="sle15">
        <xdr:graphicFrame macro="">
          <xdr:nvGraphicFramePr>
            <xdr:cNvPr id="5" name="Model 2">
              <a:extLst>
                <a:ext uri="{FF2B5EF4-FFF2-40B4-BE49-F238E27FC236}">
                  <a16:creationId xmlns:a16="http://schemas.microsoft.com/office/drawing/2014/main" id="{233FB35F-364A-4DED-B075-F2D35B56ECD2}"/>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11332845" y="3406140"/>
              <a:ext cx="1794510" cy="3301365"/>
            </a:xfrm>
            <a:prstGeom prst="rect">
              <a:avLst/>
            </a:prstGeom>
            <a:solidFill>
              <a:prstClr val="white"/>
            </a:solidFill>
            <a:ln w="1">
              <a:solidFill>
                <a:prstClr val="green"/>
              </a:solidFill>
            </a:ln>
          </xdr:spPr>
          <xdr:txBody>
            <a:bodyPr vertOverflow="clip" horzOverflow="clip"/>
            <a:lstStyle/>
            <a:p>
              <a:r>
                <a:rPr lang="en-N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11</xdr:col>
      <xdr:colOff>205740</xdr:colOff>
      <xdr:row>18</xdr:row>
      <xdr:rowOff>104775</xdr:rowOff>
    </xdr:from>
    <xdr:to>
      <xdr:col>18</xdr:col>
      <xdr:colOff>329565</xdr:colOff>
      <xdr:row>36</xdr:row>
      <xdr:rowOff>179070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55BC9105-A570-4F79-89C3-8BDD5C8222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915150" y="3360420"/>
              <a:ext cx="4383405" cy="3331845"/>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36195</xdr:colOff>
      <xdr:row>0</xdr:row>
      <xdr:rowOff>19051</xdr:rowOff>
    </xdr:from>
    <xdr:to>
      <xdr:col>15</xdr:col>
      <xdr:colOff>34290</xdr:colOff>
      <xdr:row>18</xdr:row>
      <xdr:rowOff>76200</xdr:rowOff>
    </xdr:to>
    <mc:AlternateContent xmlns:mc="http://schemas.openxmlformats.org/markup-compatibility/2006" xmlns:a14="http://schemas.microsoft.com/office/drawing/2010/main">
      <mc:Choice Requires="a14">
        <xdr:graphicFrame macro="">
          <xdr:nvGraphicFramePr>
            <xdr:cNvPr id="9" name="Manufacturer 1">
              <a:extLst>
                <a:ext uri="{FF2B5EF4-FFF2-40B4-BE49-F238E27FC236}">
                  <a16:creationId xmlns:a16="http://schemas.microsoft.com/office/drawing/2014/main" id="{5FFFD6FF-6971-4AE4-A817-6DD18E823A06}"/>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351395" y="15241"/>
              <a:ext cx="1826895" cy="3318509"/>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1</xdr:rowOff>
    </xdr:from>
    <xdr:to>
      <xdr:col>11</xdr:col>
      <xdr:colOff>590551</xdr:colOff>
      <xdr:row>18</xdr:row>
      <xdr:rowOff>85725</xdr:rowOff>
    </xdr:to>
    <xdr:graphicFrame macro="">
      <xdr:nvGraphicFramePr>
        <xdr:cNvPr id="10" name="Chart 9">
          <a:extLst>
            <a:ext uri="{FF2B5EF4-FFF2-40B4-BE49-F238E27FC236}">
              <a16:creationId xmlns:a16="http://schemas.microsoft.com/office/drawing/2014/main" id="{F5580494-B001-4198-89C5-9416AE60C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354556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C1C5B-8C6C-B246-8E48-30DE7D65BF6A}"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B12"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sd="0" x="9"/>
        <item h="1" sd="0" x="10"/>
        <item sd="0" x="11"/>
        <item h="1" sd="0" x="12"/>
        <item h="1" sd="0" x="13"/>
        <item sd="0" x="14"/>
        <item h="1" sd="0" x="15"/>
        <item h="1" sd="0" x="18"/>
        <item h="1" sd="0" x="17"/>
        <item sd="0" x="16"/>
        <item sd="0" x="19"/>
        <item h="1" sd="0" x="20"/>
        <item h="1" sd="0" x="21"/>
        <item h="1" sd="0" x="22"/>
        <item h="1" sd="0" x="23"/>
        <item h="1" sd="0" x="24"/>
        <item h="1" sd="0" x="25"/>
        <item sd="0" x="26"/>
        <item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5" showAll="0"/>
    <pivotField dataField="1" numFmtId="9"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9">
    <i>
      <x/>
    </i>
    <i>
      <x v="9"/>
    </i>
    <i>
      <x v="11"/>
    </i>
    <i>
      <x v="14"/>
    </i>
    <i>
      <x v="18"/>
    </i>
    <i>
      <x v="19"/>
    </i>
    <i>
      <x v="26"/>
    </i>
    <i>
      <x v="27"/>
    </i>
    <i t="grand">
      <x/>
    </i>
  </rowItems>
  <colItems count="1">
    <i/>
  </colItems>
  <dataFields count="1">
    <dataField name="Average of Retention %" fld="6" subtotal="average" baseField="0" baseItem="0" numFmtId="9"/>
  </dataFields>
  <formats count="3">
    <format dxfId="131">
      <pivotArea collapsedLevelsAreSubtotals="1" fieldPosition="0">
        <references count="2">
          <reference field="0" count="1">
            <x v="4"/>
          </reference>
          <reference field="1" count="1" selected="0">
            <x v="27"/>
          </reference>
        </references>
      </pivotArea>
    </format>
    <format dxfId="130">
      <pivotArea outline="0" collapsedLevelsAreSubtotals="1" fieldPosition="0"/>
    </format>
    <format dxfId="129">
      <pivotArea dataOnly="0" labelOnly="1" outline="0" axis="axisValues" fieldPosition="0"/>
    </format>
  </formats>
  <chartFormats count="4">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6">
  <location ref="A3:C12"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sd="0" x="9"/>
        <item h="1" sd="0" x="10"/>
        <item sd="0" x="11"/>
        <item h="1" sd="0" x="12"/>
        <item h="1" sd="0" x="13"/>
        <item sd="0" x="14"/>
        <item h="1" sd="0" x="15"/>
        <item h="1" sd="0" x="18"/>
        <item h="1" sd="0" x="17"/>
        <item sd="0" x="16"/>
        <item sd="0" x="19"/>
        <item h="1" sd="0" x="20"/>
        <item h="1" sd="0" x="21"/>
        <item h="1" sd="0" x="22"/>
        <item h="1" sd="0" x="23"/>
        <item h="1" sd="0" x="24"/>
        <item h="1" sd="0" x="25"/>
        <item sd="0" x="26"/>
        <item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9">
    <i>
      <x/>
    </i>
    <i>
      <x v="9"/>
    </i>
    <i>
      <x v="11"/>
    </i>
    <i>
      <x v="14"/>
    </i>
    <i>
      <x v="18"/>
    </i>
    <i>
      <x v="19"/>
    </i>
    <i>
      <x v="26"/>
    </i>
    <i>
      <x v="27"/>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28">
      <pivotArea outline="0" collapsedLevelsAreSubtotals="1" fieldPosition="0">
        <references count="1">
          <reference field="4294967294" count="1" selected="0">
            <x v="0"/>
          </reference>
        </references>
      </pivotArea>
    </format>
    <format dxfId="127">
      <pivotArea dataOnly="0" labelOnly="1" outline="0" fieldPosition="0">
        <references count="1">
          <reference field="4294967294" count="1">
            <x v="0"/>
          </reference>
        </references>
      </pivotArea>
    </format>
    <format dxfId="126">
      <pivotArea outline="0" collapsedLevelsAreSubtotals="1" fieldPosition="0">
        <references count="1">
          <reference field="4294967294" count="1" selected="0">
            <x v="1"/>
          </reference>
        </references>
      </pivotArea>
    </format>
    <format dxfId="125">
      <pivotArea dataOnly="0" labelOnly="1" outline="0" fieldPosition="0">
        <references count="1">
          <reference field="4294967294" count="1">
            <x v="1"/>
          </reference>
        </references>
      </pivotArea>
    </format>
  </formats>
  <chartFormats count="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64C52AF0-B462-492B-BE93-59C032945B68}" sourceName="Manufacturer">
  <pivotTables>
    <pivotTable tabId="2" name="PivotTable4"/>
  </pivotTables>
  <data>
    <tabular pivotCacheId="354556218">
      <items count="30">
        <i x="0" s="1"/>
        <i x="1"/>
        <i x="2"/>
        <i x="3"/>
        <i x="4"/>
        <i x="5"/>
        <i x="6"/>
        <i x="7"/>
        <i x="8"/>
        <i x="9" s="1"/>
        <i x="10"/>
        <i x="11" s="1"/>
        <i x="12"/>
        <i x="13"/>
        <i x="14" s="1"/>
        <i x="15"/>
        <i x="18"/>
        <i x="17"/>
        <i x="16" s="1"/>
        <i x="19" s="1"/>
        <i x="20"/>
        <i x="21"/>
        <i x="22"/>
        <i x="23"/>
        <i x="24"/>
        <i x="25"/>
        <i x="26" s="1"/>
        <i x="27" s="1"/>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87E188E8-8B7F-4299-8108-8A281B7752C6}" sourceName="Model">
  <extLst>
    <x:ext xmlns:x15="http://schemas.microsoft.com/office/spreadsheetml/2010/11/main" uri="{2F2917AC-EB37-4324-AD4E-5DD8C200BD13}">
      <x15:tableSlicerCache tableId="4"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83B60411-1203-4179-9CCB-30EC7EE45881}" sourceName="Model">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B068E5CA-514A-4DA1-AB32-77D508C07D3B}" cache="Slicer_Manufacturer" caption="Manufacturer" style="SlicerStyleOther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F6D55DCB-4082-453E-987C-567D9955EEDD}" cache="Slicer_Model" caption="Model" style="SlicerStyleOther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9EEE982-0D94-4C2B-BECE-327D53E2F797}" cache="Slicer_Model1" caption="Model" style="SlicerStyleOther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890F41B4-71E1-4E1A-B455-1E66FF550D29}" cache="Slicer_Manufacturer" caption="Manufacturer" style="SlicerStyleDark3"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FE78B48F-FD3F-4D31-99DB-61D0A1B0A7B6}" cache="Slicer_Model" caption="Model"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24"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23" dataCellStyle="60% - Accent2"/>
    <tableColumn id="1" xr3:uid="{91732ACF-B59B-4736-A06E-BE7ADB4669C2}" name="Model" dataDxfId="122" dataCellStyle="60% - Accent6"/>
    <tableColumn id="4" xr3:uid="{AC38EB39-9FE7-4815-9A95-BD4739621249}" name="Unit Sales" dataDxfId="121"/>
    <tableColumn id="5" xr3:uid="{48155666-2FFE-4435-98FA-77A71F62A4CD}" name="Price" dataDxfId="120"/>
    <tableColumn id="6" xr3:uid="{E6C9B305-43C4-4AA9-AF99-52F226A2A489}" name="Year Resale Value" dataDxfId="119"/>
    <tableColumn id="7" xr3:uid="{53AB75B2-B4C7-4B08-A310-E333B5D08F1E}" name="Retention %" dataDxfId="118" dataCellStyle="Percent">
      <calculatedColumnFormula>SUM(E2/D2)</calculatedColumnFormula>
    </tableColumn>
    <tableColumn id="8" xr3:uid="{14C0ED08-C800-44FC-AEFF-AD4CB3BA4CE3}" name="Retention Value" dataDxfId="117" dataCellStyle="Percent">
      <calculatedColumnFormula>IF(F2&gt;69%, "GOOD", "POOR")</calculatedColumnFormula>
    </tableColumn>
    <tableColumn id="9" xr3:uid="{2D1C7A45-6CF4-4F66-812C-40A50CEEFE3C}" name="Engine Size" dataDxfId="116"/>
    <tableColumn id="10" xr3:uid="{6F868495-C5F3-4EB0-A931-7DB5EE263B04}" name="Horsepower" dataDxfId="115"/>
    <tableColumn id="11" xr3:uid="{21D8283C-331B-4FBC-ADCB-511EC8FEEA5B}" name="HP Level" dataDxfId="114">
      <calculatedColumnFormula array="1">_xlfn.IFS(I2&gt;299,"High HP",I2&gt;99,"Medium HP",I2&lt;100,"Low HP")</calculatedColumnFormula>
    </tableColumn>
    <tableColumn id="3" xr3:uid="{D8DD2294-3DBB-4222-BDE1-25B41E8C6E23}" name="Vehicle_type" dataDxfId="113"/>
    <tableColumn id="17" xr3:uid="{41974CDD-17C2-4811-8CA1-4FE62EF36874}" name="Fuel Efficiency" dataDxfId="112"/>
    <tableColumn id="19" xr3:uid="{FF974689-EC10-4BD7-931E-F6D2FC8A04BB}" name="Power Perf Factor" dataDxfId="111"/>
    <tableColumn id="16" xr3:uid="{A47D6D7B-55BF-4939-8425-7A7DC0E408AE}" name="Fuel Capacity" dataDxfId="110"/>
    <tableColumn id="12" xr3:uid="{59E0B2CA-E73A-4CDD-A62F-F1A4C75E90F7}" name="Wheelbase" dataDxfId="109"/>
    <tableColumn id="13" xr3:uid="{1318511A-327E-4603-9CFA-8A67BC21BEB8}" name="Width" dataDxfId="108"/>
    <tableColumn id="14" xr3:uid="{B48108FE-8EF4-43AB-ACEA-F7B30A9D3C55}" name="Length" dataDxfId="107"/>
    <tableColumn id="15" xr3:uid="{1C70CD07-6AE4-4D29-95C6-1D02DF8772F3}" name="Curb Weight" dataDxfId="106"/>
    <tableColumn id="18" xr3:uid="{801588FA-173B-403F-BAF7-D1F66FFF62EA}" name="Latest Launch" dataDxfId="10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BA20E7-01BD-4CE5-A39A-A378DD819ED1}" name="Table15" displayName="Table15" ref="A1:S156" totalsRowShown="0" headerRowDxfId="104" headerRowCellStyle="60% - Accent1">
  <autoFilter ref="A1:S156" xr:uid="{142A1155-8F99-4580-8274-3FFCD265F860}">
    <filterColumn colId="0">
      <filters>
        <filter val="Toyota"/>
      </filters>
    </filterColumn>
  </autoFilter>
  <tableColumns count="19">
    <tableColumn id="2" xr3:uid="{5BFF9CA1-D18F-48F8-B139-C94FCAB0E175}" name="Manufacturer" dataDxfId="103" dataCellStyle="60% - Accent2"/>
    <tableColumn id="1" xr3:uid="{43B3A4A3-6CC5-4B1F-9BA5-697A4F09A487}" name="Model" dataDxfId="102" dataCellStyle="60% - Accent6"/>
    <tableColumn id="19" xr3:uid="{5B90FD03-F436-4395-9630-5BC3AE66755A}" name="Power Perf Factor" dataDxfId="101" dataCellStyle="60% - Accent6"/>
    <tableColumn id="4" xr3:uid="{2F98F040-7842-4713-AEFE-12CD948B81ED}" name="Unit Sales" dataDxfId="100"/>
    <tableColumn id="5" xr3:uid="{6A58B398-9B8D-495F-8939-B398B67C09F9}" name="Price" dataDxfId="99"/>
    <tableColumn id="6" xr3:uid="{CFBD5404-82BE-457B-8590-AD11A6B7EF8F}" name="Year Resale Value" dataDxfId="98"/>
    <tableColumn id="7" xr3:uid="{7684E2FD-1B7C-4F58-8E02-AB765C88FB13}" name="Retention %" dataDxfId="97" dataCellStyle="Percent">
      <calculatedColumnFormula>SUM(F2/E2)</calculatedColumnFormula>
    </tableColumn>
    <tableColumn id="8" xr3:uid="{4F26BE56-C2D9-44F3-86FD-D2945E0358C0}" name="Retention Value" dataDxfId="96" dataCellStyle="Percent">
      <calculatedColumnFormula>IF(G2&gt;69%, "GOOD", "POOR")</calculatedColumnFormula>
    </tableColumn>
    <tableColumn id="9" xr3:uid="{E2821A61-E719-4923-891A-BCFDE42F66D0}" name="Engine Size" dataDxfId="95"/>
    <tableColumn id="10" xr3:uid="{16623E42-D7B5-47C4-B7B5-265380D2ACB5}" name="Horsepower" dataDxfId="94"/>
    <tableColumn id="11" xr3:uid="{D6BC5B95-B4B5-4D2C-B442-659931E923AB}" name="HP Level" dataDxfId="93">
      <calculatedColumnFormula array="1">_xlfn.IFS(J2&gt;299,"High HP",J2&gt;99,"Medium HP",J2&lt;100,"Low HP")</calculatedColumnFormula>
    </tableColumn>
    <tableColumn id="3" xr3:uid="{D89FC93A-602D-4147-B5D8-052BD3AAEFA9}" name="Vehicle_type" dataDxfId="92"/>
    <tableColumn id="17" xr3:uid="{09BC724F-FE73-4569-B3C5-F0F8A6DB4C85}" name="Fuel Efficiency" dataDxfId="91" dataCellStyle="60% - Accent6"/>
    <tableColumn id="12" xr3:uid="{55924A29-F156-4CD0-8425-CED32C98068B}" name="Wheelbase" dataDxfId="90"/>
    <tableColumn id="13" xr3:uid="{56DEB4B4-962C-464A-8CF0-5AF892D29D15}" name="Width" dataDxfId="89"/>
    <tableColumn id="14" xr3:uid="{1EDAA041-E793-4BBE-B154-A3806B225DA4}" name="Length" dataDxfId="88"/>
    <tableColumn id="15" xr3:uid="{8B517A00-9F46-45B8-851E-0C41E81C7F5A}" name="Curb Weight" dataDxfId="87"/>
    <tableColumn id="16" xr3:uid="{C0D2D5B9-1522-4D17-A522-05AF3FA10469}" name="Fuel Capacity" dataDxfId="86"/>
    <tableColumn id="18" xr3:uid="{8890314F-1652-4E10-ABA4-284B9415484A}" name="Latest Launch" dataDxfId="85"/>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420FB1-59D3-4CBB-9BFD-EA753BE1D1D3}" name="Table14563" displayName="Table14563" ref="A1:Q156" totalsRowShown="0" headerRowDxfId="84" headerRowCellStyle="60% - Accent1">
  <autoFilter ref="A1:Q156" xr:uid="{D5420FB1-59D3-4CBB-9BFD-EA753BE1D1D3}">
    <filterColumn colId="0">
      <filters>
        <filter val="Audi"/>
        <filter val="BMW"/>
        <filter val="Mercedes-B"/>
        <filter val="Porsche"/>
        <filter val="Volkswagen"/>
      </filters>
    </filterColumn>
  </autoFilter>
  <tableColumns count="17">
    <tableColumn id="22" xr3:uid="{514FE5A1-5AC6-40E7-848E-9C81784CD5CD}" name="Manufacturer" dataDxfId="83" dataCellStyle="60% - Accent2"/>
    <tableColumn id="1" xr3:uid="{E06CA41C-9F6D-4516-A113-1B0283D64857}" name="Model" dataDxfId="82" dataCellStyle="60% - Accent6"/>
    <tableColumn id="4" xr3:uid="{F94ACB9D-C65E-4514-B95B-680CB0ED694B}" name="Unit Sales" dataDxfId="81"/>
    <tableColumn id="2" xr3:uid="{0A230B56-9D05-4CCE-BAD7-58FCD880A55F}" name="Country of Sale" dataDxfId="80"/>
    <tableColumn id="5" xr3:uid="{06D17A32-0C35-483A-B849-0EEE6A9DDD66}" name="Price" dataDxfId="79"/>
    <tableColumn id="6" xr3:uid="{7BC1B46D-23DB-4481-A2C0-511FF615345F}" name="Year Resale Value" dataDxfId="78"/>
    <tableColumn id="7" xr3:uid="{32B66ECA-F900-47CC-8235-8066F6E455F0}" name="Retention %" dataDxfId="77" dataCellStyle="Percent">
      <calculatedColumnFormula>SUM(F2/E2)</calculatedColumnFormula>
    </tableColumn>
    <tableColumn id="9" xr3:uid="{B503C872-BD95-4B6B-ACFC-127E5D757F48}" name="Engine Size" dataDxfId="76"/>
    <tableColumn id="10" xr3:uid="{D5B6CD5B-D693-4C14-A6DE-7EA5C63C838C}" name="Horsepower" dataDxfId="75"/>
    <tableColumn id="12" xr3:uid="{1EFBF259-E309-4D3A-9CED-DD27685F9CD4}" name="Wheelbase" dataDxfId="74"/>
    <tableColumn id="13" xr3:uid="{398CFCD2-5601-48EB-B5AA-32AA2ED7E358}" name="Width" dataDxfId="73"/>
    <tableColumn id="14" xr3:uid="{31B60B43-4C34-4388-AFBC-96FD1C8D964B}" name="Length" dataDxfId="72"/>
    <tableColumn id="15" xr3:uid="{89168CFD-B386-4ED4-9925-EDA9EEFF0D28}" name="Curb Weight" dataDxfId="71"/>
    <tableColumn id="16" xr3:uid="{E2A80172-3CFC-47BF-B004-F6FA8C12E5CC}" name="Fuel Capacity" dataDxfId="70"/>
    <tableColumn id="17" xr3:uid="{5B902939-BA26-4AD0-BEAC-F6D7C4CA4AF1}" name="Fuel Efficiency" dataDxfId="69"/>
    <tableColumn id="18" xr3:uid="{CFBBE87F-63C3-41EB-A3DA-9B1317FDC05B}" name="Latest Launch" dataDxfId="68"/>
    <tableColumn id="19" xr3:uid="{640F23F1-E7F7-4E02-9962-E57FECBA2655}" name="Power Perf Factor" dataDxfId="67"/>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20E7BA-C41C-476C-8B3C-B254E70B094B}" name="Table1456" displayName="Table1456" ref="A1:Q156" totalsRowShown="0" headerRowDxfId="66" headerRowCellStyle="60% - Accent1">
  <autoFilter ref="A1:Q156" xr:uid="{7020E7BA-C41C-476C-8B3C-B254E70B094B}">
    <filterColumn colId="0">
      <filters>
        <filter val="Audi"/>
        <filter val="BMW"/>
        <filter val="Mercedes-B"/>
        <filter val="Porsche"/>
        <filter val="Volkswagen"/>
      </filters>
    </filterColumn>
  </autoFilter>
  <tableColumns count="17">
    <tableColumn id="22" xr3:uid="{EBD6A4FF-26DA-4ED3-94B8-EF43DC72DA7F}" name="Manufacturer" dataDxfId="65" dataCellStyle="60% - Accent2"/>
    <tableColumn id="1" xr3:uid="{5D4E4931-B665-4986-90FD-CB142BDADB6F}" name="Model" dataDxfId="64" dataCellStyle="60% - Accent6"/>
    <tableColumn id="5" xr3:uid="{754ECAF4-2B69-4B25-B779-80B103358A82}" name="Price" dataDxfId="63" dataCellStyle="60% - Accent6"/>
    <tableColumn id="4" xr3:uid="{EA549D4C-F3A5-4327-BBA7-5FD329C614DB}" name="Unit Sales" dataDxfId="62"/>
    <tableColumn id="2" xr3:uid="{C3254F77-2352-46C9-8049-14B4A782B3A9}" name="Country of Sale" dataDxfId="61"/>
    <tableColumn id="6" xr3:uid="{FEFE347D-A8A4-45DD-A0E0-F9AD6C9A71BA}" name="Year Resale Value" dataDxfId="60"/>
    <tableColumn id="7" xr3:uid="{3F994D67-F418-4672-A405-90AEA9983980}" name="Retention %" dataDxfId="59" dataCellStyle="Percent">
      <calculatedColumnFormula>SUM(F2/C2)</calculatedColumnFormula>
    </tableColumn>
    <tableColumn id="9" xr3:uid="{3CAB88DD-A0F4-4F18-B768-0EBC343AEAD9}" name="Engine Size" dataDxfId="58"/>
    <tableColumn id="10" xr3:uid="{7E3B0CED-3156-44A1-9734-BFFEB4D833AE}" name="Horsepower" dataDxfId="57"/>
    <tableColumn id="12" xr3:uid="{31187293-9C79-47FD-89B1-9852AA95116A}" name="Wheelbase" dataDxfId="56"/>
    <tableColumn id="13" xr3:uid="{D64195F6-CD65-4C45-B994-FFDF6539BB53}" name="Width" dataDxfId="55"/>
    <tableColumn id="14" xr3:uid="{D9DA47F6-8F59-45D7-8EAD-96014F7694A4}" name="Length" dataDxfId="54"/>
    <tableColumn id="15" xr3:uid="{631C1E35-6EA9-4088-A2B6-877C2E4702E1}" name="Curb Weight" dataDxfId="53"/>
    <tableColumn id="16" xr3:uid="{AC6A5FD0-81C0-44BB-B06E-E43EB004E7CE}" name="Fuel Capacity" dataDxfId="52"/>
    <tableColumn id="17" xr3:uid="{369F58BC-94AB-4768-8A8E-F89D387779CB}" name="Fuel Efficiency" dataDxfId="51"/>
    <tableColumn id="18" xr3:uid="{E35B3C0C-4028-4385-8E70-F8DD711489DC}" name="Latest Launch" dataDxfId="50"/>
    <tableColumn id="19" xr3:uid="{319836FE-55CD-4F35-A653-FD1CD706E370}" name="Power Perf Factor" dataDxfId="49"/>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AB19EE-C4D5-47D1-8002-A5151A36347A}" name="Table142" displayName="Table142" ref="A1:T156" totalsRowShown="0" headerRowDxfId="48" headerRowCellStyle="60% - Accent1">
  <autoFilter ref="A1:T156" xr:uid="{02AB19EE-C4D5-47D1-8002-A5151A36347A}">
    <filterColumn colId="0">
      <filters>
        <filter val="Toyota"/>
      </filters>
    </filterColumn>
    <filterColumn colId="1">
      <filters>
        <filter val="4Runner"/>
        <filter val="Avalon"/>
        <filter val="Camry"/>
        <filter val="Celica"/>
      </filters>
    </filterColumn>
  </autoFilter>
  <tableColumns count="20">
    <tableColumn id="22" xr3:uid="{2EA941F1-0DB2-4C2E-8EE4-EC1FD73E9CBE}" name="Manufacturer" dataDxfId="47" dataCellStyle="60% - Accent2"/>
    <tableColumn id="1" xr3:uid="{7F44732F-C0C4-4FC6-9FDF-9056AB0C8C8B}" name="Model" dataDxfId="46" dataCellStyle="60% - Accent6"/>
    <tableColumn id="4" xr3:uid="{4C22EC8D-1DBC-4640-B36D-2866CF393B54}" name="Unit Sales of Nissan Cars" dataDxfId="45"/>
    <tableColumn id="2" xr3:uid="{26C0AA53-51F1-4301-8622-848B20BA7E87}" name="Country of Sale" dataDxfId="44"/>
    <tableColumn id="5" xr3:uid="{C8CC5B78-8323-4590-8573-9A7130ED9013}" name="Price" dataDxfId="43"/>
    <tableColumn id="6" xr3:uid="{92DAAD9E-68B1-4639-AFCD-434FB158BA85}" name="Year Resale Value" dataDxfId="42"/>
    <tableColumn id="7" xr3:uid="{21ED3811-6406-454A-99E4-B1365825F2A2}" name="Retention %" dataDxfId="41" dataCellStyle="Percent">
      <calculatedColumnFormula>SUM(F2/E2)</calculatedColumnFormula>
    </tableColumn>
    <tableColumn id="8" xr3:uid="{5BA2C4CE-20F5-4B10-812C-5511F7D31211}" name="Retention Value" dataDxfId="40" dataCellStyle="Percent">
      <calculatedColumnFormula>IF(G2&gt;69%, "GOOD", "POOR")</calculatedColumnFormula>
    </tableColumn>
    <tableColumn id="9" xr3:uid="{CFA188A9-9093-40A3-99AD-54828E180167}" name="Engine Size" dataDxfId="39"/>
    <tableColumn id="10" xr3:uid="{20274B07-BFB2-4FD2-AADB-0A70EAFA1039}" name="Horsepower" dataDxfId="38"/>
    <tableColumn id="11" xr3:uid="{3D8C1300-517F-4A4D-91D3-CEBC153A61F8}" name="HP Level" dataDxfId="37">
      <calculatedColumnFormula array="1">_xlfn.IFS(J2&gt;299,"High HP",J2&gt;99,"Medium HP",J2&lt;100,"Low HP")</calculatedColumnFormula>
    </tableColumn>
    <tableColumn id="12" xr3:uid="{03DAA365-F10B-46BD-931B-B6C8FCAA579F}" name="Wheelbase" dataDxfId="36"/>
    <tableColumn id="13" xr3:uid="{A3D64F7F-6F29-4340-9D16-22F934308CC8}" name="Width" dataDxfId="35"/>
    <tableColumn id="14" xr3:uid="{47619BAD-9AF5-4CB7-B8FE-CD6F4B4268C0}" name="Length" dataDxfId="34"/>
    <tableColumn id="15" xr3:uid="{DB697585-845D-40B6-AD96-87C01C402192}" name="Curb Weight" dataDxfId="33"/>
    <tableColumn id="16" xr3:uid="{0DB20CEE-26EE-4F62-A9B8-07C41501562A}" name="Fuel Capacity" dataDxfId="32"/>
    <tableColumn id="17" xr3:uid="{CB3E3340-2F3C-4B4F-8E1B-7D33573DECFE}" name="Fuel Efficiency" dataDxfId="31"/>
    <tableColumn id="18" xr3:uid="{DF801371-7B8E-47CF-A0E0-B3712D3E8890}" name="Latest Launch" dataDxfId="30"/>
    <tableColumn id="19" xr3:uid="{DEA07C78-CC1E-4202-A268-F717EF651573}" name="Power Perf Factor" dataDxfId="29"/>
    <tableColumn id="3" xr3:uid="{3E59D75B-8C36-4F63-82F3-1A808886CE81}" name="Vehicle_type" dataDxfId="28"/>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27" headerRowCellStyle="60% - Accent1">
  <autoFilter ref="A1:S156" xr:uid="{142A1155-8F99-4580-8274-3FFCD265F860}"/>
  <tableColumns count="19">
    <tableColumn id="2" xr3:uid="{0090DD31-AAEF-418B-A6D5-5A47F973884A}" name="Manufacturer" dataDxfId="26" dataCellStyle="60% - Accent2"/>
    <tableColumn id="1" xr3:uid="{1D457C4B-D2B8-4760-9FBD-20980339C812}" name="Model" dataDxfId="25" dataCellStyle="60% - Accent6"/>
    <tableColumn id="4" xr3:uid="{8522711B-6353-4D72-9921-4036DEB24699}" name="Unit Sales" dataDxfId="24"/>
    <tableColumn id="5" xr3:uid="{3F2EFF05-CEC1-43C4-8457-EC0A04BFE37D}" name="Price" dataDxfId="23"/>
    <tableColumn id="6" xr3:uid="{D0C7E9A3-6A78-4834-995F-71A07F7E5FEC}" name="Year Resale Value" dataDxfId="22"/>
    <tableColumn id="7" xr3:uid="{2892AE5C-2583-41F9-9297-9EA4C2895B5F}" name="Retention %" dataDxfId="21" dataCellStyle="Percent">
      <calculatedColumnFormula>SUM(E2/D2)</calculatedColumnFormula>
    </tableColumn>
    <tableColumn id="8" xr3:uid="{40A7E790-705B-474C-BD5E-B93CFDEAAD37}" name="Retention Value" dataDxfId="20" dataCellStyle="Percent">
      <calculatedColumnFormula>IF(F2&gt;69%, "GOOD", "POOR")</calculatedColumnFormula>
    </tableColumn>
    <tableColumn id="9" xr3:uid="{9FD1D782-0EB9-4AC8-9FB6-1F5437BC6100}" name="Engine Size" dataDxfId="19"/>
    <tableColumn id="10" xr3:uid="{97F7DE8D-9589-426B-AA4F-2E3F8BB7A81B}" name="Horsepower" dataDxfId="18"/>
    <tableColumn id="11" xr3:uid="{4CB9C68E-A6F1-497A-9877-E41495059145}" name="HP Level" dataDxfId="17">
      <calculatedColumnFormula array="1">_xlfn.IFS(I2&gt;299,"High HP",I2&gt;99,"Medium HP",I2&lt;100,"Low HP")</calculatedColumnFormula>
    </tableColumn>
    <tableColumn id="3" xr3:uid="{3733B2DD-D65D-439A-9EC2-28F65DC369D7}" name="Vehicle_type" dataDxfId="16"/>
    <tableColumn id="17" xr3:uid="{5136D0F0-2F8F-4D70-995F-CE39B1996127}" name="Fuel Efficiency" dataDxfId="15"/>
    <tableColumn id="19" xr3:uid="{5F133F36-F1C6-453A-A10C-A9917A623804}" name="Power Perf Factor" dataDxfId="14"/>
    <tableColumn id="12" xr3:uid="{6E551230-1170-40DA-8649-BDDA922271D8}" name="Wheelbase" dataDxfId="13"/>
    <tableColumn id="13" xr3:uid="{53A36FF3-E823-43B4-958B-9E02EC2B56F7}" name="Width" dataDxfId="12"/>
    <tableColumn id="14" xr3:uid="{0728B768-EB40-4E54-9F8B-8FC310D3272C}" name="Length" dataDxfId="11"/>
    <tableColumn id="15" xr3:uid="{2264EB11-0818-4B2A-A027-42B066FA9869}" name="Curb Weight" dataDxfId="10"/>
    <tableColumn id="16" xr3:uid="{58B24934-BE7E-4FBD-9F96-CEF0725C6117}" name="Fuel Capacity" dataDxfId="9"/>
    <tableColumn id="18" xr3:uid="{00FF364F-DDBE-4E2C-8F3E-DBDA321FA22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5.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D20E-85BF-DD42-9BB1-E7FFA14C0980}">
  <dimension ref="A3:B43"/>
  <sheetViews>
    <sheetView workbookViewId="0">
      <selection activeCell="F34" sqref="F34"/>
    </sheetView>
  </sheetViews>
  <sheetFormatPr defaultColWidth="8.77734375" defaultRowHeight="14.4" x14ac:dyDescent="0.3"/>
  <cols>
    <col min="1" max="1" width="12.77734375" bestFit="1" customWidth="1"/>
    <col min="2" max="2" width="21.6640625" style="17" bestFit="1" customWidth="1"/>
    <col min="3" max="3" width="26.109375" bestFit="1" customWidth="1"/>
    <col min="4" max="4" width="20.3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2" x14ac:dyDescent="0.3">
      <c r="A3" s="15" t="s">
        <v>0</v>
      </c>
      <c r="B3" s="17" t="s">
        <v>1</v>
      </c>
    </row>
    <row r="4" spans="1:2" x14ac:dyDescent="0.3">
      <c r="A4" s="16" t="s">
        <v>2</v>
      </c>
      <c r="B4" s="17">
        <v>0.72283075715273559</v>
      </c>
    </row>
    <row r="5" spans="1:2" x14ac:dyDescent="0.3">
      <c r="A5" s="16" t="s">
        <v>11</v>
      </c>
      <c r="B5" s="17">
        <v>0.77905831386241042</v>
      </c>
    </row>
    <row r="6" spans="1:2" x14ac:dyDescent="0.3">
      <c r="A6" s="16" t="s">
        <v>13</v>
      </c>
      <c r="B6" s="17">
        <v>0.66825046665535381</v>
      </c>
    </row>
    <row r="7" spans="1:2" x14ac:dyDescent="0.3">
      <c r="A7" s="16" t="s">
        <v>16</v>
      </c>
      <c r="B7" s="17">
        <v>0.81091600903068206</v>
      </c>
    </row>
    <row r="8" spans="1:2" x14ac:dyDescent="0.3">
      <c r="A8" s="16" t="s">
        <v>20</v>
      </c>
      <c r="B8" s="17">
        <v>0.6363812745454791</v>
      </c>
    </row>
    <row r="9" spans="1:2" x14ac:dyDescent="0.3">
      <c r="A9" s="16" t="s">
        <v>21</v>
      </c>
      <c r="B9" s="17">
        <v>0.58818618467041606</v>
      </c>
    </row>
    <row r="10" spans="1:2" x14ac:dyDescent="0.3">
      <c r="A10" s="16" t="s">
        <v>28</v>
      </c>
      <c r="B10" s="17">
        <v>0.73851166641203791</v>
      </c>
    </row>
    <row r="11" spans="1:2" x14ac:dyDescent="0.3">
      <c r="A11" s="16" t="s">
        <v>29</v>
      </c>
      <c r="B11" s="17">
        <v>0.79241849164217193</v>
      </c>
    </row>
    <row r="12" spans="1:2" x14ac:dyDescent="0.3">
      <c r="A12" s="16" t="s">
        <v>32</v>
      </c>
      <c r="B12" s="17">
        <v>0.71945730834311494</v>
      </c>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pageSetup orientation="portrait" horizontalDpi="4294967293" verticalDpi="4294967293"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F37"/>
  <sheetViews>
    <sheetView workbookViewId="0">
      <selection activeCell="C19" sqref="C19"/>
    </sheetView>
  </sheetViews>
  <sheetFormatPr defaultColWidth="8.77734375" defaultRowHeight="14.4" x14ac:dyDescent="0.3"/>
  <cols>
    <col min="1" max="1" width="12.77734375" bestFit="1" customWidth="1"/>
    <col min="2" max="2" width="26.6640625" style="18" bestFit="1" customWidth="1"/>
    <col min="3" max="3" width="15.109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6" x14ac:dyDescent="0.3">
      <c r="A3" s="15" t="s">
        <v>0</v>
      </c>
      <c r="B3" s="18" t="s">
        <v>33</v>
      </c>
      <c r="C3" s="18" t="s">
        <v>34</v>
      </c>
    </row>
    <row r="4" spans="1:6" x14ac:dyDescent="0.3">
      <c r="A4" s="16" t="s">
        <v>2</v>
      </c>
      <c r="B4" s="18">
        <v>21986.666666666668</v>
      </c>
      <c r="C4" s="18">
        <v>30633.333333333332</v>
      </c>
    </row>
    <row r="5" spans="1:6" x14ac:dyDescent="0.3">
      <c r="A5" s="16" t="s">
        <v>11</v>
      </c>
      <c r="B5" s="18">
        <v>15557</v>
      </c>
      <c r="C5" s="18">
        <v>20277</v>
      </c>
    </row>
    <row r="6" spans="1:6" x14ac:dyDescent="0.3">
      <c r="A6" s="16" t="s">
        <v>13</v>
      </c>
      <c r="B6" s="18">
        <v>19690</v>
      </c>
      <c r="C6" s="18">
        <v>29465</v>
      </c>
    </row>
    <row r="7" spans="1:6" x14ac:dyDescent="0.3">
      <c r="A7" s="16" t="s">
        <v>16</v>
      </c>
      <c r="B7" s="18">
        <v>35231.666666666664</v>
      </c>
      <c r="C7" s="18">
        <v>44055</v>
      </c>
      <c r="F7" s="19"/>
    </row>
    <row r="8" spans="1:6" x14ac:dyDescent="0.3">
      <c r="A8" s="16" t="s">
        <v>20</v>
      </c>
      <c r="B8" s="18">
        <v>14262.142857142857</v>
      </c>
      <c r="C8" s="18">
        <v>22167.428571428572</v>
      </c>
    </row>
    <row r="9" spans="1:6" x14ac:dyDescent="0.3">
      <c r="A9" s="16" t="s">
        <v>21</v>
      </c>
      <c r="B9" s="18">
        <v>13117.571428571429</v>
      </c>
      <c r="C9" s="18">
        <v>22360.714285714286</v>
      </c>
    </row>
    <row r="10" spans="1:6" x14ac:dyDescent="0.3">
      <c r="A10" s="16" t="s">
        <v>28</v>
      </c>
      <c r="B10" s="18">
        <v>15801</v>
      </c>
      <c r="C10" s="18">
        <v>21395</v>
      </c>
    </row>
    <row r="11" spans="1:6" x14ac:dyDescent="0.3">
      <c r="A11" s="16" t="s">
        <v>29</v>
      </c>
      <c r="B11" s="18">
        <v>16883.222222222223</v>
      </c>
      <c r="C11" s="18">
        <v>21982.888888888891</v>
      </c>
    </row>
    <row r="12" spans="1:6" x14ac:dyDescent="0.3">
      <c r="A12" s="16" t="s">
        <v>32</v>
      </c>
      <c r="B12" s="18">
        <v>18750.849999999999</v>
      </c>
      <c r="C12" s="18">
        <v>25985.325000000001</v>
      </c>
    </row>
    <row r="13" spans="1:6" x14ac:dyDescent="0.3">
      <c r="B13"/>
      <c r="C13"/>
    </row>
    <row r="14" spans="1:6" x14ac:dyDescent="0.3">
      <c r="B14"/>
      <c r="C14"/>
    </row>
    <row r="15" spans="1:6" x14ac:dyDescent="0.3">
      <c r="B15"/>
      <c r="C15"/>
    </row>
    <row r="16" spans="1:6"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row>
    <row r="36" spans="2:3" x14ac:dyDescent="0.3">
      <c r="B36"/>
    </row>
    <row r="37" spans="2:3" x14ac:dyDescent="0.3">
      <c r="B37"/>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C168" sqref="C168"/>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37</v>
      </c>
      <c r="D1" s="8"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row>
    <row r="2" spans="1:23" hidden="1" x14ac:dyDescent="0.3">
      <c r="A2" s="3" t="s">
        <v>2</v>
      </c>
      <c r="B2" s="4" t="s">
        <v>54</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55</v>
      </c>
      <c r="L2" s="5">
        <v>28</v>
      </c>
      <c r="M2" s="5">
        <v>58.280149520000002</v>
      </c>
      <c r="N2" s="5">
        <v>13.2</v>
      </c>
      <c r="O2" s="5">
        <v>101.2</v>
      </c>
      <c r="P2" s="5">
        <v>67.3</v>
      </c>
      <c r="Q2" s="5">
        <v>172.4</v>
      </c>
      <c r="R2" s="5">
        <v>2.6389999999999998</v>
      </c>
      <c r="S2" s="6">
        <v>40941</v>
      </c>
    </row>
    <row r="3" spans="1:23" hidden="1" x14ac:dyDescent="0.3">
      <c r="A3" s="3" t="s">
        <v>2</v>
      </c>
      <c r="B3" s="4" t="s">
        <v>56</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55</v>
      </c>
      <c r="L3" s="5">
        <v>25</v>
      </c>
      <c r="M3" s="5">
        <v>91.370777660000002</v>
      </c>
      <c r="N3" s="5">
        <v>17.2</v>
      </c>
      <c r="O3" s="5">
        <v>108.1</v>
      </c>
      <c r="P3" s="5">
        <v>70.3</v>
      </c>
      <c r="Q3" s="5">
        <v>192.9</v>
      </c>
      <c r="R3" s="5">
        <v>3.5169999999999999</v>
      </c>
      <c r="S3" s="6">
        <v>40697</v>
      </c>
    </row>
    <row r="4" spans="1:23" hidden="1" x14ac:dyDescent="0.3">
      <c r="A4" s="3" t="s">
        <v>2</v>
      </c>
      <c r="B4" s="4" t="s">
        <v>57</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55</v>
      </c>
      <c r="L4" s="5">
        <v>22</v>
      </c>
      <c r="M4" s="5">
        <v>91.389779329999996</v>
      </c>
      <c r="N4" s="5">
        <v>18</v>
      </c>
      <c r="O4" s="5">
        <v>114.6</v>
      </c>
      <c r="P4" s="5">
        <v>71.400000000000006</v>
      </c>
      <c r="Q4" s="5">
        <v>196.6</v>
      </c>
      <c r="R4" s="5">
        <v>3.85</v>
      </c>
      <c r="S4" s="6">
        <v>40612</v>
      </c>
    </row>
    <row r="5" spans="1:23" hidden="1" x14ac:dyDescent="0.3">
      <c r="A5" s="3" t="s">
        <v>3</v>
      </c>
      <c r="B5" s="4" t="s">
        <v>58</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55</v>
      </c>
      <c r="L5" s="5">
        <v>27</v>
      </c>
      <c r="M5" s="5">
        <v>62.777639200000003</v>
      </c>
      <c r="N5" s="5">
        <v>16.399999999999999</v>
      </c>
      <c r="O5" s="5">
        <v>102.6</v>
      </c>
      <c r="P5" s="5">
        <v>68.2</v>
      </c>
      <c r="Q5" s="5">
        <v>178</v>
      </c>
      <c r="R5" s="5">
        <v>2.9980000000000002</v>
      </c>
      <c r="S5" s="6">
        <v>40824</v>
      </c>
      <c r="U5" s="1"/>
      <c r="W5" s="13"/>
    </row>
    <row r="6" spans="1:23" hidden="1" x14ac:dyDescent="0.3">
      <c r="A6" s="3" t="s">
        <v>3</v>
      </c>
      <c r="B6" s="4" t="s">
        <v>59</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55</v>
      </c>
      <c r="L6" s="5">
        <v>22</v>
      </c>
      <c r="M6" s="5">
        <v>84.565105020000004</v>
      </c>
      <c r="N6" s="5">
        <v>18.5</v>
      </c>
      <c r="O6" s="5">
        <v>108.7</v>
      </c>
      <c r="P6" s="5">
        <v>76.099999999999994</v>
      </c>
      <c r="Q6" s="5">
        <v>192</v>
      </c>
      <c r="R6" s="5">
        <v>3.5609999999999999</v>
      </c>
      <c r="S6" s="6">
        <v>40764</v>
      </c>
      <c r="W6" s="13"/>
    </row>
    <row r="7" spans="1:23" hidden="1" x14ac:dyDescent="0.3">
      <c r="A7" s="3" t="s">
        <v>3</v>
      </c>
      <c r="B7" s="4" t="s">
        <v>60</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55</v>
      </c>
      <c r="L7" s="5">
        <v>21</v>
      </c>
      <c r="M7" s="5">
        <v>134.65685819999999</v>
      </c>
      <c r="N7" s="5">
        <v>23.7</v>
      </c>
      <c r="O7" s="5">
        <v>113</v>
      </c>
      <c r="P7" s="5">
        <v>74</v>
      </c>
      <c r="Q7" s="5">
        <v>198.2</v>
      </c>
      <c r="R7" s="5">
        <v>3.9020000000000001</v>
      </c>
      <c r="S7" s="6">
        <v>40966</v>
      </c>
      <c r="W7" s="13"/>
    </row>
    <row r="8" spans="1:23" hidden="1" x14ac:dyDescent="0.3">
      <c r="A8" s="3" t="s">
        <v>4</v>
      </c>
      <c r="B8" s="4" t="s">
        <v>61</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55</v>
      </c>
      <c r="L8" s="5">
        <v>26</v>
      </c>
      <c r="M8" s="5">
        <v>71.191206710000003</v>
      </c>
      <c r="N8" s="5">
        <v>16.600000000000001</v>
      </c>
      <c r="O8" s="5">
        <v>107.3</v>
      </c>
      <c r="P8" s="5">
        <v>68.400000000000006</v>
      </c>
      <c r="Q8" s="5">
        <v>176</v>
      </c>
      <c r="R8" s="5">
        <v>3.1789999999999998</v>
      </c>
      <c r="S8" s="6">
        <v>40722</v>
      </c>
      <c r="W8" s="13"/>
    </row>
    <row r="9" spans="1:23" hidden="1" x14ac:dyDescent="0.3">
      <c r="A9" s="3" t="s">
        <v>4</v>
      </c>
      <c r="B9" s="4" t="s">
        <v>62</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55</v>
      </c>
      <c r="L9" s="5">
        <v>24</v>
      </c>
      <c r="M9" s="5">
        <v>81.877068559999998</v>
      </c>
      <c r="N9" s="5">
        <v>16.600000000000001</v>
      </c>
      <c r="O9" s="5">
        <v>107.3</v>
      </c>
      <c r="P9" s="5">
        <v>68.5</v>
      </c>
      <c r="Q9" s="5">
        <v>176</v>
      </c>
      <c r="R9" s="5">
        <v>3.1970000000000001</v>
      </c>
      <c r="S9" s="6">
        <v>40937</v>
      </c>
      <c r="W9" s="13"/>
    </row>
    <row r="10" spans="1:23" hidden="1" x14ac:dyDescent="0.3">
      <c r="A10" s="3" t="s">
        <v>4</v>
      </c>
      <c r="B10" s="4" t="s">
        <v>63</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55</v>
      </c>
      <c r="L10" s="5">
        <v>25</v>
      </c>
      <c r="M10" s="5">
        <v>83.998723799999993</v>
      </c>
      <c r="N10" s="5">
        <v>18.5</v>
      </c>
      <c r="O10" s="5">
        <v>111.4</v>
      </c>
      <c r="P10" s="5">
        <v>70.900000000000006</v>
      </c>
      <c r="Q10" s="5">
        <v>188</v>
      </c>
      <c r="R10" s="5">
        <v>3.472</v>
      </c>
      <c r="S10" s="6">
        <v>40637</v>
      </c>
      <c r="W10" s="13"/>
    </row>
    <row r="11" spans="1:23" hidden="1" x14ac:dyDescent="0.3">
      <c r="A11" s="3" t="s">
        <v>5</v>
      </c>
      <c r="B11" s="4" t="s">
        <v>64</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55</v>
      </c>
      <c r="L11" s="5">
        <v>25</v>
      </c>
      <c r="M11" s="5">
        <v>71.181451319999994</v>
      </c>
      <c r="N11" s="5">
        <v>17.5</v>
      </c>
      <c r="O11" s="5">
        <v>109</v>
      </c>
      <c r="P11" s="5">
        <v>72.7</v>
      </c>
      <c r="Q11" s="5">
        <v>194.6</v>
      </c>
      <c r="R11" s="5">
        <v>3.3679999999999999</v>
      </c>
      <c r="S11" s="6">
        <v>40849</v>
      </c>
      <c r="W11" s="13"/>
    </row>
    <row r="12" spans="1:23" hidden="1" x14ac:dyDescent="0.3">
      <c r="A12" s="3" t="s">
        <v>5</v>
      </c>
      <c r="B12" s="4" t="s">
        <v>65</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55</v>
      </c>
      <c r="L12" s="5">
        <v>23</v>
      </c>
      <c r="M12" s="5">
        <v>95.636702529999994</v>
      </c>
      <c r="N12" s="5">
        <v>17.5</v>
      </c>
      <c r="O12" s="5">
        <v>109</v>
      </c>
      <c r="P12" s="5">
        <v>72.7</v>
      </c>
      <c r="Q12" s="5">
        <v>196.2</v>
      </c>
      <c r="R12" s="5">
        <v>3.5430000000000001</v>
      </c>
      <c r="S12" s="6">
        <v>40789</v>
      </c>
      <c r="W12" s="13"/>
    </row>
    <row r="13" spans="1:23" hidden="1" x14ac:dyDescent="0.3">
      <c r="A13" s="3" t="s">
        <v>5</v>
      </c>
      <c r="B13" s="4" t="s">
        <v>66</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55</v>
      </c>
      <c r="L13" s="5">
        <v>24</v>
      </c>
      <c r="M13" s="5">
        <v>85.828408249999995</v>
      </c>
      <c r="N13" s="5">
        <v>18.5</v>
      </c>
      <c r="O13" s="5">
        <v>113.8</v>
      </c>
      <c r="P13" s="5">
        <v>74.7</v>
      </c>
      <c r="Q13" s="5">
        <v>206.8</v>
      </c>
      <c r="R13" s="5">
        <v>3.778</v>
      </c>
      <c r="S13" s="6">
        <v>40991</v>
      </c>
      <c r="W13" s="13"/>
    </row>
    <row r="14" spans="1:23" hidden="1" x14ac:dyDescent="0.3">
      <c r="A14" s="3" t="s">
        <v>5</v>
      </c>
      <c r="B14" s="4" t="s">
        <v>67</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55</v>
      </c>
      <c r="L14" s="5">
        <v>25</v>
      </c>
      <c r="M14" s="5">
        <v>84.254525810000004</v>
      </c>
      <c r="N14" s="5">
        <v>17.5</v>
      </c>
      <c r="O14" s="5">
        <v>112.2</v>
      </c>
      <c r="P14" s="5">
        <v>73.5</v>
      </c>
      <c r="Q14" s="5">
        <v>200</v>
      </c>
      <c r="R14" s="5">
        <v>3.5910000000000002</v>
      </c>
      <c r="S14" s="6">
        <v>40747</v>
      </c>
    </row>
    <row r="15" spans="1:23" hidden="1" x14ac:dyDescent="0.3">
      <c r="A15" s="3" t="s">
        <v>6</v>
      </c>
      <c r="B15" s="4" t="s">
        <v>68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55</v>
      </c>
      <c r="L15" s="5">
        <v>22</v>
      </c>
      <c r="M15" s="5">
        <v>113.85459760000001</v>
      </c>
      <c r="N15" s="5">
        <v>18.5</v>
      </c>
      <c r="O15" s="5">
        <v>115.3</v>
      </c>
      <c r="P15" s="5">
        <v>74.5</v>
      </c>
      <c r="Q15" s="5">
        <v>207.2</v>
      </c>
      <c r="R15" s="5">
        <v>3.9780000000000002</v>
      </c>
      <c r="S15" s="6">
        <v>40962</v>
      </c>
    </row>
    <row r="16" spans="1:23" hidden="1" x14ac:dyDescent="0.3">
      <c r="A16" s="3" t="s">
        <v>6</v>
      </c>
      <c r="B16" s="4" t="s">
        <v>69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55</v>
      </c>
      <c r="L16" s="5">
        <v>22</v>
      </c>
      <c r="M16" s="5">
        <v>115.6213578</v>
      </c>
      <c r="N16" s="5">
        <v>18.5</v>
      </c>
      <c r="O16" s="5">
        <v>112.2</v>
      </c>
      <c r="P16" s="5">
        <v>75</v>
      </c>
      <c r="Q16" s="5">
        <v>201</v>
      </c>
      <c r="R16" s="5">
        <v>3.875</v>
      </c>
      <c r="S16" s="6">
        <v>40662</v>
      </c>
      <c r="V16" s="13"/>
    </row>
    <row r="17" spans="1:26" hidden="1" x14ac:dyDescent="0.3">
      <c r="A17" s="3" t="s">
        <v>6</v>
      </c>
      <c r="B17" s="4" t="s">
        <v>70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55</v>
      </c>
      <c r="L17" s="5">
        <v>22</v>
      </c>
      <c r="M17" s="5">
        <v>113.7658739</v>
      </c>
      <c r="N17" s="5">
        <v>19</v>
      </c>
      <c r="O17" s="5">
        <v>108</v>
      </c>
      <c r="P17" s="5">
        <v>75.5</v>
      </c>
      <c r="Q17" s="5">
        <v>200.6</v>
      </c>
      <c r="R17" s="5">
        <v>3.843</v>
      </c>
      <c r="S17" s="6">
        <v>40874</v>
      </c>
    </row>
    <row r="18" spans="1:26" hidden="1" x14ac:dyDescent="0.3">
      <c r="A18" s="3" t="s">
        <v>6</v>
      </c>
      <c r="B18" s="4" t="s">
        <v>71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55</v>
      </c>
      <c r="L18" s="5">
        <v>22</v>
      </c>
      <c r="M18" s="5">
        <v>83.483093580000002</v>
      </c>
      <c r="N18" s="5">
        <v>18</v>
      </c>
      <c r="O18" s="5">
        <v>107.4</v>
      </c>
      <c r="P18" s="5">
        <v>70.3</v>
      </c>
      <c r="Q18" s="5">
        <v>194.8</v>
      </c>
      <c r="R18" s="5">
        <v>3.77</v>
      </c>
      <c r="S18" s="6">
        <v>40814</v>
      </c>
    </row>
    <row r="19" spans="1:26" hidden="1" x14ac:dyDescent="0.3">
      <c r="A19" s="3" t="s">
        <v>6</v>
      </c>
      <c r="B19" s="4" t="s">
        <v>72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73</v>
      </c>
      <c r="L19" s="5">
        <v>15</v>
      </c>
      <c r="M19" s="5">
        <v>109.5091165</v>
      </c>
      <c r="N19" s="5">
        <v>30</v>
      </c>
      <c r="O19" s="5">
        <v>117.5</v>
      </c>
      <c r="P19" s="5">
        <v>77</v>
      </c>
      <c r="Q19" s="5">
        <v>201.2</v>
      </c>
      <c r="R19" s="5">
        <v>5.5720000000000001</v>
      </c>
      <c r="S19" s="6">
        <v>41016</v>
      </c>
    </row>
    <row r="20" spans="1:26" hidden="1" x14ac:dyDescent="0.3">
      <c r="A20" s="3" t="s">
        <v>7</v>
      </c>
      <c r="B20" s="4" t="s">
        <v>74</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55</v>
      </c>
      <c r="L20" s="5">
        <v>27</v>
      </c>
      <c r="M20" s="5">
        <v>46.363347470000001</v>
      </c>
      <c r="N20" s="5">
        <v>14.3</v>
      </c>
      <c r="O20" s="5">
        <v>104.1</v>
      </c>
      <c r="P20" s="5">
        <v>67.900000000000006</v>
      </c>
      <c r="Q20" s="5">
        <v>180.9</v>
      </c>
      <c r="R20" s="5">
        <v>2.6760000000000002</v>
      </c>
      <c r="S20" s="6">
        <v>40772</v>
      </c>
    </row>
    <row r="21" spans="1:26" hidden="1" x14ac:dyDescent="0.3">
      <c r="A21" s="3" t="s">
        <v>7</v>
      </c>
      <c r="B21" s="4" t="s">
        <v>75</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55</v>
      </c>
      <c r="L21" s="5">
        <v>25</v>
      </c>
      <c r="M21" s="5">
        <v>67.314462160000005</v>
      </c>
      <c r="N21" s="5">
        <v>15</v>
      </c>
      <c r="O21" s="5">
        <v>107</v>
      </c>
      <c r="P21" s="5">
        <v>69.400000000000006</v>
      </c>
      <c r="Q21" s="5">
        <v>190.4</v>
      </c>
      <c r="R21" s="5">
        <v>3.0510000000000002</v>
      </c>
      <c r="S21" s="6">
        <v>40987</v>
      </c>
      <c r="V21" s="1"/>
      <c r="W21" s="1"/>
    </row>
    <row r="22" spans="1:26" hidden="1" x14ac:dyDescent="0.3">
      <c r="A22" s="3" t="s">
        <v>7</v>
      </c>
      <c r="B22" s="4" t="s">
        <v>76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55</v>
      </c>
      <c r="L22" s="5">
        <v>25</v>
      </c>
      <c r="M22" s="5">
        <v>69.991395600000004</v>
      </c>
      <c r="N22" s="5">
        <v>16.600000000000001</v>
      </c>
      <c r="O22" s="5">
        <v>107.5</v>
      </c>
      <c r="P22" s="5">
        <v>72.5</v>
      </c>
      <c r="Q22" s="5">
        <v>200.9</v>
      </c>
      <c r="R22" s="5">
        <v>3.33</v>
      </c>
      <c r="S22" s="6">
        <v>40687</v>
      </c>
      <c r="X22" s="14"/>
      <c r="Y22" s="14"/>
      <c r="Z22" s="14"/>
    </row>
    <row r="23" spans="1:26" hidden="1" x14ac:dyDescent="0.3">
      <c r="A23" s="3" t="s">
        <v>7</v>
      </c>
      <c r="B23" s="4" t="s">
        <v>77</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55</v>
      </c>
      <c r="L23" s="5">
        <v>27</v>
      </c>
      <c r="M23" s="5">
        <v>72.030917189999997</v>
      </c>
      <c r="N23" s="5">
        <v>17</v>
      </c>
      <c r="O23" s="5">
        <v>110.5</v>
      </c>
      <c r="P23" s="5">
        <v>72.7</v>
      </c>
      <c r="Q23" s="5">
        <v>197.9</v>
      </c>
      <c r="R23" s="5">
        <v>3.34</v>
      </c>
      <c r="S23" s="6">
        <v>40899</v>
      </c>
    </row>
    <row r="24" spans="1:26" hidden="1" x14ac:dyDescent="0.3">
      <c r="A24" s="3" t="s">
        <v>7</v>
      </c>
      <c r="B24" s="4" t="s">
        <v>78</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55</v>
      </c>
      <c r="L24" s="5">
        <v>25</v>
      </c>
      <c r="M24" s="5">
        <v>81.118543329999994</v>
      </c>
      <c r="N24" s="5">
        <v>16.8</v>
      </c>
      <c r="O24" s="5">
        <v>101.1</v>
      </c>
      <c r="P24" s="5">
        <v>74.099999999999994</v>
      </c>
      <c r="Q24" s="5">
        <v>193.2</v>
      </c>
      <c r="R24" s="5">
        <v>3.5</v>
      </c>
      <c r="S24" s="6">
        <v>40839</v>
      </c>
    </row>
    <row r="25" spans="1:26" hidden="1" x14ac:dyDescent="0.3">
      <c r="A25" s="3" t="s">
        <v>7</v>
      </c>
      <c r="B25" s="4" t="s">
        <v>79</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55</v>
      </c>
      <c r="L25" s="5">
        <v>22</v>
      </c>
      <c r="M25" s="5">
        <v>141.14115000000001</v>
      </c>
      <c r="N25" s="5">
        <v>19.100000000000001</v>
      </c>
      <c r="O25" s="5">
        <v>104.5</v>
      </c>
      <c r="P25" s="5">
        <v>73.599999999999994</v>
      </c>
      <c r="Q25" s="5">
        <v>179.7</v>
      </c>
      <c r="R25" s="5">
        <v>3.21</v>
      </c>
      <c r="S25" s="6">
        <v>41041</v>
      </c>
    </row>
    <row r="26" spans="1:26" hidden="1" x14ac:dyDescent="0.3">
      <c r="A26" s="3" t="s">
        <v>7</v>
      </c>
      <c r="B26" s="4" t="s">
        <v>80</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55</v>
      </c>
      <c r="L26" s="5">
        <v>33</v>
      </c>
      <c r="M26" s="5">
        <v>48.297636099999998</v>
      </c>
      <c r="N26" s="5">
        <v>13.2</v>
      </c>
      <c r="O26" s="5">
        <v>97.1</v>
      </c>
      <c r="P26" s="5">
        <v>66.7</v>
      </c>
      <c r="Q26" s="5">
        <v>174.3</v>
      </c>
      <c r="R26" s="5">
        <v>2.3980000000000001</v>
      </c>
      <c r="S26" s="6">
        <v>40797</v>
      </c>
    </row>
    <row r="27" spans="1:26" hidden="1" x14ac:dyDescent="0.3">
      <c r="A27" s="3" t="s">
        <v>7</v>
      </c>
      <c r="B27" s="4" t="s">
        <v>81</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55</v>
      </c>
      <c r="L27" s="5">
        <v>45</v>
      </c>
      <c r="M27" s="5">
        <v>23.276272330000001</v>
      </c>
      <c r="N27" s="5">
        <v>10.3</v>
      </c>
      <c r="O27" s="5">
        <v>93.1</v>
      </c>
      <c r="P27" s="5">
        <v>62.6</v>
      </c>
      <c r="Q27" s="5">
        <v>149.4</v>
      </c>
      <c r="R27" s="5">
        <v>1.895</v>
      </c>
      <c r="S27" s="6">
        <v>41012</v>
      </c>
    </row>
    <row r="28" spans="1:26" hidden="1" x14ac:dyDescent="0.3">
      <c r="A28" s="3" t="s">
        <v>7</v>
      </c>
      <c r="B28" s="4" t="s">
        <v>82</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55</v>
      </c>
      <c r="L28" s="5">
        <v>27</v>
      </c>
      <c r="M28" s="5">
        <v>71.838039440000003</v>
      </c>
      <c r="N28" s="5">
        <v>17</v>
      </c>
      <c r="O28" s="5">
        <v>110.5</v>
      </c>
      <c r="P28" s="5">
        <v>73</v>
      </c>
      <c r="Q28" s="5">
        <v>200</v>
      </c>
      <c r="R28" s="5">
        <v>3.3889999999999998</v>
      </c>
      <c r="S28" s="6">
        <v>40712</v>
      </c>
    </row>
    <row r="29" spans="1:26" hidden="1" x14ac:dyDescent="0.3">
      <c r="A29" s="3" t="s">
        <v>8</v>
      </c>
      <c r="B29" s="4" t="s">
        <v>83</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55</v>
      </c>
      <c r="L29" s="5">
        <v>24</v>
      </c>
      <c r="M29" s="5">
        <v>65.957183959999995</v>
      </c>
      <c r="N29" s="5">
        <v>15.9</v>
      </c>
      <c r="O29" s="5">
        <v>103.7</v>
      </c>
      <c r="P29" s="5">
        <v>69.7</v>
      </c>
      <c r="Q29" s="5">
        <v>190.9</v>
      </c>
      <c r="R29" s="5">
        <v>2.9670000000000001</v>
      </c>
      <c r="S29" s="6">
        <v>40924</v>
      </c>
    </row>
    <row r="30" spans="1:26" hidden="1" x14ac:dyDescent="0.3">
      <c r="A30" s="3" t="s">
        <v>8</v>
      </c>
      <c r="B30" s="4" t="s">
        <v>84</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55</v>
      </c>
      <c r="L30" s="5">
        <v>24</v>
      </c>
      <c r="M30" s="5">
        <v>69.521355049999997</v>
      </c>
      <c r="N30" s="5">
        <v>16</v>
      </c>
      <c r="O30" s="5">
        <v>106</v>
      </c>
      <c r="P30" s="5">
        <v>69.2</v>
      </c>
      <c r="Q30" s="5">
        <v>193</v>
      </c>
      <c r="R30" s="5">
        <v>3.3319999999999999</v>
      </c>
      <c r="S30" s="6">
        <v>40864</v>
      </c>
    </row>
    <row r="31" spans="1:26" hidden="1" x14ac:dyDescent="0.3">
      <c r="A31" s="3" t="s">
        <v>8</v>
      </c>
      <c r="B31" s="4" t="s">
        <v>85</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55</v>
      </c>
      <c r="L31" s="5">
        <v>26</v>
      </c>
      <c r="M31" s="5">
        <v>80.02378204</v>
      </c>
      <c r="N31" s="5">
        <v>17</v>
      </c>
      <c r="O31" s="5">
        <v>113</v>
      </c>
      <c r="P31" s="5">
        <v>74.400000000000006</v>
      </c>
      <c r="Q31" s="5">
        <v>209.1</v>
      </c>
      <c r="R31" s="5">
        <v>3.452</v>
      </c>
      <c r="S31" s="6">
        <v>41066</v>
      </c>
    </row>
    <row r="32" spans="1:26" hidden="1" x14ac:dyDescent="0.3">
      <c r="A32" s="3" t="s">
        <v>8</v>
      </c>
      <c r="B32" s="4" t="s">
        <v>86</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55</v>
      </c>
      <c r="L32" s="5">
        <v>27</v>
      </c>
      <c r="M32" s="5">
        <v>53.566199869999998</v>
      </c>
      <c r="N32" s="5">
        <v>16</v>
      </c>
      <c r="O32" s="5">
        <v>108</v>
      </c>
      <c r="P32" s="5">
        <v>71</v>
      </c>
      <c r="Q32" s="5">
        <v>186</v>
      </c>
      <c r="R32" s="5">
        <v>2.911</v>
      </c>
      <c r="S32" s="6">
        <v>40822</v>
      </c>
    </row>
    <row r="33" spans="1:19" hidden="1" x14ac:dyDescent="0.3">
      <c r="A33" s="3" t="s">
        <v>8</v>
      </c>
      <c r="B33" s="4" t="s">
        <v>87</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55</v>
      </c>
      <c r="L33" s="5">
        <v>23</v>
      </c>
      <c r="M33" s="5">
        <v>101.3292807</v>
      </c>
      <c r="N33" s="5">
        <v>17</v>
      </c>
      <c r="O33" s="5">
        <v>113</v>
      </c>
      <c r="P33" s="5">
        <v>74.400000000000006</v>
      </c>
      <c r="Q33" s="5">
        <v>207.7</v>
      </c>
      <c r="R33" s="5">
        <v>3.5640000000000001</v>
      </c>
      <c r="S33" s="6">
        <v>41037</v>
      </c>
    </row>
    <row r="34" spans="1:19" hidden="1" x14ac:dyDescent="0.3">
      <c r="A34" s="3" t="s">
        <v>8</v>
      </c>
      <c r="B34" s="4" t="s">
        <v>88</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55</v>
      </c>
      <c r="L34" s="5">
        <v>23</v>
      </c>
      <c r="M34" s="5">
        <v>101.6552441</v>
      </c>
      <c r="N34" s="5">
        <v>17</v>
      </c>
      <c r="O34" s="5">
        <v>113</v>
      </c>
      <c r="P34" s="5">
        <v>74.400000000000006</v>
      </c>
      <c r="Q34" s="5">
        <v>197.8</v>
      </c>
      <c r="R34" s="5">
        <v>3.5670000000000002</v>
      </c>
      <c r="S34" s="6">
        <v>40949</v>
      </c>
    </row>
    <row r="35" spans="1:19" hidden="1" x14ac:dyDescent="0.3">
      <c r="A35" s="3" t="s">
        <v>9</v>
      </c>
      <c r="B35" s="4" t="s">
        <v>89</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55</v>
      </c>
      <c r="L35" s="5">
        <v>29</v>
      </c>
      <c r="M35" s="5">
        <v>52.084898750000001</v>
      </c>
      <c r="N35" s="5">
        <v>12.5</v>
      </c>
      <c r="O35" s="5">
        <v>105</v>
      </c>
      <c r="P35" s="5">
        <v>74.400000000000006</v>
      </c>
      <c r="Q35" s="5">
        <v>174.4</v>
      </c>
      <c r="R35" s="5">
        <v>2.5670000000000002</v>
      </c>
      <c r="S35" s="6">
        <v>40889</v>
      </c>
    </row>
    <row r="36" spans="1:19" hidden="1" x14ac:dyDescent="0.3">
      <c r="A36" s="3" t="s">
        <v>9</v>
      </c>
      <c r="B36" s="4" t="s">
        <v>90</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55</v>
      </c>
      <c r="L36" s="5">
        <v>24</v>
      </c>
      <c r="M36" s="5">
        <v>65.650508340000002</v>
      </c>
      <c r="N36" s="5">
        <v>15.9</v>
      </c>
      <c r="O36" s="5">
        <v>103.7</v>
      </c>
      <c r="P36" s="5">
        <v>69.099999999999994</v>
      </c>
      <c r="Q36" s="5">
        <v>190.2</v>
      </c>
      <c r="R36" s="5">
        <v>2.879</v>
      </c>
      <c r="S36" s="6">
        <v>41091</v>
      </c>
    </row>
    <row r="37" spans="1:19" hidden="1" x14ac:dyDescent="0.3">
      <c r="A37" s="3" t="s">
        <v>9</v>
      </c>
      <c r="B37" s="4" t="s">
        <v>91</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55</v>
      </c>
      <c r="L37" s="5">
        <v>24</v>
      </c>
      <c r="M37" s="5">
        <v>67.876107840000003</v>
      </c>
      <c r="N37" s="5">
        <v>16</v>
      </c>
      <c r="O37" s="5">
        <v>108</v>
      </c>
      <c r="P37" s="5">
        <v>71</v>
      </c>
      <c r="Q37" s="5">
        <v>186</v>
      </c>
      <c r="R37" s="5">
        <v>3.0579999999999998</v>
      </c>
      <c r="S37" s="6">
        <v>40847</v>
      </c>
    </row>
    <row r="38" spans="1:19" hidden="1" x14ac:dyDescent="0.3">
      <c r="A38" s="3" t="s">
        <v>9</v>
      </c>
      <c r="B38" s="4" t="s">
        <v>92</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55</v>
      </c>
      <c r="L38" s="5">
        <v>22</v>
      </c>
      <c r="M38" s="5">
        <v>80.831470170000003</v>
      </c>
      <c r="N38" s="5">
        <v>17</v>
      </c>
      <c r="O38" s="5">
        <v>113</v>
      </c>
      <c r="P38" s="5">
        <v>74.7</v>
      </c>
      <c r="Q38" s="5">
        <v>203.7</v>
      </c>
      <c r="R38" s="5">
        <v>3.4889999999999999</v>
      </c>
      <c r="S38" s="6">
        <v>41062</v>
      </c>
    </row>
    <row r="39" spans="1:19" hidden="1" x14ac:dyDescent="0.3">
      <c r="A39" s="3" t="s">
        <v>9</v>
      </c>
      <c r="B39" s="4" t="s">
        <v>93</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55</v>
      </c>
      <c r="L39" s="5">
        <v>16</v>
      </c>
      <c r="M39" s="5">
        <v>188.14432300000001</v>
      </c>
      <c r="N39" s="5">
        <v>19</v>
      </c>
      <c r="O39" s="5">
        <v>96.2</v>
      </c>
      <c r="P39" s="5">
        <v>75.7</v>
      </c>
      <c r="Q39" s="5">
        <v>176.7</v>
      </c>
      <c r="R39" s="5">
        <v>3.375</v>
      </c>
      <c r="S39" s="6">
        <v>40762</v>
      </c>
    </row>
    <row r="40" spans="1:19" hidden="1" x14ac:dyDescent="0.3">
      <c r="A40" s="3" t="s">
        <v>9</v>
      </c>
      <c r="B40" s="4" t="s">
        <v>94</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73</v>
      </c>
      <c r="L40" s="5">
        <v>17</v>
      </c>
      <c r="M40" s="5">
        <v>90.211700050000005</v>
      </c>
      <c r="N40" s="5">
        <v>26</v>
      </c>
      <c r="O40" s="5">
        <v>138.69999999999999</v>
      </c>
      <c r="P40" s="5">
        <v>79.3</v>
      </c>
      <c r="Q40" s="5">
        <v>224.2</v>
      </c>
      <c r="R40" s="5">
        <v>4.47</v>
      </c>
      <c r="S40" s="6">
        <v>40974</v>
      </c>
    </row>
    <row r="41" spans="1:19" hidden="1" x14ac:dyDescent="0.3">
      <c r="A41" s="3" t="s">
        <v>9</v>
      </c>
      <c r="B41" s="4" t="s">
        <v>95</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73</v>
      </c>
      <c r="L41" s="5">
        <v>15</v>
      </c>
      <c r="M41" s="5">
        <v>71.135291609999996</v>
      </c>
      <c r="N41" s="5">
        <v>32</v>
      </c>
      <c r="O41" s="5">
        <v>109.6</v>
      </c>
      <c r="P41" s="5">
        <v>78.8</v>
      </c>
      <c r="Q41" s="5">
        <v>192.6</v>
      </c>
      <c r="R41" s="5">
        <v>4.2450000000000001</v>
      </c>
      <c r="S41" s="6">
        <v>40914</v>
      </c>
    </row>
    <row r="42" spans="1:19" hidden="1" x14ac:dyDescent="0.3">
      <c r="A42" s="3" t="s">
        <v>9</v>
      </c>
      <c r="B42" s="4" t="s">
        <v>96</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73</v>
      </c>
      <c r="L42" s="5">
        <v>16</v>
      </c>
      <c r="M42" s="5">
        <v>70.078321540000005</v>
      </c>
      <c r="N42" s="5">
        <v>32</v>
      </c>
      <c r="O42" s="5">
        <v>127.2</v>
      </c>
      <c r="P42" s="5">
        <v>78.8</v>
      </c>
      <c r="Q42" s="5">
        <v>208.5</v>
      </c>
      <c r="R42" s="5">
        <v>4.298</v>
      </c>
      <c r="S42" s="6">
        <v>41116</v>
      </c>
    </row>
    <row r="43" spans="1:19" hidden="1" x14ac:dyDescent="0.3">
      <c r="A43" s="3" t="s">
        <v>9</v>
      </c>
      <c r="B43" s="4" t="s">
        <v>97</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73</v>
      </c>
      <c r="L43" s="5">
        <v>19</v>
      </c>
      <c r="M43" s="5">
        <v>49.64500177</v>
      </c>
      <c r="N43" s="5">
        <v>22</v>
      </c>
      <c r="O43" s="5">
        <v>131</v>
      </c>
      <c r="P43" s="5">
        <v>71.5</v>
      </c>
      <c r="Q43" s="5">
        <v>215</v>
      </c>
      <c r="R43" s="5">
        <v>3.5569999999999999</v>
      </c>
      <c r="S43" s="6">
        <v>40872</v>
      </c>
    </row>
    <row r="44" spans="1:19" hidden="1" x14ac:dyDescent="0.3">
      <c r="A44" s="3" t="s">
        <v>9</v>
      </c>
      <c r="B44" s="4" t="s">
        <v>98</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73</v>
      </c>
      <c r="L44" s="5">
        <v>17</v>
      </c>
      <c r="M44" s="5">
        <v>92.85412522</v>
      </c>
      <c r="N44" s="5">
        <v>25</v>
      </c>
      <c r="O44" s="5">
        <v>115.7</v>
      </c>
      <c r="P44" s="5">
        <v>71.7</v>
      </c>
      <c r="Q44" s="5">
        <v>193.5</v>
      </c>
      <c r="R44" s="5">
        <v>4.3940000000000001</v>
      </c>
      <c r="S44" s="6">
        <v>41087</v>
      </c>
    </row>
    <row r="45" spans="1:19" hidden="1" x14ac:dyDescent="0.3">
      <c r="A45" s="3" t="s">
        <v>9</v>
      </c>
      <c r="B45" s="4" t="s">
        <v>99</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73</v>
      </c>
      <c r="L45" s="5">
        <v>24</v>
      </c>
      <c r="M45" s="5">
        <v>61.227000310000001</v>
      </c>
      <c r="N45" s="5">
        <v>20</v>
      </c>
      <c r="O45" s="5">
        <v>113.3</v>
      </c>
      <c r="P45" s="5">
        <v>76.8</v>
      </c>
      <c r="Q45" s="5">
        <v>186.3</v>
      </c>
      <c r="R45" s="5">
        <v>3.5329999999999999</v>
      </c>
      <c r="S45" s="6">
        <v>40787</v>
      </c>
    </row>
    <row r="46" spans="1:19" hidden="1" x14ac:dyDescent="0.3">
      <c r="A46" s="3" t="s">
        <v>10</v>
      </c>
      <c r="B46" s="4" t="s">
        <v>100</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55</v>
      </c>
      <c r="L46" s="5">
        <v>30</v>
      </c>
      <c r="M46" s="5">
        <v>44.083709460000001</v>
      </c>
      <c r="N46" s="5">
        <v>12.7</v>
      </c>
      <c r="O46" s="5">
        <v>98.4</v>
      </c>
      <c r="P46" s="5">
        <v>67</v>
      </c>
      <c r="Q46" s="5">
        <v>174.7</v>
      </c>
      <c r="R46" s="5">
        <v>2.468</v>
      </c>
      <c r="S46" s="6">
        <v>40999</v>
      </c>
    </row>
    <row r="47" spans="1:19" hidden="1" x14ac:dyDescent="0.3">
      <c r="A47" s="3" t="s">
        <v>10</v>
      </c>
      <c r="B47" s="4" t="s">
        <v>101</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55</v>
      </c>
      <c r="L47" s="5">
        <v>24</v>
      </c>
      <c r="M47" s="5">
        <v>76.509184559999994</v>
      </c>
      <c r="N47" s="5">
        <v>15.7</v>
      </c>
      <c r="O47" s="5">
        <v>101.3</v>
      </c>
      <c r="P47" s="5">
        <v>73.099999999999994</v>
      </c>
      <c r="Q47" s="5">
        <v>183.2</v>
      </c>
      <c r="R47" s="5">
        <v>3.2029999999999998</v>
      </c>
      <c r="S47" s="6">
        <v>40939</v>
      </c>
    </row>
    <row r="48" spans="1:19" hidden="1" x14ac:dyDescent="0.3">
      <c r="A48" s="3" t="s">
        <v>10</v>
      </c>
      <c r="B48" s="4" t="s">
        <v>102</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55</v>
      </c>
      <c r="L48" s="5">
        <v>25</v>
      </c>
      <c r="M48" s="5">
        <v>67.351010720000005</v>
      </c>
      <c r="N48" s="5">
        <v>15</v>
      </c>
      <c r="O48" s="5">
        <v>106.5</v>
      </c>
      <c r="P48" s="5">
        <v>69.099999999999994</v>
      </c>
      <c r="Q48" s="5">
        <v>184.6</v>
      </c>
      <c r="R48" s="5">
        <v>2.7690000000000001</v>
      </c>
      <c r="S48" s="6">
        <v>41141</v>
      </c>
    </row>
    <row r="49" spans="1:19" hidden="1" x14ac:dyDescent="0.3">
      <c r="A49" s="3" t="s">
        <v>10</v>
      </c>
      <c r="B49" s="4" t="s">
        <v>103</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55</v>
      </c>
      <c r="L49" s="5">
        <v>24</v>
      </c>
      <c r="M49" s="5">
        <v>62.503739500000002</v>
      </c>
      <c r="N49" s="5">
        <v>16</v>
      </c>
      <c r="O49" s="5">
        <v>108.5</v>
      </c>
      <c r="P49" s="5">
        <v>73</v>
      </c>
      <c r="Q49" s="5">
        <v>197.6</v>
      </c>
      <c r="R49" s="5">
        <v>3.3679999999999999</v>
      </c>
      <c r="S49" s="6">
        <v>40897</v>
      </c>
    </row>
    <row r="50" spans="1:19" hidden="1" x14ac:dyDescent="0.3">
      <c r="A50" s="3" t="s">
        <v>10</v>
      </c>
      <c r="B50" s="4" t="s">
        <v>104</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55</v>
      </c>
      <c r="L50" s="5">
        <v>30</v>
      </c>
      <c r="M50" s="5">
        <v>43.117132009999999</v>
      </c>
      <c r="N50" s="5">
        <v>13.2</v>
      </c>
      <c r="O50" s="5">
        <v>103</v>
      </c>
      <c r="P50" s="5">
        <v>66.900000000000006</v>
      </c>
      <c r="Q50" s="5">
        <v>174.8</v>
      </c>
      <c r="R50" s="5">
        <v>2.5640000000000001</v>
      </c>
      <c r="S50" s="6">
        <v>41112</v>
      </c>
    </row>
    <row r="51" spans="1:19" hidden="1" x14ac:dyDescent="0.3">
      <c r="A51" s="3" t="s">
        <v>10</v>
      </c>
      <c r="B51" s="4" t="s">
        <v>105</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55</v>
      </c>
      <c r="L51" s="5">
        <v>21</v>
      </c>
      <c r="M51" s="5">
        <v>80.499536710000001</v>
      </c>
      <c r="N51" s="5">
        <v>19</v>
      </c>
      <c r="O51" s="5">
        <v>114.7</v>
      </c>
      <c r="P51" s="5">
        <v>78.2</v>
      </c>
      <c r="Q51" s="5">
        <v>212</v>
      </c>
      <c r="R51" s="5">
        <v>3.9079999999999999</v>
      </c>
      <c r="S51" s="6">
        <v>40812</v>
      </c>
    </row>
    <row r="52" spans="1:19" hidden="1" x14ac:dyDescent="0.3">
      <c r="A52" s="3" t="s">
        <v>10</v>
      </c>
      <c r="B52" s="4" t="s">
        <v>106</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73</v>
      </c>
      <c r="L52" s="5">
        <v>19</v>
      </c>
      <c r="M52" s="5">
        <v>87.635495779999999</v>
      </c>
      <c r="N52" s="5">
        <v>21</v>
      </c>
      <c r="O52" s="5">
        <v>111.6</v>
      </c>
      <c r="P52" s="5">
        <v>70.2</v>
      </c>
      <c r="Q52" s="5">
        <v>190.7</v>
      </c>
      <c r="R52" s="5">
        <v>3.8759999999999999</v>
      </c>
      <c r="S52" s="6">
        <v>41024</v>
      </c>
    </row>
    <row r="53" spans="1:19" hidden="1" x14ac:dyDescent="0.3">
      <c r="A53" s="3" t="s">
        <v>10</v>
      </c>
      <c r="B53" s="4" t="s">
        <v>107</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73</v>
      </c>
      <c r="L53" s="5">
        <v>21</v>
      </c>
      <c r="M53" s="5">
        <v>62.095048390000002</v>
      </c>
      <c r="N53" s="5">
        <v>26</v>
      </c>
      <c r="O53" s="5">
        <v>120.7</v>
      </c>
      <c r="P53" s="5">
        <v>76.599999999999994</v>
      </c>
      <c r="Q53" s="5">
        <v>200.9</v>
      </c>
      <c r="R53" s="5">
        <v>3.7610000000000001</v>
      </c>
      <c r="S53" s="6">
        <v>40964</v>
      </c>
    </row>
    <row r="54" spans="1:19" hidden="1" x14ac:dyDescent="0.3">
      <c r="A54" s="3" t="s">
        <v>10</v>
      </c>
      <c r="B54" s="4" t="s">
        <v>108</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73</v>
      </c>
      <c r="L54" s="5">
        <v>16</v>
      </c>
      <c r="M54" s="5">
        <v>100.0248023</v>
      </c>
      <c r="N54" s="5">
        <v>26</v>
      </c>
      <c r="O54" s="5">
        <v>119</v>
      </c>
      <c r="P54" s="5">
        <v>78.7</v>
      </c>
      <c r="Q54" s="5">
        <v>204.6</v>
      </c>
      <c r="R54" s="5">
        <v>4.8079999999999998</v>
      </c>
      <c r="S54" s="6">
        <v>41166</v>
      </c>
    </row>
    <row r="55" spans="1:19" hidden="1" x14ac:dyDescent="0.3">
      <c r="A55" s="3" t="s">
        <v>10</v>
      </c>
      <c r="B55" s="4" t="s">
        <v>109</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73</v>
      </c>
      <c r="L55" s="5">
        <v>23</v>
      </c>
      <c r="M55" s="5">
        <v>47.389531310000002</v>
      </c>
      <c r="N55" s="5">
        <v>20</v>
      </c>
      <c r="O55" s="5">
        <v>117.5</v>
      </c>
      <c r="P55" s="5">
        <v>69.400000000000006</v>
      </c>
      <c r="Q55" s="5">
        <v>200.7</v>
      </c>
      <c r="R55" s="5">
        <v>3.0859999999999999</v>
      </c>
      <c r="S55" s="6">
        <v>40922</v>
      </c>
    </row>
    <row r="56" spans="1:19" hidden="1" x14ac:dyDescent="0.3">
      <c r="A56" s="3" t="s">
        <v>10</v>
      </c>
      <c r="B56" s="4" t="s">
        <v>110</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73</v>
      </c>
      <c r="L56" s="5">
        <v>18</v>
      </c>
      <c r="M56" s="5">
        <v>89.401934729999994</v>
      </c>
      <c r="N56" s="5">
        <v>25.1</v>
      </c>
      <c r="O56" s="5">
        <v>138.5</v>
      </c>
      <c r="P56" s="5">
        <v>79.099999999999994</v>
      </c>
      <c r="Q56" s="5">
        <v>224.5</v>
      </c>
      <c r="R56" s="5">
        <v>4.2409999999999997</v>
      </c>
      <c r="S56" s="6">
        <v>41137</v>
      </c>
    </row>
    <row r="57" spans="1:19" hidden="1" x14ac:dyDescent="0.3">
      <c r="A57" s="3" t="s">
        <v>11</v>
      </c>
      <c r="B57" s="4" t="s">
        <v>111</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55</v>
      </c>
      <c r="L57" s="5">
        <v>32</v>
      </c>
      <c r="M57" s="5">
        <v>42.879097340000001</v>
      </c>
      <c r="N57" s="5">
        <v>11.9</v>
      </c>
      <c r="O57" s="5">
        <v>103.2</v>
      </c>
      <c r="P57" s="5">
        <v>67.099999999999994</v>
      </c>
      <c r="Q57" s="5">
        <v>175.1</v>
      </c>
      <c r="R57" s="5">
        <v>2.339</v>
      </c>
      <c r="S57" s="6">
        <v>40837</v>
      </c>
    </row>
    <row r="58" spans="1:19" hidden="1" x14ac:dyDescent="0.3">
      <c r="A58" s="3" t="s">
        <v>11</v>
      </c>
      <c r="B58" s="4" t="s">
        <v>112</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55</v>
      </c>
      <c r="L58" s="5">
        <v>27</v>
      </c>
      <c r="M58" s="5">
        <v>54.269548290000003</v>
      </c>
      <c r="N58" s="5">
        <v>17.100000000000001</v>
      </c>
      <c r="O58" s="5">
        <v>106.9</v>
      </c>
      <c r="P58" s="5">
        <v>70.3</v>
      </c>
      <c r="Q58" s="5">
        <v>188.8</v>
      </c>
      <c r="R58" s="5">
        <v>2.9319999999999999</v>
      </c>
      <c r="S58" s="6">
        <v>41049</v>
      </c>
    </row>
    <row r="59" spans="1:19" hidden="1" x14ac:dyDescent="0.3">
      <c r="A59" s="3" t="s">
        <v>11</v>
      </c>
      <c r="B59" s="4" t="s">
        <v>113</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73</v>
      </c>
      <c r="L59" s="5">
        <v>24</v>
      </c>
      <c r="M59" s="5">
        <v>60.087966620000003</v>
      </c>
      <c r="N59" s="5">
        <v>15.3</v>
      </c>
      <c r="O59" s="5">
        <v>103.2</v>
      </c>
      <c r="P59" s="5">
        <v>68.900000000000006</v>
      </c>
      <c r="Q59" s="5">
        <v>177.6</v>
      </c>
      <c r="R59" s="5">
        <v>3.2189999999999999</v>
      </c>
      <c r="S59" s="6">
        <v>40989</v>
      </c>
    </row>
    <row r="60" spans="1:19" hidden="1" x14ac:dyDescent="0.3">
      <c r="A60" s="3" t="s">
        <v>11</v>
      </c>
      <c r="B60" s="4" t="s">
        <v>114</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73</v>
      </c>
      <c r="L60" s="5">
        <v>19</v>
      </c>
      <c r="M60" s="5">
        <v>83.602500800000001</v>
      </c>
      <c r="N60" s="5">
        <v>21.1</v>
      </c>
      <c r="O60" s="5">
        <v>106.4</v>
      </c>
      <c r="P60" s="5">
        <v>70.400000000000006</v>
      </c>
      <c r="Q60" s="5">
        <v>178.2</v>
      </c>
      <c r="R60" s="5">
        <v>3.8570000000000002</v>
      </c>
      <c r="S60" s="6">
        <v>41191</v>
      </c>
    </row>
    <row r="61" spans="1:19" hidden="1" x14ac:dyDescent="0.3">
      <c r="A61" s="3" t="s">
        <v>11</v>
      </c>
      <c r="B61" s="4" t="s">
        <v>115</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73</v>
      </c>
      <c r="L61" s="5">
        <v>23</v>
      </c>
      <c r="M61" s="5">
        <v>85.217691340000002</v>
      </c>
      <c r="N61" s="5">
        <v>20</v>
      </c>
      <c r="O61" s="5">
        <v>118.1</v>
      </c>
      <c r="P61" s="5">
        <v>75.599999999999994</v>
      </c>
      <c r="Q61" s="5">
        <v>201.2</v>
      </c>
      <c r="R61" s="5">
        <v>4.2880000000000003</v>
      </c>
      <c r="S61" s="6">
        <v>40947</v>
      </c>
    </row>
    <row r="62" spans="1:19" hidden="1" x14ac:dyDescent="0.3">
      <c r="A62" s="3" t="s">
        <v>12</v>
      </c>
      <c r="B62" s="4" t="s">
        <v>116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55</v>
      </c>
      <c r="L62" s="5">
        <v>31</v>
      </c>
      <c r="M62" s="5">
        <v>36.672283579999998</v>
      </c>
      <c r="N62" s="5">
        <v>11.9</v>
      </c>
      <c r="O62" s="5">
        <v>96.1</v>
      </c>
      <c r="P62" s="5">
        <v>65.7</v>
      </c>
      <c r="Q62" s="5">
        <v>166.7</v>
      </c>
      <c r="R62" s="5">
        <v>2.2400000000000002</v>
      </c>
      <c r="S62" s="6">
        <v>41162</v>
      </c>
    </row>
    <row r="63" spans="1:19" hidden="1" x14ac:dyDescent="0.3">
      <c r="A63" s="3" t="s">
        <v>12</v>
      </c>
      <c r="B63" s="4" t="s">
        <v>117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55</v>
      </c>
      <c r="L63" s="5">
        <v>27</v>
      </c>
      <c r="M63" s="5">
        <v>54.590045160000003</v>
      </c>
      <c r="N63" s="5">
        <v>14.5</v>
      </c>
      <c r="O63" s="5">
        <v>100.4</v>
      </c>
      <c r="P63" s="5">
        <v>66.900000000000006</v>
      </c>
      <c r="Q63" s="5">
        <v>174</v>
      </c>
      <c r="R63" s="5">
        <v>2.6259999999999999</v>
      </c>
      <c r="S63" s="6">
        <v>40862</v>
      </c>
    </row>
    <row r="64" spans="1:19" hidden="1" x14ac:dyDescent="0.3">
      <c r="A64" s="3" t="s">
        <v>12</v>
      </c>
      <c r="B64" s="4" t="s">
        <v>118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55</v>
      </c>
      <c r="L64" s="5">
        <v>25</v>
      </c>
      <c r="M64" s="5">
        <v>58.758248999999999</v>
      </c>
      <c r="N64" s="5">
        <v>17.2</v>
      </c>
      <c r="O64" s="5">
        <v>106.3</v>
      </c>
      <c r="P64" s="5">
        <v>71.599999999999994</v>
      </c>
      <c r="Q64" s="5">
        <v>185.4</v>
      </c>
      <c r="R64" s="5">
        <v>3.0720000000000001</v>
      </c>
      <c r="S64" s="6">
        <v>41074</v>
      </c>
    </row>
    <row r="65" spans="1:19" hidden="1" x14ac:dyDescent="0.3">
      <c r="A65" s="3" t="s">
        <v>13</v>
      </c>
      <c r="B65" s="4" t="s">
        <v>119</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55</v>
      </c>
      <c r="L65" s="5">
        <v>25</v>
      </c>
      <c r="M65" s="5">
        <v>92.436889230000006</v>
      </c>
      <c r="N65" s="5">
        <v>18.5</v>
      </c>
      <c r="O65" s="5">
        <v>108.3</v>
      </c>
      <c r="P65" s="5">
        <v>70.2</v>
      </c>
      <c r="Q65" s="5">
        <v>193.7</v>
      </c>
      <c r="R65" s="5">
        <v>3.3420000000000001</v>
      </c>
      <c r="S65" s="6">
        <v>41014</v>
      </c>
    </row>
    <row r="66" spans="1:19" hidden="1" x14ac:dyDescent="0.3">
      <c r="A66" s="3" t="s">
        <v>14</v>
      </c>
      <c r="B66" s="4" t="s">
        <v>120</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55</v>
      </c>
      <c r="L66" s="5">
        <v>21</v>
      </c>
      <c r="M66" s="5">
        <v>102.17898479999999</v>
      </c>
      <c r="N66" s="5">
        <v>18.399999999999999</v>
      </c>
      <c r="O66" s="5">
        <v>114.5</v>
      </c>
      <c r="P66" s="5">
        <v>71.599999999999994</v>
      </c>
      <c r="Q66" s="5">
        <v>191.3</v>
      </c>
      <c r="R66" s="5">
        <v>3.65</v>
      </c>
      <c r="S66" s="6">
        <v>41216</v>
      </c>
    </row>
    <row r="67" spans="1:19" hidden="1" x14ac:dyDescent="0.3">
      <c r="A67" s="3" t="s">
        <v>15</v>
      </c>
      <c r="B67" s="4" t="s">
        <v>121</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73</v>
      </c>
      <c r="L67" s="5">
        <v>17</v>
      </c>
      <c r="M67" s="5">
        <v>48.672897910000003</v>
      </c>
      <c r="N67" s="5">
        <v>19</v>
      </c>
      <c r="O67" s="5">
        <v>93.4</v>
      </c>
      <c r="P67" s="5">
        <v>66.7</v>
      </c>
      <c r="Q67" s="5">
        <v>152</v>
      </c>
      <c r="R67" s="5">
        <v>3.0449999999999999</v>
      </c>
      <c r="S67" s="6">
        <v>40972</v>
      </c>
    </row>
    <row r="68" spans="1:19" hidden="1" x14ac:dyDescent="0.3">
      <c r="A68" s="3" t="s">
        <v>15</v>
      </c>
      <c r="B68" s="4" t="s">
        <v>122</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73</v>
      </c>
      <c r="L68" s="5">
        <v>20</v>
      </c>
      <c r="M68" s="5">
        <v>76.584439619999998</v>
      </c>
      <c r="N68" s="5">
        <v>20</v>
      </c>
      <c r="O68" s="5">
        <v>101.4</v>
      </c>
      <c r="P68" s="5">
        <v>69.400000000000006</v>
      </c>
      <c r="Q68" s="5">
        <v>167.5</v>
      </c>
      <c r="R68" s="5">
        <v>3.194</v>
      </c>
      <c r="S68" s="6">
        <v>41187</v>
      </c>
    </row>
    <row r="69" spans="1:19" hidden="1" x14ac:dyDescent="0.3">
      <c r="A69" s="3" t="s">
        <v>15</v>
      </c>
      <c r="B69" s="4" t="s">
        <v>123</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73</v>
      </c>
      <c r="L69" s="5">
        <v>19</v>
      </c>
      <c r="M69" s="5">
        <v>80.387779120000005</v>
      </c>
      <c r="N69" s="5">
        <v>20.5</v>
      </c>
      <c r="O69" s="5">
        <v>105.9</v>
      </c>
      <c r="P69" s="5">
        <v>72.3</v>
      </c>
      <c r="Q69" s="5">
        <v>181.5</v>
      </c>
      <c r="R69" s="5">
        <v>3.88</v>
      </c>
      <c r="S69" s="6">
        <v>40887</v>
      </c>
    </row>
    <row r="70" spans="1:19" hidden="1" x14ac:dyDescent="0.3">
      <c r="A70" s="3" t="s">
        <v>16</v>
      </c>
      <c r="B70" s="4" t="s">
        <v>124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55</v>
      </c>
      <c r="L70" s="5">
        <v>23</v>
      </c>
      <c r="M70" s="5">
        <v>87.211001039999999</v>
      </c>
      <c r="N70" s="5">
        <v>18.5</v>
      </c>
      <c r="O70" s="5">
        <v>105.1</v>
      </c>
      <c r="P70" s="5">
        <v>70.5</v>
      </c>
      <c r="Q70" s="5">
        <v>190.2</v>
      </c>
      <c r="R70" s="5">
        <v>3.3730000000000002</v>
      </c>
      <c r="S70" s="6">
        <v>41099</v>
      </c>
    </row>
    <row r="71" spans="1:19" hidden="1" x14ac:dyDescent="0.3">
      <c r="A71" s="3" t="s">
        <v>16</v>
      </c>
      <c r="B71" s="4" t="s">
        <v>125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55</v>
      </c>
      <c r="L71" s="5">
        <v>23</v>
      </c>
      <c r="M71" s="5">
        <v>94.946698400000002</v>
      </c>
      <c r="N71" s="5">
        <v>19.8</v>
      </c>
      <c r="O71" s="5">
        <v>110.2</v>
      </c>
      <c r="P71" s="5">
        <v>70.900000000000006</v>
      </c>
      <c r="Q71" s="5">
        <v>189.2</v>
      </c>
      <c r="R71" s="5">
        <v>3.6379999999999999</v>
      </c>
      <c r="S71" s="6">
        <v>41039</v>
      </c>
    </row>
    <row r="72" spans="1:19" hidden="1" x14ac:dyDescent="0.3">
      <c r="A72" s="3" t="s">
        <v>16</v>
      </c>
      <c r="B72" s="4" t="s">
        <v>126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55</v>
      </c>
      <c r="L72" s="5">
        <v>21</v>
      </c>
      <c r="M72" s="5">
        <v>125.0133574</v>
      </c>
      <c r="N72" s="5">
        <v>19.8</v>
      </c>
      <c r="O72" s="5">
        <v>110.2</v>
      </c>
      <c r="P72" s="5">
        <v>70.900000000000006</v>
      </c>
      <c r="Q72" s="5">
        <v>189.2</v>
      </c>
      <c r="R72" s="5">
        <v>3.6930000000000001</v>
      </c>
      <c r="S72" s="6">
        <v>41241</v>
      </c>
    </row>
    <row r="73" spans="1:19" hidden="1" x14ac:dyDescent="0.3">
      <c r="A73" s="3" t="s">
        <v>16</v>
      </c>
      <c r="B73" s="4" t="s">
        <v>127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55</v>
      </c>
      <c r="L73" s="5">
        <v>22</v>
      </c>
      <c r="M73" s="5">
        <v>124.44671630000001</v>
      </c>
      <c r="N73" s="5">
        <v>22.5</v>
      </c>
      <c r="O73" s="5">
        <v>112.2</v>
      </c>
      <c r="P73" s="5">
        <v>72</v>
      </c>
      <c r="Q73" s="5">
        <v>196.7</v>
      </c>
      <c r="R73" s="5">
        <v>3.89</v>
      </c>
      <c r="S73" s="6">
        <v>40997</v>
      </c>
    </row>
    <row r="74" spans="1:19" hidden="1" x14ac:dyDescent="0.3">
      <c r="A74" s="3" t="s">
        <v>16</v>
      </c>
      <c r="B74" s="4" t="s">
        <v>128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73</v>
      </c>
      <c r="L74" s="5">
        <v>15</v>
      </c>
      <c r="M74" s="5">
        <v>105.760458</v>
      </c>
      <c r="N74" s="5">
        <v>25.4</v>
      </c>
      <c r="O74" s="5">
        <v>112.2</v>
      </c>
      <c r="P74" s="5">
        <v>76.400000000000006</v>
      </c>
      <c r="Q74" s="5">
        <v>192.5</v>
      </c>
      <c r="R74" s="5">
        <v>5.4009999999999998</v>
      </c>
      <c r="S74" s="6">
        <v>41212</v>
      </c>
    </row>
    <row r="75" spans="1:19" hidden="1" x14ac:dyDescent="0.3">
      <c r="A75" s="3" t="s">
        <v>16</v>
      </c>
      <c r="B75" s="4" t="s">
        <v>129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73</v>
      </c>
      <c r="L75" s="5">
        <v>21</v>
      </c>
      <c r="M75" s="5">
        <v>91.943801559999997</v>
      </c>
      <c r="N75" s="5">
        <v>17.2</v>
      </c>
      <c r="O75" s="5">
        <v>103</v>
      </c>
      <c r="P75" s="5">
        <v>71.5</v>
      </c>
      <c r="Q75" s="5">
        <v>180.1</v>
      </c>
      <c r="R75" s="5">
        <v>3.9</v>
      </c>
      <c r="S75" s="6">
        <v>40912</v>
      </c>
    </row>
    <row r="76" spans="1:19" hidden="1" x14ac:dyDescent="0.3">
      <c r="A76" s="3" t="s">
        <v>17</v>
      </c>
      <c r="B76" s="4" t="s">
        <v>130</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55</v>
      </c>
      <c r="L76" s="5">
        <v>22</v>
      </c>
      <c r="M76" s="5">
        <v>113.5402069</v>
      </c>
      <c r="N76" s="5">
        <v>20</v>
      </c>
      <c r="O76" s="5">
        <v>109</v>
      </c>
      <c r="P76" s="5">
        <v>73.599999999999994</v>
      </c>
      <c r="Q76" s="5">
        <v>208.5</v>
      </c>
      <c r="R76" s="5">
        <v>3.8679999999999999</v>
      </c>
      <c r="S76" s="6">
        <v>41124</v>
      </c>
    </row>
    <row r="77" spans="1:19" hidden="1" x14ac:dyDescent="0.3">
      <c r="A77" s="3" t="s">
        <v>17</v>
      </c>
      <c r="B77" s="4" t="s">
        <v>131</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55</v>
      </c>
      <c r="L77" s="5">
        <v>21</v>
      </c>
      <c r="M77" s="5">
        <v>93.957916900000001</v>
      </c>
      <c r="N77" s="5">
        <v>19</v>
      </c>
      <c r="O77" s="5">
        <v>117.7</v>
      </c>
      <c r="P77" s="5">
        <v>78.2</v>
      </c>
      <c r="Q77" s="5">
        <v>215.3</v>
      </c>
      <c r="R77" s="5">
        <v>4.1210000000000004</v>
      </c>
      <c r="S77" s="6">
        <v>41064</v>
      </c>
    </row>
    <row r="78" spans="1:19" hidden="1" x14ac:dyDescent="0.3">
      <c r="A78" s="3" t="s">
        <v>17</v>
      </c>
      <c r="B78" s="4" t="s">
        <v>132</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73</v>
      </c>
      <c r="L78" s="5">
        <v>15</v>
      </c>
      <c r="M78" s="5">
        <v>123.97204670000001</v>
      </c>
      <c r="N78" s="5">
        <v>30</v>
      </c>
      <c r="O78" s="5">
        <v>119</v>
      </c>
      <c r="P78" s="5">
        <v>79.900000000000006</v>
      </c>
      <c r="Q78" s="5">
        <v>204.8</v>
      </c>
      <c r="R78" s="5">
        <v>5.3929999999999998</v>
      </c>
      <c r="S78" s="6">
        <v>41266</v>
      </c>
    </row>
    <row r="79" spans="1:19" hidden="1" x14ac:dyDescent="0.3">
      <c r="A79" s="3" t="s">
        <v>20</v>
      </c>
      <c r="B79" s="4" t="s">
        <v>133</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55</v>
      </c>
      <c r="L79" s="5">
        <v>30</v>
      </c>
      <c r="M79" s="5">
        <v>45.832180559999998</v>
      </c>
      <c r="N79" s="5">
        <v>13.2</v>
      </c>
      <c r="O79" s="5">
        <v>98.4</v>
      </c>
      <c r="P79" s="5">
        <v>66.5</v>
      </c>
      <c r="Q79" s="5">
        <v>173.6</v>
      </c>
      <c r="R79" s="5">
        <v>2.25</v>
      </c>
      <c r="S79" s="6">
        <v>41022</v>
      </c>
    </row>
    <row r="80" spans="1:19" hidden="1" x14ac:dyDescent="0.3">
      <c r="A80" s="3" t="s">
        <v>20</v>
      </c>
      <c r="B80" s="4" t="s">
        <v>134</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55</v>
      </c>
      <c r="L80" s="5">
        <v>24</v>
      </c>
      <c r="M80" s="5">
        <v>62.441962349999997</v>
      </c>
      <c r="N80" s="5">
        <v>15.9</v>
      </c>
      <c r="O80" s="5">
        <v>100.8</v>
      </c>
      <c r="P80" s="5">
        <v>68.900000000000006</v>
      </c>
      <c r="Q80" s="5">
        <v>175.4</v>
      </c>
      <c r="R80" s="5">
        <v>2.91</v>
      </c>
      <c r="S80" s="6">
        <v>41237</v>
      </c>
    </row>
    <row r="81" spans="1:19" hidden="1" x14ac:dyDescent="0.3">
      <c r="A81" s="3" t="s">
        <v>20</v>
      </c>
      <c r="B81" s="4" t="s">
        <v>135</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55</v>
      </c>
      <c r="L81" s="5">
        <v>25</v>
      </c>
      <c r="M81" s="5">
        <v>58.606772919999997</v>
      </c>
      <c r="N81" s="5">
        <v>16.3</v>
      </c>
      <c r="O81" s="5">
        <v>103.7</v>
      </c>
      <c r="P81" s="5">
        <v>68.5</v>
      </c>
      <c r="Q81" s="5">
        <v>187.8</v>
      </c>
      <c r="R81" s="5">
        <v>2.9449999999999998</v>
      </c>
      <c r="S81" s="6">
        <v>40937</v>
      </c>
    </row>
    <row r="82" spans="1:19" hidden="1" x14ac:dyDescent="0.3">
      <c r="A82" s="3" t="s">
        <v>20</v>
      </c>
      <c r="B82" s="4" t="s">
        <v>136</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55</v>
      </c>
      <c r="L82" s="5">
        <v>22</v>
      </c>
      <c r="M82" s="5">
        <v>84.83077858</v>
      </c>
      <c r="N82" s="5">
        <v>19</v>
      </c>
      <c r="O82" s="5">
        <v>107.1</v>
      </c>
      <c r="P82" s="5">
        <v>70.3</v>
      </c>
      <c r="Q82" s="5">
        <v>194.1</v>
      </c>
      <c r="R82" s="5">
        <v>3.4430000000000001</v>
      </c>
      <c r="S82" s="6">
        <v>41149</v>
      </c>
    </row>
    <row r="83" spans="1:19" hidden="1" x14ac:dyDescent="0.3">
      <c r="A83" s="3" t="s">
        <v>20</v>
      </c>
      <c r="B83" s="4" t="s">
        <v>137</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55</v>
      </c>
      <c r="L83" s="5">
        <v>21</v>
      </c>
      <c r="M83" s="5">
        <v>67.544154939999999</v>
      </c>
      <c r="N83" s="5">
        <v>19.8</v>
      </c>
      <c r="O83" s="5">
        <v>97.2</v>
      </c>
      <c r="P83" s="5">
        <v>72.400000000000006</v>
      </c>
      <c r="Q83" s="5">
        <v>180.3</v>
      </c>
      <c r="R83" s="5">
        <v>3.1309999999999998</v>
      </c>
      <c r="S83" s="6">
        <v>41089</v>
      </c>
    </row>
    <row r="84" spans="1:19" hidden="1" x14ac:dyDescent="0.3">
      <c r="A84" s="3" t="s">
        <v>20</v>
      </c>
      <c r="B84" s="4" t="s">
        <v>138</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73</v>
      </c>
      <c r="L84" s="5">
        <v>18</v>
      </c>
      <c r="M84" s="5">
        <v>83.920815039999994</v>
      </c>
      <c r="N84" s="5">
        <v>24.3</v>
      </c>
      <c r="O84" s="5">
        <v>107.3</v>
      </c>
      <c r="P84" s="5">
        <v>69.900000000000006</v>
      </c>
      <c r="Q84" s="5">
        <v>186.6</v>
      </c>
      <c r="R84" s="5">
        <v>4.5199999999999996</v>
      </c>
      <c r="S84" s="6">
        <v>40925</v>
      </c>
    </row>
    <row r="85" spans="1:19" hidden="1" x14ac:dyDescent="0.3">
      <c r="A85" s="3" t="s">
        <v>20</v>
      </c>
      <c r="B85" s="4" t="s">
        <v>139</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73</v>
      </c>
      <c r="L85" s="5">
        <v>20</v>
      </c>
      <c r="M85" s="5">
        <v>70.660941789999995</v>
      </c>
      <c r="N85" s="5">
        <v>19.5</v>
      </c>
      <c r="O85" s="5">
        <v>107.3</v>
      </c>
      <c r="P85" s="5">
        <v>66.7</v>
      </c>
      <c r="Q85" s="5">
        <v>178.3</v>
      </c>
      <c r="R85" s="5">
        <v>3.51</v>
      </c>
      <c r="S85" s="6">
        <v>41047</v>
      </c>
    </row>
    <row r="86" spans="1:19" hidden="1" x14ac:dyDescent="0.3">
      <c r="A86" s="3" t="s">
        <v>19</v>
      </c>
      <c r="B86" s="4" t="s">
        <v>140</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55</v>
      </c>
      <c r="L86" s="5">
        <v>28</v>
      </c>
      <c r="M86" s="5">
        <v>50.997747609999998</v>
      </c>
      <c r="N86" s="5">
        <v>15</v>
      </c>
      <c r="O86" s="5">
        <v>106.5</v>
      </c>
      <c r="P86" s="5">
        <v>69.099999999999994</v>
      </c>
      <c r="Q86" s="5">
        <v>184.8</v>
      </c>
      <c r="R86" s="5">
        <v>2.7690000000000001</v>
      </c>
      <c r="S86" s="6">
        <v>41262</v>
      </c>
    </row>
    <row r="87" spans="1:19" hidden="1" x14ac:dyDescent="0.3">
      <c r="A87" s="3" t="s">
        <v>19</v>
      </c>
      <c r="B87" s="4" t="s">
        <v>141</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55</v>
      </c>
      <c r="L87" s="5">
        <v>30</v>
      </c>
      <c r="M87" s="5">
        <v>51.113474259999997</v>
      </c>
      <c r="N87" s="5">
        <v>16</v>
      </c>
      <c r="O87" s="5">
        <v>106.4</v>
      </c>
      <c r="P87" s="5">
        <v>69.599999999999994</v>
      </c>
      <c r="Q87" s="5">
        <v>185</v>
      </c>
      <c r="R87" s="5">
        <v>2.8919999999999999</v>
      </c>
      <c r="S87" s="6">
        <v>40962</v>
      </c>
    </row>
    <row r="88" spans="1:19" hidden="1" x14ac:dyDescent="0.3">
      <c r="A88" s="3" t="s">
        <v>19</v>
      </c>
      <c r="B88" s="4" t="s">
        <v>142</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55</v>
      </c>
      <c r="L88" s="5">
        <v>24</v>
      </c>
      <c r="M88" s="5">
        <v>62.239966629999998</v>
      </c>
      <c r="N88" s="5">
        <v>16</v>
      </c>
      <c r="O88" s="5">
        <v>108.5</v>
      </c>
      <c r="P88" s="5">
        <v>73</v>
      </c>
      <c r="Q88" s="5">
        <v>199.7</v>
      </c>
      <c r="R88" s="5">
        <v>3.379</v>
      </c>
      <c r="S88" s="6">
        <v>41174</v>
      </c>
    </row>
    <row r="89" spans="1:19" hidden="1" x14ac:dyDescent="0.3">
      <c r="A89" s="3" t="s">
        <v>19</v>
      </c>
      <c r="B89" s="4" t="s">
        <v>143</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55</v>
      </c>
      <c r="L89" s="5">
        <v>21</v>
      </c>
      <c r="M89" s="5">
        <v>80.657696459999997</v>
      </c>
      <c r="N89" s="5">
        <v>19</v>
      </c>
      <c r="O89" s="5">
        <v>114.7</v>
      </c>
      <c r="P89" s="5">
        <v>78.2</v>
      </c>
      <c r="Q89" s="5">
        <v>212</v>
      </c>
      <c r="R89" s="5">
        <v>3.9580000000000002</v>
      </c>
      <c r="S89" s="6">
        <v>41114</v>
      </c>
    </row>
    <row r="90" spans="1:19" hidden="1" x14ac:dyDescent="0.3">
      <c r="A90" s="3" t="s">
        <v>19</v>
      </c>
      <c r="B90" s="4" t="s">
        <v>144</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73</v>
      </c>
      <c r="L90" s="5">
        <v>18</v>
      </c>
      <c r="M90" s="5">
        <v>85.949744249999995</v>
      </c>
      <c r="N90" s="5">
        <v>21</v>
      </c>
      <c r="O90" s="5">
        <v>111.6</v>
      </c>
      <c r="P90" s="5">
        <v>70.2</v>
      </c>
      <c r="Q90" s="5">
        <v>190.1</v>
      </c>
      <c r="R90" s="5">
        <v>3.8759999999999999</v>
      </c>
      <c r="S90" s="6">
        <v>39491</v>
      </c>
    </row>
    <row r="91" spans="1:19" hidden="1" x14ac:dyDescent="0.3">
      <c r="A91" s="3" t="s">
        <v>19</v>
      </c>
      <c r="B91" s="4" t="s">
        <v>145</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73</v>
      </c>
      <c r="L91" s="5">
        <v>21</v>
      </c>
      <c r="M91" s="5">
        <v>69.671460999999994</v>
      </c>
      <c r="N91" s="5">
        <v>20</v>
      </c>
      <c r="O91" s="5">
        <v>112.2</v>
      </c>
      <c r="P91" s="5">
        <v>74.900000000000006</v>
      </c>
      <c r="Q91" s="5">
        <v>194.7</v>
      </c>
      <c r="R91" s="5">
        <v>3.944</v>
      </c>
      <c r="S91" s="6">
        <v>40106</v>
      </c>
    </row>
    <row r="92" spans="1:19" hidden="1" x14ac:dyDescent="0.3">
      <c r="A92" s="3" t="s">
        <v>18</v>
      </c>
      <c r="B92" s="4" t="s">
        <v>146</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55</v>
      </c>
      <c r="L92" s="5">
        <v>26</v>
      </c>
      <c r="M92" s="5">
        <v>78.280730879999993</v>
      </c>
      <c r="N92" s="5">
        <v>16.399999999999999</v>
      </c>
      <c r="O92" s="5">
        <v>105.9</v>
      </c>
      <c r="P92" s="5">
        <v>67.7</v>
      </c>
      <c r="Q92" s="5">
        <v>177.4</v>
      </c>
      <c r="R92" s="5">
        <v>3.25</v>
      </c>
      <c r="S92" s="6">
        <v>40657</v>
      </c>
    </row>
    <row r="93" spans="1:19" hidden="1" x14ac:dyDescent="0.3">
      <c r="A93" s="3" t="s">
        <v>18</v>
      </c>
      <c r="B93" s="4" t="s">
        <v>147</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55</v>
      </c>
      <c r="L93" s="5">
        <v>25</v>
      </c>
      <c r="M93" s="5">
        <v>98.249737499999995</v>
      </c>
      <c r="N93" s="5">
        <v>21.1</v>
      </c>
      <c r="O93" s="5">
        <v>111.5</v>
      </c>
      <c r="P93" s="5">
        <v>70.8</v>
      </c>
      <c r="Q93" s="5">
        <v>189.4</v>
      </c>
      <c r="R93" s="5">
        <v>3.823</v>
      </c>
      <c r="S93" s="6">
        <v>40736</v>
      </c>
    </row>
    <row r="94" spans="1:19" hidden="1" x14ac:dyDescent="0.3">
      <c r="A94" s="3" t="s">
        <v>18</v>
      </c>
      <c r="B94" s="4" t="s">
        <v>148</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55</v>
      </c>
      <c r="L94" s="5">
        <v>21</v>
      </c>
      <c r="M94" s="5">
        <v>125.2738757</v>
      </c>
      <c r="N94" s="5">
        <v>23.2</v>
      </c>
      <c r="O94" s="5">
        <v>121.5</v>
      </c>
      <c r="P94" s="5">
        <v>73.099999999999994</v>
      </c>
      <c r="Q94" s="5">
        <v>203.1</v>
      </c>
      <c r="R94" s="5">
        <v>4.133</v>
      </c>
      <c r="S94" s="6">
        <v>40707</v>
      </c>
    </row>
    <row r="95" spans="1:19" hidden="1" x14ac:dyDescent="0.3">
      <c r="A95" s="3" t="s">
        <v>18</v>
      </c>
      <c r="B95" s="4" t="s">
        <v>149</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55</v>
      </c>
      <c r="L95" s="5">
        <v>20</v>
      </c>
      <c r="M95" s="5">
        <v>139.98229359999999</v>
      </c>
      <c r="N95" s="5">
        <v>21.1</v>
      </c>
      <c r="O95" s="5">
        <v>99</v>
      </c>
      <c r="P95" s="5">
        <v>71.3</v>
      </c>
      <c r="Q95" s="5">
        <v>177.1</v>
      </c>
      <c r="R95" s="5">
        <v>4.125</v>
      </c>
      <c r="S95" s="6">
        <v>40619</v>
      </c>
    </row>
    <row r="96" spans="1:19" hidden="1" x14ac:dyDescent="0.3">
      <c r="A96" s="3" t="s">
        <v>18</v>
      </c>
      <c r="B96" s="4" t="s">
        <v>150</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55</v>
      </c>
      <c r="L96" s="5">
        <v>26</v>
      </c>
      <c r="M96" s="5">
        <v>82.807361929999999</v>
      </c>
      <c r="N96" s="5">
        <v>15.9</v>
      </c>
      <c r="O96" s="5">
        <v>94.5</v>
      </c>
      <c r="P96" s="5">
        <v>67.5</v>
      </c>
      <c r="Q96" s="5">
        <v>157.9</v>
      </c>
      <c r="R96" s="5">
        <v>3.0550000000000002</v>
      </c>
      <c r="S96" s="6">
        <v>40559</v>
      </c>
    </row>
    <row r="97" spans="1:19" hidden="1" x14ac:dyDescent="0.3">
      <c r="A97" s="3" t="s">
        <v>18</v>
      </c>
      <c r="B97" s="4" t="s">
        <v>151</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55</v>
      </c>
      <c r="L97" s="5">
        <v>27</v>
      </c>
      <c r="M97" s="5">
        <v>81.848969240000002</v>
      </c>
      <c r="N97" s="5">
        <v>14</v>
      </c>
      <c r="O97" s="5">
        <v>94.5</v>
      </c>
      <c r="P97" s="5">
        <v>67.5</v>
      </c>
      <c r="Q97" s="5">
        <v>157.30000000000001</v>
      </c>
      <c r="R97" s="5">
        <v>2.9750000000000001</v>
      </c>
      <c r="S97" s="6">
        <v>40761</v>
      </c>
    </row>
    <row r="98" spans="1:19" hidden="1" x14ac:dyDescent="0.3">
      <c r="A98" s="3" t="s">
        <v>18</v>
      </c>
      <c r="B98" s="4" t="s">
        <v>152</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55</v>
      </c>
      <c r="L98" s="5">
        <v>26</v>
      </c>
      <c r="M98" s="5">
        <v>92.925791770000004</v>
      </c>
      <c r="N98" s="5">
        <v>16.399999999999999</v>
      </c>
      <c r="O98" s="5">
        <v>105.9</v>
      </c>
      <c r="P98" s="5">
        <v>67.8</v>
      </c>
      <c r="Q98" s="5">
        <v>180.3</v>
      </c>
      <c r="R98" s="5">
        <v>3.2130000000000001</v>
      </c>
      <c r="S98" s="6">
        <v>40732</v>
      </c>
    </row>
    <row r="99" spans="1:19" hidden="1" x14ac:dyDescent="0.3">
      <c r="A99" s="3" t="s">
        <v>18</v>
      </c>
      <c r="B99" s="4" t="s">
        <v>153</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55</v>
      </c>
      <c r="L99" s="5">
        <v>20</v>
      </c>
      <c r="M99" s="5">
        <v>141.10098450000001</v>
      </c>
      <c r="N99" s="5">
        <v>23.2</v>
      </c>
      <c r="O99" s="5">
        <v>113.6</v>
      </c>
      <c r="P99" s="5">
        <v>73.099999999999994</v>
      </c>
      <c r="Q99" s="5">
        <v>196.6</v>
      </c>
      <c r="R99" s="5">
        <v>4.1150000000000002</v>
      </c>
      <c r="S99" s="6">
        <v>40644</v>
      </c>
    </row>
    <row r="100" spans="1:19" hidden="1" x14ac:dyDescent="0.3">
      <c r="A100" s="3" t="s">
        <v>18</v>
      </c>
      <c r="B100" s="4" t="s">
        <v>154</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73</v>
      </c>
      <c r="L100" s="5">
        <v>20</v>
      </c>
      <c r="M100" s="5">
        <v>90.495532130000001</v>
      </c>
      <c r="N100" s="5">
        <v>19</v>
      </c>
      <c r="O100" s="5">
        <v>111</v>
      </c>
      <c r="P100" s="5">
        <v>72.2</v>
      </c>
      <c r="Q100" s="5">
        <v>180.6</v>
      </c>
      <c r="R100" s="5">
        <v>4.3869999999999996</v>
      </c>
      <c r="S100" s="6">
        <v>40584</v>
      </c>
    </row>
    <row r="101" spans="1:19" hidden="1" x14ac:dyDescent="0.3">
      <c r="A101" s="3" t="s">
        <v>21</v>
      </c>
      <c r="B101" s="4" t="s">
        <v>155</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55</v>
      </c>
      <c r="L101" s="5">
        <v>30</v>
      </c>
      <c r="M101" s="5">
        <v>50.241977910000003</v>
      </c>
      <c r="N101" s="5">
        <v>13.2</v>
      </c>
      <c r="O101" s="5">
        <v>99.8</v>
      </c>
      <c r="P101" s="5">
        <v>67.3</v>
      </c>
      <c r="Q101" s="5">
        <v>177.5</v>
      </c>
      <c r="R101" s="5">
        <v>2.593</v>
      </c>
      <c r="S101" s="6">
        <v>40786</v>
      </c>
    </row>
    <row r="102" spans="1:19" hidden="1" x14ac:dyDescent="0.3">
      <c r="A102" s="3" t="s">
        <v>21</v>
      </c>
      <c r="B102" s="4" t="s">
        <v>156</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55</v>
      </c>
      <c r="L102" s="5">
        <v>25</v>
      </c>
      <c r="M102" s="5">
        <v>63.313727829999998</v>
      </c>
      <c r="N102" s="5">
        <v>15.9</v>
      </c>
      <c r="O102" s="5">
        <v>103.1</v>
      </c>
      <c r="P102" s="5">
        <v>69.099999999999994</v>
      </c>
      <c r="Q102" s="5">
        <v>183.5</v>
      </c>
      <c r="R102" s="5">
        <v>3.012</v>
      </c>
      <c r="S102" s="6">
        <v>40757</v>
      </c>
    </row>
    <row r="103" spans="1:19" hidden="1" x14ac:dyDescent="0.3">
      <c r="A103" s="3" t="s">
        <v>21</v>
      </c>
      <c r="B103" s="4" t="s">
        <v>157</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55</v>
      </c>
      <c r="L103" s="5">
        <v>25</v>
      </c>
      <c r="M103" s="5">
        <v>89.427820310000001</v>
      </c>
      <c r="N103" s="5">
        <v>18.5</v>
      </c>
      <c r="O103" s="5">
        <v>108.3</v>
      </c>
      <c r="P103" s="5">
        <v>70.3</v>
      </c>
      <c r="Q103" s="5">
        <v>190.5</v>
      </c>
      <c r="R103" s="5">
        <v>3.294</v>
      </c>
      <c r="S103" s="6">
        <v>40669</v>
      </c>
    </row>
    <row r="104" spans="1:19" hidden="1" x14ac:dyDescent="0.3">
      <c r="A104" s="3" t="s">
        <v>21</v>
      </c>
      <c r="B104" s="4" t="s">
        <v>158</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73</v>
      </c>
      <c r="L104" s="5">
        <v>21</v>
      </c>
      <c r="M104" s="5">
        <v>71.171664129999996</v>
      </c>
      <c r="N104" s="5">
        <v>20</v>
      </c>
      <c r="O104" s="5">
        <v>112.2</v>
      </c>
      <c r="P104" s="5">
        <v>74.900000000000006</v>
      </c>
      <c r="Q104" s="5">
        <v>194.8</v>
      </c>
      <c r="R104" s="5">
        <v>3.9910000000000001</v>
      </c>
      <c r="S104" s="6">
        <v>40609</v>
      </c>
    </row>
    <row r="105" spans="1:19" hidden="1" x14ac:dyDescent="0.3">
      <c r="A105" s="3" t="s">
        <v>21</v>
      </c>
      <c r="B105" s="4" t="s">
        <v>159</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73</v>
      </c>
      <c r="L105" s="5">
        <v>19</v>
      </c>
      <c r="M105" s="5">
        <v>72.290355079999998</v>
      </c>
      <c r="N105" s="5">
        <v>21</v>
      </c>
      <c r="O105" s="5">
        <v>106.3</v>
      </c>
      <c r="P105" s="5">
        <v>71.7</v>
      </c>
      <c r="Q105" s="5">
        <v>182.6</v>
      </c>
      <c r="R105" s="5">
        <v>3.9470000000000001</v>
      </c>
      <c r="S105" s="6">
        <v>40811</v>
      </c>
    </row>
    <row r="106" spans="1:19" hidden="1" x14ac:dyDescent="0.3">
      <c r="A106" s="3" t="s">
        <v>21</v>
      </c>
      <c r="B106" s="4" t="s">
        <v>160</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73</v>
      </c>
      <c r="L106" s="5">
        <v>18</v>
      </c>
      <c r="M106" s="5">
        <v>69.78294434</v>
      </c>
      <c r="N106" s="5">
        <v>19.399999999999999</v>
      </c>
      <c r="O106" s="5">
        <v>104.3</v>
      </c>
      <c r="P106" s="5">
        <v>70.400000000000006</v>
      </c>
      <c r="Q106" s="5">
        <v>178</v>
      </c>
      <c r="R106" s="5">
        <v>3.8210000000000002</v>
      </c>
      <c r="S106" s="6">
        <v>40567</v>
      </c>
    </row>
    <row r="107" spans="1:19" hidden="1" x14ac:dyDescent="0.3">
      <c r="A107" s="3" t="s">
        <v>21</v>
      </c>
      <c r="B107" s="4" t="s">
        <v>161</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73</v>
      </c>
      <c r="L107" s="5">
        <v>18</v>
      </c>
      <c r="M107" s="5">
        <v>67.889270589999995</v>
      </c>
      <c r="N107" s="5">
        <v>19.399999999999999</v>
      </c>
      <c r="O107" s="5">
        <v>116.1</v>
      </c>
      <c r="P107" s="5">
        <v>66.5</v>
      </c>
      <c r="Q107" s="5">
        <v>196.1</v>
      </c>
      <c r="R107" s="5">
        <v>3.2170000000000001</v>
      </c>
      <c r="S107" s="6">
        <v>40782</v>
      </c>
    </row>
    <row r="108" spans="1:19" hidden="1" x14ac:dyDescent="0.3">
      <c r="A108" s="3" t="s">
        <v>22</v>
      </c>
      <c r="B108" s="4" t="s">
        <v>162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55</v>
      </c>
      <c r="L108" s="5">
        <v>25</v>
      </c>
      <c r="M108" s="5">
        <v>60.861611549999999</v>
      </c>
      <c r="N108" s="5">
        <v>15.2</v>
      </c>
      <c r="O108" s="5">
        <v>107</v>
      </c>
      <c r="P108" s="5">
        <v>69.400000000000006</v>
      </c>
      <c r="Q108" s="5">
        <v>192</v>
      </c>
      <c r="R108" s="5">
        <v>3.1019999999999999</v>
      </c>
      <c r="S108" s="6">
        <v>40694</v>
      </c>
    </row>
    <row r="109" spans="1:19" hidden="1" x14ac:dyDescent="0.3">
      <c r="A109" s="3" t="s">
        <v>22</v>
      </c>
      <c r="B109" s="4" t="s">
        <v>163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55</v>
      </c>
      <c r="L109" s="5">
        <v>23</v>
      </c>
      <c r="M109" s="5">
        <v>86.272522910000006</v>
      </c>
      <c r="N109" s="5">
        <v>18</v>
      </c>
      <c r="O109" s="5">
        <v>109</v>
      </c>
      <c r="P109" s="5">
        <v>73.599999999999994</v>
      </c>
      <c r="Q109" s="5">
        <v>195.9</v>
      </c>
      <c r="R109" s="5">
        <v>3.4550000000000001</v>
      </c>
      <c r="S109" s="6">
        <v>40634</v>
      </c>
    </row>
    <row r="110" spans="1:19" hidden="1" x14ac:dyDescent="0.3">
      <c r="A110" s="3" t="s">
        <v>22</v>
      </c>
      <c r="B110" s="4" t="s">
        <v>164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55</v>
      </c>
      <c r="L110" s="5">
        <v>27</v>
      </c>
      <c r="M110" s="5">
        <v>60.727446929999999</v>
      </c>
      <c r="N110" s="5">
        <v>15</v>
      </c>
      <c r="O110" s="5">
        <v>107</v>
      </c>
      <c r="P110" s="5">
        <v>70.099999999999994</v>
      </c>
      <c r="Q110" s="5">
        <v>186.7</v>
      </c>
      <c r="R110" s="5">
        <v>2.9580000000000002</v>
      </c>
      <c r="S110" s="6">
        <v>40106</v>
      </c>
    </row>
    <row r="111" spans="1:19" hidden="1" x14ac:dyDescent="0.3">
      <c r="A111" s="3" t="s">
        <v>22</v>
      </c>
      <c r="B111" s="4" t="s">
        <v>165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55</v>
      </c>
      <c r="L111" s="5">
        <v>22</v>
      </c>
      <c r="M111" s="5">
        <v>103.4416926</v>
      </c>
      <c r="N111" s="5">
        <v>18.5</v>
      </c>
      <c r="O111" s="5">
        <v>113.8</v>
      </c>
      <c r="P111" s="5">
        <v>74.400000000000006</v>
      </c>
      <c r="Q111" s="5">
        <v>205.4</v>
      </c>
      <c r="R111" s="5">
        <v>3.9670000000000001</v>
      </c>
      <c r="S111" s="6">
        <v>40592</v>
      </c>
    </row>
    <row r="112" spans="1:19" hidden="1" x14ac:dyDescent="0.3">
      <c r="A112" s="3" t="s">
        <v>22</v>
      </c>
      <c r="B112" s="4" t="s">
        <v>166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73</v>
      </c>
      <c r="L112" s="5">
        <v>19</v>
      </c>
      <c r="M112" s="5">
        <v>80.511672590000003</v>
      </c>
      <c r="N112" s="5">
        <v>17.5</v>
      </c>
      <c r="O112" s="5">
        <v>107</v>
      </c>
      <c r="P112" s="5">
        <v>67.8</v>
      </c>
      <c r="Q112" s="5">
        <v>181.2</v>
      </c>
      <c r="R112" s="5">
        <v>4.0679999999999996</v>
      </c>
      <c r="S112" s="6">
        <v>40807</v>
      </c>
    </row>
    <row r="113" spans="1:19" hidden="1" x14ac:dyDescent="0.3">
      <c r="A113" s="3" t="s">
        <v>22</v>
      </c>
      <c r="B113" s="4" t="s">
        <v>167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73</v>
      </c>
      <c r="L113" s="5">
        <v>22</v>
      </c>
      <c r="M113" s="5">
        <v>76.096570420000006</v>
      </c>
      <c r="N113" s="5">
        <v>25</v>
      </c>
      <c r="O113" s="5">
        <v>120</v>
      </c>
      <c r="P113" s="5">
        <v>72.2</v>
      </c>
      <c r="Q113" s="5">
        <v>201.4</v>
      </c>
      <c r="R113" s="5">
        <v>3.948</v>
      </c>
      <c r="S113" s="6">
        <v>40719</v>
      </c>
    </row>
    <row r="114" spans="1:19" hidden="1" x14ac:dyDescent="0.3">
      <c r="A114" s="3" t="s">
        <v>23</v>
      </c>
      <c r="B114" s="4" t="s">
        <v>89</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55</v>
      </c>
      <c r="L114" s="5">
        <v>29</v>
      </c>
      <c r="M114" s="5">
        <v>52.084898750000001</v>
      </c>
      <c r="N114" s="5">
        <v>12.5</v>
      </c>
      <c r="O114" s="5">
        <v>105</v>
      </c>
      <c r="P114" s="5">
        <v>74.400000000000006</v>
      </c>
      <c r="Q114" s="5">
        <v>174.4</v>
      </c>
      <c r="R114" s="5">
        <v>2.5590000000000002</v>
      </c>
      <c r="S114" s="6">
        <v>40659</v>
      </c>
    </row>
    <row r="115" spans="1:19" hidden="1" x14ac:dyDescent="0.3">
      <c r="A115" s="3" t="s">
        <v>23</v>
      </c>
      <c r="B115" s="4" t="s">
        <v>168</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55</v>
      </c>
      <c r="L115" s="5">
        <v>27</v>
      </c>
      <c r="M115" s="5">
        <v>53.411897670000002</v>
      </c>
      <c r="N115" s="5">
        <v>16</v>
      </c>
      <c r="O115" s="5">
        <v>108</v>
      </c>
      <c r="P115" s="5">
        <v>71</v>
      </c>
      <c r="Q115" s="5">
        <v>186.3</v>
      </c>
      <c r="R115" s="5">
        <v>2.9420000000000002</v>
      </c>
      <c r="S115" s="6">
        <v>40861</v>
      </c>
    </row>
    <row r="116" spans="1:19" hidden="1" x14ac:dyDescent="0.3">
      <c r="A116" s="3" t="s">
        <v>23</v>
      </c>
      <c r="B116" s="4" t="s">
        <v>169</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73</v>
      </c>
      <c r="L116" s="5">
        <v>24</v>
      </c>
      <c r="M116" s="5">
        <v>60.951185119999998</v>
      </c>
      <c r="N116" s="5">
        <v>20</v>
      </c>
      <c r="O116" s="5">
        <v>113.3</v>
      </c>
      <c r="P116" s="5">
        <v>76.8</v>
      </c>
      <c r="Q116" s="5">
        <v>186.3</v>
      </c>
      <c r="R116" s="5">
        <v>3.528</v>
      </c>
      <c r="S116" s="6">
        <v>40657</v>
      </c>
    </row>
    <row r="117" spans="1:19" hidden="1" x14ac:dyDescent="0.3">
      <c r="A117" s="3" t="s">
        <v>23</v>
      </c>
      <c r="B117" s="4" t="s">
        <v>170</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55</v>
      </c>
      <c r="L117" s="5">
        <v>21</v>
      </c>
      <c r="M117" s="5">
        <v>106.98445630000001</v>
      </c>
      <c r="N117" s="5">
        <v>12</v>
      </c>
      <c r="O117" s="5">
        <v>113.3</v>
      </c>
      <c r="P117" s="5">
        <v>76.3</v>
      </c>
      <c r="Q117" s="5">
        <v>165.4</v>
      </c>
      <c r="R117" s="5">
        <v>2.85</v>
      </c>
      <c r="S117" s="6">
        <v>41087</v>
      </c>
    </row>
    <row r="118" spans="1:19" hidden="1" x14ac:dyDescent="0.3">
      <c r="A118" s="3" t="s">
        <v>24</v>
      </c>
      <c r="B118" s="4" t="s">
        <v>171</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55</v>
      </c>
      <c r="L118" s="5">
        <v>27</v>
      </c>
      <c r="M118" s="5">
        <v>62.015870300000003</v>
      </c>
      <c r="N118" s="5">
        <v>15</v>
      </c>
      <c r="O118" s="5">
        <v>104.1</v>
      </c>
      <c r="P118" s="5">
        <v>68.400000000000006</v>
      </c>
      <c r="Q118" s="5">
        <v>181.9</v>
      </c>
      <c r="R118" s="5">
        <v>2.9060000000000001</v>
      </c>
      <c r="S118" s="6">
        <v>40933</v>
      </c>
    </row>
    <row r="119" spans="1:19" hidden="1" x14ac:dyDescent="0.3">
      <c r="A119" s="3" t="s">
        <v>24</v>
      </c>
      <c r="B119" s="4" t="s">
        <v>172</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55</v>
      </c>
      <c r="L119" s="5">
        <v>25</v>
      </c>
      <c r="M119" s="5">
        <v>70.389737260000004</v>
      </c>
      <c r="N119" s="5">
        <v>15.2</v>
      </c>
      <c r="O119" s="5">
        <v>107</v>
      </c>
      <c r="P119" s="5">
        <v>70.400000000000006</v>
      </c>
      <c r="Q119" s="5">
        <v>186.3</v>
      </c>
      <c r="R119" s="5">
        <v>3.0910000000000002</v>
      </c>
      <c r="S119" s="6">
        <v>41239</v>
      </c>
    </row>
    <row r="120" spans="1:19" hidden="1" x14ac:dyDescent="0.3">
      <c r="A120" s="3" t="s">
        <v>24</v>
      </c>
      <c r="B120" s="4" t="s">
        <v>173</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55</v>
      </c>
      <c r="L120" s="5">
        <v>25</v>
      </c>
      <c r="M120" s="5">
        <v>81.492726160000004</v>
      </c>
      <c r="N120" s="5">
        <v>16.8</v>
      </c>
      <c r="O120" s="5">
        <v>101.1</v>
      </c>
      <c r="P120" s="5">
        <v>74.5</v>
      </c>
      <c r="Q120" s="5">
        <v>193.4</v>
      </c>
      <c r="R120" s="5">
        <v>3.492</v>
      </c>
      <c r="S120" s="6">
        <v>41076</v>
      </c>
    </row>
    <row r="121" spans="1:19" hidden="1" x14ac:dyDescent="0.3">
      <c r="A121" s="3" t="s">
        <v>24</v>
      </c>
      <c r="B121" s="4" t="s">
        <v>174</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55</v>
      </c>
      <c r="L121" s="5">
        <v>25</v>
      </c>
      <c r="M121" s="5">
        <v>78.318168130000004</v>
      </c>
      <c r="N121" s="5">
        <v>18</v>
      </c>
      <c r="O121" s="5">
        <v>110.5</v>
      </c>
      <c r="P121" s="5">
        <v>72.7</v>
      </c>
      <c r="Q121" s="5">
        <v>196.5</v>
      </c>
      <c r="R121" s="5">
        <v>3.3959999999999999</v>
      </c>
      <c r="S121" s="6">
        <v>41197</v>
      </c>
    </row>
    <row r="122" spans="1:19" hidden="1" x14ac:dyDescent="0.3">
      <c r="A122" s="3" t="s">
        <v>24</v>
      </c>
      <c r="B122" s="4" t="s">
        <v>175</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55</v>
      </c>
      <c r="L122" s="5">
        <v>24</v>
      </c>
      <c r="M122" s="5">
        <v>82.661355599999993</v>
      </c>
      <c r="N122" s="5">
        <v>17.5</v>
      </c>
      <c r="O122" s="5">
        <v>112.2</v>
      </c>
      <c r="P122" s="5">
        <v>72.599999999999994</v>
      </c>
      <c r="Q122" s="5">
        <v>202.5</v>
      </c>
      <c r="R122" s="5">
        <v>3.59</v>
      </c>
      <c r="S122" s="6">
        <v>40681</v>
      </c>
    </row>
    <row r="123" spans="1:19" hidden="1" x14ac:dyDescent="0.3">
      <c r="A123" s="3" t="s">
        <v>24</v>
      </c>
      <c r="B123" s="4" t="s">
        <v>176</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73</v>
      </c>
      <c r="L123" s="5">
        <v>23</v>
      </c>
      <c r="M123" s="5">
        <v>76.208439519999999</v>
      </c>
      <c r="N123" s="5">
        <v>25</v>
      </c>
      <c r="O123" s="5">
        <v>120</v>
      </c>
      <c r="P123" s="5">
        <v>72.7</v>
      </c>
      <c r="Q123" s="5">
        <v>201.3</v>
      </c>
      <c r="R123" s="5">
        <v>3.9420000000000002</v>
      </c>
      <c r="S123" s="6">
        <v>41112</v>
      </c>
    </row>
    <row r="124" spans="1:19" hidden="1" x14ac:dyDescent="0.3">
      <c r="A124" s="3" t="s">
        <v>25</v>
      </c>
      <c r="B124" s="4" t="s">
        <v>177</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55</v>
      </c>
      <c r="L124" s="5">
        <v>22</v>
      </c>
      <c r="M124" s="5">
        <v>93.437330700000004</v>
      </c>
      <c r="N124" s="5">
        <v>17</v>
      </c>
      <c r="O124" s="5">
        <v>95.2</v>
      </c>
      <c r="P124" s="5">
        <v>70.099999999999994</v>
      </c>
      <c r="Q124" s="5">
        <v>171</v>
      </c>
      <c r="R124" s="5">
        <v>2.778</v>
      </c>
      <c r="S124" s="6">
        <v>40958</v>
      </c>
    </row>
    <row r="125" spans="1:19" hidden="1" x14ac:dyDescent="0.3">
      <c r="A125" s="3" t="s">
        <v>25</v>
      </c>
      <c r="B125" s="4" t="s">
        <v>178</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55</v>
      </c>
      <c r="L125" s="5">
        <v>21</v>
      </c>
      <c r="M125" s="5">
        <v>134.3909754</v>
      </c>
      <c r="N125" s="5">
        <v>17</v>
      </c>
      <c r="O125" s="5">
        <v>92.6</v>
      </c>
      <c r="P125" s="5">
        <v>69.5</v>
      </c>
      <c r="Q125" s="5">
        <v>174.5</v>
      </c>
      <c r="R125" s="5">
        <v>3.032</v>
      </c>
      <c r="S125" s="6">
        <v>41264</v>
      </c>
    </row>
    <row r="126" spans="1:19" hidden="1" x14ac:dyDescent="0.3">
      <c r="A126" s="3" t="s">
        <v>25</v>
      </c>
      <c r="B126" s="4" t="s">
        <v>179</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55</v>
      </c>
      <c r="L126" s="5">
        <v>23</v>
      </c>
      <c r="M126" s="5">
        <v>135.91470960000001</v>
      </c>
      <c r="N126" s="5">
        <v>17</v>
      </c>
      <c r="O126" s="5">
        <v>92.6</v>
      </c>
      <c r="P126" s="5">
        <v>69.5</v>
      </c>
      <c r="Q126" s="5">
        <v>174.5</v>
      </c>
      <c r="R126" s="5">
        <v>3.0750000000000002</v>
      </c>
      <c r="S126" s="6">
        <v>40735</v>
      </c>
    </row>
    <row r="127" spans="1:19" hidden="1" x14ac:dyDescent="0.3">
      <c r="A127" s="3" t="s">
        <v>26</v>
      </c>
      <c r="B127" s="7" t="s">
        <v>180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55</v>
      </c>
      <c r="L127" s="5">
        <v>23</v>
      </c>
      <c r="M127" s="5">
        <v>73.503778190000006</v>
      </c>
      <c r="N127" s="5">
        <v>18.5</v>
      </c>
      <c r="O127" s="5">
        <v>106.4</v>
      </c>
      <c r="P127" s="5">
        <v>70.599999999999994</v>
      </c>
      <c r="Q127" s="5">
        <v>189.2</v>
      </c>
      <c r="R127" s="5">
        <v>3.28</v>
      </c>
      <c r="S127" s="6">
        <v>41222</v>
      </c>
    </row>
    <row r="128" spans="1:19" hidden="1" x14ac:dyDescent="0.3">
      <c r="A128" s="3" t="s">
        <v>26</v>
      </c>
      <c r="B128" s="7" t="s">
        <v>181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55</v>
      </c>
      <c r="L128" s="5">
        <v>23</v>
      </c>
      <c r="M128" s="5">
        <v>76.02304771</v>
      </c>
      <c r="N128" s="5">
        <v>16.899999999999999</v>
      </c>
      <c r="O128" s="5">
        <v>102.6</v>
      </c>
      <c r="P128" s="5">
        <v>67.400000000000006</v>
      </c>
      <c r="Q128" s="5">
        <v>182.2</v>
      </c>
      <c r="R128" s="5">
        <v>2.99</v>
      </c>
      <c r="S128" s="6">
        <v>40706</v>
      </c>
    </row>
    <row r="129" spans="1:19" hidden="1" x14ac:dyDescent="0.3">
      <c r="A129" s="3" t="s">
        <v>27</v>
      </c>
      <c r="B129" s="4" t="s">
        <v>182</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55</v>
      </c>
      <c r="L129" s="5">
        <v>33</v>
      </c>
      <c r="M129" s="5">
        <v>39.986424749999998</v>
      </c>
      <c r="N129" s="5">
        <v>12.1</v>
      </c>
      <c r="O129" s="5">
        <v>102.4</v>
      </c>
      <c r="P129" s="5">
        <v>66.400000000000006</v>
      </c>
      <c r="Q129" s="5">
        <v>176.9</v>
      </c>
      <c r="R129" s="5">
        <v>2.3319999999999999</v>
      </c>
      <c r="S129" s="6">
        <v>41137</v>
      </c>
    </row>
    <row r="130" spans="1:19" hidden="1" x14ac:dyDescent="0.3">
      <c r="A130" s="3" t="s">
        <v>27</v>
      </c>
      <c r="B130" s="4" t="s">
        <v>183</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55</v>
      </c>
      <c r="L130" s="5">
        <v>33</v>
      </c>
      <c r="M130" s="5">
        <v>40.700072419999998</v>
      </c>
      <c r="N130" s="5">
        <v>12.1</v>
      </c>
      <c r="O130" s="5">
        <v>102.4</v>
      </c>
      <c r="P130" s="5">
        <v>66.400000000000006</v>
      </c>
      <c r="Q130" s="5">
        <v>180</v>
      </c>
      <c r="R130" s="5">
        <v>2.367</v>
      </c>
      <c r="S130" s="6">
        <v>40618</v>
      </c>
    </row>
    <row r="131" spans="1:19" hidden="1" x14ac:dyDescent="0.3">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55</v>
      </c>
      <c r="L131" s="5">
        <v>31</v>
      </c>
      <c r="M131" s="5">
        <v>49.865773670000003</v>
      </c>
      <c r="N131" s="5">
        <v>12.1</v>
      </c>
      <c r="O131" s="5">
        <v>102.4</v>
      </c>
      <c r="P131" s="5">
        <v>66.400000000000006</v>
      </c>
      <c r="Q131" s="5">
        <v>176.9</v>
      </c>
      <c r="R131" s="5">
        <v>2.452</v>
      </c>
      <c r="S131" s="6">
        <v>40558</v>
      </c>
    </row>
    <row r="132" spans="1:19" hidden="1" x14ac:dyDescent="0.3">
      <c r="A132" s="3" t="s">
        <v>27</v>
      </c>
      <c r="B132" s="4" t="s">
        <v>185</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55</v>
      </c>
      <c r="L132" s="5">
        <v>27</v>
      </c>
      <c r="M132" s="5">
        <v>56.295243040000003</v>
      </c>
      <c r="N132" s="5">
        <v>13.1</v>
      </c>
      <c r="O132" s="5">
        <v>106.5</v>
      </c>
      <c r="P132" s="5">
        <v>69</v>
      </c>
      <c r="Q132" s="5">
        <v>190.4</v>
      </c>
      <c r="R132" s="5">
        <v>3.0750000000000002</v>
      </c>
      <c r="S132" s="6">
        <v>40760</v>
      </c>
    </row>
    <row r="133" spans="1:19" hidden="1" x14ac:dyDescent="0.3">
      <c r="A133" s="3" t="s">
        <v>27</v>
      </c>
      <c r="B133" s="4" t="s">
        <v>186</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55</v>
      </c>
      <c r="L133" s="5">
        <v>28</v>
      </c>
      <c r="M133" s="5">
        <v>54.819728249999997</v>
      </c>
      <c r="N133" s="5">
        <v>13.1</v>
      </c>
      <c r="O133" s="5">
        <v>106.5</v>
      </c>
      <c r="P133" s="5">
        <v>69</v>
      </c>
      <c r="Q133" s="5">
        <v>190.4</v>
      </c>
      <c r="R133" s="5">
        <v>2.91</v>
      </c>
      <c r="S133" s="6">
        <v>41247</v>
      </c>
    </row>
    <row r="134" spans="1:19" hidden="1" x14ac:dyDescent="0.3">
      <c r="A134" s="3" t="s">
        <v>28</v>
      </c>
      <c r="B134" s="4" t="s">
        <v>187</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55</v>
      </c>
      <c r="L134" s="5">
        <v>25</v>
      </c>
      <c r="M134" s="5">
        <v>67.765907600000006</v>
      </c>
      <c r="N134" s="5">
        <v>16.899999999999999</v>
      </c>
      <c r="O134" s="5">
        <v>103.5</v>
      </c>
      <c r="P134" s="5">
        <v>67.5</v>
      </c>
      <c r="Q134" s="5">
        <v>185.8</v>
      </c>
      <c r="R134" s="5">
        <v>3.415</v>
      </c>
      <c r="S134" s="6">
        <v>40731</v>
      </c>
    </row>
    <row r="135" spans="1:19" hidden="1" x14ac:dyDescent="0.3">
      <c r="A135" s="3" t="s">
        <v>28</v>
      </c>
      <c r="B135" s="4" t="s">
        <v>188</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73</v>
      </c>
      <c r="L135" s="5">
        <v>24</v>
      </c>
      <c r="M135" s="5">
        <v>66.762943309999997</v>
      </c>
      <c r="N135" s="5">
        <v>15.9</v>
      </c>
      <c r="O135" s="5">
        <v>99.4</v>
      </c>
      <c r="P135" s="5">
        <v>68.3</v>
      </c>
      <c r="Q135" s="5">
        <v>175.2</v>
      </c>
      <c r="R135" s="5">
        <v>3.125</v>
      </c>
      <c r="S135" s="6">
        <v>41162</v>
      </c>
    </row>
    <row r="136" spans="1:19" x14ac:dyDescent="0.3">
      <c r="A136" s="3" t="s">
        <v>29</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73</v>
      </c>
      <c r="L136" s="5">
        <v>23</v>
      </c>
      <c r="M136" s="5">
        <v>62.35557713</v>
      </c>
      <c r="N136" s="5">
        <v>18.5</v>
      </c>
      <c r="O136" s="5">
        <v>105.3</v>
      </c>
      <c r="P136" s="5">
        <v>66.5</v>
      </c>
      <c r="Q136" s="5">
        <v>183.3</v>
      </c>
      <c r="R136" s="5">
        <v>3.44</v>
      </c>
      <c r="S136" s="6">
        <v>40609</v>
      </c>
    </row>
    <row r="137" spans="1:19" x14ac:dyDescent="0.3">
      <c r="A137" s="3" t="s">
        <v>29</v>
      </c>
      <c r="B137" s="4" t="s">
        <v>190</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55</v>
      </c>
      <c r="L137" s="5">
        <v>26</v>
      </c>
      <c r="M137" s="5">
        <v>84.911898260000001</v>
      </c>
      <c r="N137" s="5">
        <v>18.5</v>
      </c>
      <c r="O137" s="5">
        <v>107.1</v>
      </c>
      <c r="P137" s="5">
        <v>71.7</v>
      </c>
      <c r="Q137" s="5">
        <v>191.9</v>
      </c>
      <c r="R137" s="5">
        <v>3.4169999999999998</v>
      </c>
      <c r="S137" s="6">
        <v>40786</v>
      </c>
    </row>
    <row r="138" spans="1:19" x14ac:dyDescent="0.3">
      <c r="A138" s="3" t="s">
        <v>29</v>
      </c>
      <c r="B138" s="4" t="s">
        <v>191</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55</v>
      </c>
      <c r="L138" s="5">
        <v>27</v>
      </c>
      <c r="M138" s="5">
        <v>54.372419649999998</v>
      </c>
      <c r="N138" s="5">
        <v>18.5</v>
      </c>
      <c r="O138" s="5">
        <v>105.2</v>
      </c>
      <c r="P138" s="5">
        <v>70.099999999999994</v>
      </c>
      <c r="Q138" s="5">
        <v>188.5</v>
      </c>
      <c r="R138" s="5">
        <v>2.9980000000000002</v>
      </c>
      <c r="S138" s="6">
        <v>40584</v>
      </c>
    </row>
    <row r="139" spans="1:19" x14ac:dyDescent="0.3">
      <c r="A139" s="3" t="s">
        <v>29</v>
      </c>
      <c r="B139" s="4" t="s">
        <v>192</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55</v>
      </c>
      <c r="L139" s="5">
        <v>31</v>
      </c>
      <c r="M139" s="5">
        <v>56.496030339999997</v>
      </c>
      <c r="N139" s="5">
        <v>14.5</v>
      </c>
      <c r="O139" s="5">
        <v>102.4</v>
      </c>
      <c r="P139" s="5">
        <v>68.3</v>
      </c>
      <c r="Q139" s="5">
        <v>170.5</v>
      </c>
      <c r="R139" s="5">
        <v>2.4249999999999998</v>
      </c>
      <c r="S139" s="6">
        <v>41272</v>
      </c>
    </row>
    <row r="140" spans="1:19" x14ac:dyDescent="0.3">
      <c r="A140" s="3" t="s">
        <v>29</v>
      </c>
      <c r="B140" s="4" t="s">
        <v>193</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55</v>
      </c>
      <c r="L140" s="5">
        <v>33</v>
      </c>
      <c r="M140" s="5">
        <v>47.96897242</v>
      </c>
      <c r="N140" s="5">
        <v>13.2</v>
      </c>
      <c r="O140" s="5">
        <v>97</v>
      </c>
      <c r="P140" s="5">
        <v>66.7</v>
      </c>
      <c r="Q140" s="5">
        <v>174</v>
      </c>
      <c r="R140" s="5">
        <v>2.42</v>
      </c>
      <c r="S140" s="6">
        <v>40644</v>
      </c>
    </row>
    <row r="141" spans="1:19" x14ac:dyDescent="0.3">
      <c r="A141" s="3" t="s">
        <v>29</v>
      </c>
      <c r="B141" s="4" t="s">
        <v>194</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73</v>
      </c>
      <c r="L141" s="5">
        <v>15</v>
      </c>
      <c r="M141" s="5">
        <v>102.5289842</v>
      </c>
      <c r="N141" s="5">
        <v>25.4</v>
      </c>
      <c r="O141" s="5">
        <v>112.2</v>
      </c>
      <c r="P141" s="5">
        <v>76.400000000000006</v>
      </c>
      <c r="Q141" s="5">
        <v>192.5</v>
      </c>
      <c r="R141" s="5">
        <v>5.1150000000000002</v>
      </c>
      <c r="S141" s="6">
        <v>40811</v>
      </c>
    </row>
    <row r="142" spans="1:19" x14ac:dyDescent="0.3">
      <c r="A142" s="3" t="s">
        <v>29</v>
      </c>
      <c r="B142" s="4" t="s">
        <v>195</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73</v>
      </c>
      <c r="L142" s="5">
        <v>27</v>
      </c>
      <c r="M142" s="5">
        <v>51.955108869999997</v>
      </c>
      <c r="N142" s="5">
        <v>15.3</v>
      </c>
      <c r="O142" s="5">
        <v>94.9</v>
      </c>
      <c r="P142" s="5">
        <v>66.7</v>
      </c>
      <c r="Q142" s="5">
        <v>163.80000000000001</v>
      </c>
      <c r="R142" s="5">
        <v>2.6680000000000001</v>
      </c>
      <c r="S142" s="6">
        <v>40669</v>
      </c>
    </row>
    <row r="143" spans="1:19" x14ac:dyDescent="0.3">
      <c r="A143" s="3" t="s">
        <v>29</v>
      </c>
      <c r="B143" s="4" t="s">
        <v>196</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73</v>
      </c>
      <c r="L143" s="5">
        <v>22</v>
      </c>
      <c r="M143" s="5">
        <v>78.027219470000006</v>
      </c>
      <c r="N143" s="5">
        <v>20.9</v>
      </c>
      <c r="O143" s="5">
        <v>114.2</v>
      </c>
      <c r="P143" s="5">
        <v>73.400000000000006</v>
      </c>
      <c r="Q143" s="5">
        <v>193.5</v>
      </c>
      <c r="R143" s="5">
        <v>3.7589999999999999</v>
      </c>
      <c r="S143" s="6">
        <v>41187</v>
      </c>
    </row>
    <row r="144" spans="1:19" x14ac:dyDescent="0.3">
      <c r="A144" s="3" t="s">
        <v>29</v>
      </c>
      <c r="B144" s="4" t="s">
        <v>197</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73</v>
      </c>
      <c r="L144" s="5">
        <v>23</v>
      </c>
      <c r="M144" s="5">
        <v>55.297116580000001</v>
      </c>
      <c r="N144" s="5">
        <v>15.1</v>
      </c>
      <c r="O144" s="5">
        <v>103.3</v>
      </c>
      <c r="P144" s="5">
        <v>66.5</v>
      </c>
      <c r="Q144" s="5">
        <v>178.7</v>
      </c>
      <c r="R144" s="5">
        <v>2.58</v>
      </c>
      <c r="S144" s="6">
        <v>40756</v>
      </c>
    </row>
    <row r="145" spans="1:19" hidden="1" x14ac:dyDescent="0.3">
      <c r="A145" s="3" t="s">
        <v>30</v>
      </c>
      <c r="B145" s="4" t="s">
        <v>198</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55</v>
      </c>
      <c r="L145" s="5">
        <v>26</v>
      </c>
      <c r="M145" s="5">
        <v>46.943876760000002</v>
      </c>
      <c r="N145" s="5">
        <v>14.5</v>
      </c>
      <c r="O145" s="5">
        <v>98.9</v>
      </c>
      <c r="P145" s="5">
        <v>68.3</v>
      </c>
      <c r="Q145" s="5">
        <v>163.30000000000001</v>
      </c>
      <c r="R145" s="5">
        <v>2.7669999999999999</v>
      </c>
      <c r="S145" s="6">
        <v>40567</v>
      </c>
    </row>
    <row r="146" spans="1:19" hidden="1" x14ac:dyDescent="0.3">
      <c r="A146" s="3" t="s">
        <v>30</v>
      </c>
      <c r="B146" s="4" t="s">
        <v>199</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55</v>
      </c>
      <c r="L146" s="5">
        <v>26</v>
      </c>
      <c r="M146" s="5">
        <v>47.638236659999997</v>
      </c>
      <c r="N146" s="5">
        <v>14.5</v>
      </c>
      <c r="O146" s="5">
        <v>98.9</v>
      </c>
      <c r="P146" s="5">
        <v>68.3</v>
      </c>
      <c r="Q146" s="5">
        <v>172.3</v>
      </c>
      <c r="R146" s="5">
        <v>2.8530000000000002</v>
      </c>
      <c r="S146" s="6">
        <v>40782</v>
      </c>
    </row>
    <row r="147" spans="1:19" hidden="1" x14ac:dyDescent="0.3">
      <c r="A147" s="3" t="s">
        <v>30</v>
      </c>
      <c r="B147" s="4" t="s">
        <v>200</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55</v>
      </c>
      <c r="L147" s="5">
        <v>27</v>
      </c>
      <c r="M147" s="5">
        <v>61.701381359999999</v>
      </c>
      <c r="N147" s="5">
        <v>16.399999999999999</v>
      </c>
      <c r="O147" s="5">
        <v>106.4</v>
      </c>
      <c r="P147" s="5">
        <v>68.5</v>
      </c>
      <c r="Q147" s="5">
        <v>184.1</v>
      </c>
      <c r="R147" s="5">
        <v>3.0430000000000001</v>
      </c>
      <c r="S147" s="6">
        <v>41212</v>
      </c>
    </row>
    <row r="148" spans="1:19" hidden="1" x14ac:dyDescent="0.3">
      <c r="A148" s="3" t="s">
        <v>30</v>
      </c>
      <c r="B148" s="4" t="s">
        <v>201</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55</v>
      </c>
      <c r="L148" s="5">
        <v>26</v>
      </c>
      <c r="M148" s="5">
        <v>48.907372250000002</v>
      </c>
      <c r="N148" s="5">
        <v>13.7</v>
      </c>
      <c r="O148" s="5">
        <v>97.4</v>
      </c>
      <c r="P148" s="5">
        <v>66.7</v>
      </c>
      <c r="Q148" s="5">
        <v>160.4</v>
      </c>
      <c r="R148" s="5">
        <v>3.0790000000000002</v>
      </c>
      <c r="S148" s="6">
        <v>40694</v>
      </c>
    </row>
    <row r="149" spans="1:19" hidden="1" x14ac:dyDescent="0.3">
      <c r="A149" s="3" t="s">
        <v>30</v>
      </c>
      <c r="B149" s="4" t="s">
        <v>202</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55</v>
      </c>
      <c r="L149" s="5">
        <v>26</v>
      </c>
      <c r="M149" s="5">
        <v>47.946841059999997</v>
      </c>
      <c r="N149" s="5">
        <v>14.6</v>
      </c>
      <c r="O149" s="5">
        <v>98.9</v>
      </c>
      <c r="P149" s="5">
        <v>68.3</v>
      </c>
      <c r="Q149" s="5">
        <v>163.30000000000001</v>
      </c>
      <c r="R149" s="5">
        <v>2.762</v>
      </c>
      <c r="S149" s="6">
        <v>40634</v>
      </c>
    </row>
    <row r="150" spans="1:19" hidden="1" x14ac:dyDescent="0.3">
      <c r="A150" s="3" t="s">
        <v>30</v>
      </c>
      <c r="B150" s="4" t="s">
        <v>203</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55</v>
      </c>
      <c r="L150" s="5">
        <v>26</v>
      </c>
      <c r="M150" s="5">
        <v>47.329632259999997</v>
      </c>
      <c r="N150" s="5">
        <v>14.5</v>
      </c>
      <c r="O150" s="5">
        <v>98.9</v>
      </c>
      <c r="P150" s="5">
        <v>67.900000000000006</v>
      </c>
      <c r="Q150" s="5">
        <v>161.1</v>
      </c>
      <c r="R150" s="5">
        <v>2.7690000000000001</v>
      </c>
      <c r="S150" s="6">
        <v>40836</v>
      </c>
    </row>
    <row r="151" spans="1:19" hidden="1" x14ac:dyDescent="0.3">
      <c r="A151" s="3" t="s">
        <v>31</v>
      </c>
      <c r="B151" s="4" t="s">
        <v>204</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55</v>
      </c>
      <c r="L151" s="5">
        <v>25</v>
      </c>
      <c r="M151" s="5">
        <v>66.113056799999995</v>
      </c>
      <c r="N151" s="5">
        <v>15.8</v>
      </c>
      <c r="O151" s="5">
        <v>100.5</v>
      </c>
      <c r="P151" s="5">
        <v>67.599999999999994</v>
      </c>
      <c r="Q151" s="5">
        <v>176.6</v>
      </c>
      <c r="R151" s="5">
        <v>2.9980000000000002</v>
      </c>
      <c r="S151" s="6">
        <v>40592</v>
      </c>
    </row>
    <row r="152" spans="1:19" hidden="1" x14ac:dyDescent="0.3">
      <c r="A152" s="3" t="s">
        <v>31</v>
      </c>
      <c r="B152" s="4" t="s">
        <v>205</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55</v>
      </c>
      <c r="L152" s="5">
        <v>25</v>
      </c>
      <c r="M152" s="5">
        <v>66.498812299999997</v>
      </c>
      <c r="N152" s="5">
        <v>15.8</v>
      </c>
      <c r="O152" s="5">
        <v>100.5</v>
      </c>
      <c r="P152" s="5">
        <v>67.599999999999994</v>
      </c>
      <c r="Q152" s="5">
        <v>176.6</v>
      </c>
      <c r="R152" s="5">
        <v>3.0419999999999998</v>
      </c>
      <c r="S152" s="6">
        <v>40807</v>
      </c>
    </row>
    <row r="153" spans="1:19" hidden="1" x14ac:dyDescent="0.3">
      <c r="A153" s="3" t="s">
        <v>31</v>
      </c>
      <c r="B153" s="4" t="s">
        <v>206</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55</v>
      </c>
      <c r="L153" s="5">
        <v>25</v>
      </c>
      <c r="M153" s="5">
        <v>70.654495449999999</v>
      </c>
      <c r="N153" s="5">
        <v>17.899999999999999</v>
      </c>
      <c r="O153" s="5">
        <v>104.9</v>
      </c>
      <c r="P153" s="5">
        <v>69.3</v>
      </c>
      <c r="Q153" s="5">
        <v>185.9</v>
      </c>
      <c r="R153" s="5">
        <v>3.2080000000000002</v>
      </c>
      <c r="S153" s="6">
        <v>41237</v>
      </c>
    </row>
    <row r="154" spans="1:19" hidden="1" x14ac:dyDescent="0.3">
      <c r="A154" s="3" t="s">
        <v>31</v>
      </c>
      <c r="B154" s="4" t="s">
        <v>207</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55</v>
      </c>
      <c r="L154" s="5">
        <v>25</v>
      </c>
      <c r="M154" s="5">
        <v>71.1559776</v>
      </c>
      <c r="N154" s="5">
        <v>17.899999999999999</v>
      </c>
      <c r="O154" s="5">
        <v>104.9</v>
      </c>
      <c r="P154" s="5">
        <v>69.3</v>
      </c>
      <c r="Q154" s="5">
        <v>186.2</v>
      </c>
      <c r="R154" s="5">
        <v>3.2589999999999999</v>
      </c>
      <c r="S154" s="6">
        <v>40719</v>
      </c>
    </row>
    <row r="155" spans="1:19" hidden="1" x14ac:dyDescent="0.3">
      <c r="A155" s="3" t="s">
        <v>31</v>
      </c>
      <c r="B155" s="4" t="s">
        <v>208</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55</v>
      </c>
      <c r="L155" s="5">
        <v>23</v>
      </c>
      <c r="M155" s="5">
        <v>101.6233572</v>
      </c>
      <c r="N155" s="5">
        <v>18.5</v>
      </c>
      <c r="O155" s="5">
        <v>104.9</v>
      </c>
      <c r="P155" s="5">
        <v>71.5</v>
      </c>
      <c r="Q155" s="5">
        <v>185.7</v>
      </c>
      <c r="R155" s="5">
        <v>3.601</v>
      </c>
      <c r="S155" s="6">
        <v>40659</v>
      </c>
    </row>
    <row r="156" spans="1:19" hidden="1" x14ac:dyDescent="0.3">
      <c r="A156" s="3" t="s">
        <v>31</v>
      </c>
      <c r="B156" s="4" t="s">
        <v>209</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55</v>
      </c>
      <c r="L156" s="5">
        <v>24</v>
      </c>
      <c r="M156" s="5">
        <v>85.735654510000003</v>
      </c>
      <c r="N156" s="5">
        <v>21.1</v>
      </c>
      <c r="O156" s="5">
        <v>109.9</v>
      </c>
      <c r="P156" s="5">
        <v>72.099999999999994</v>
      </c>
      <c r="Q156" s="5">
        <v>189.8</v>
      </c>
      <c r="R156" s="5">
        <v>3.6</v>
      </c>
      <c r="S156" s="6">
        <v>40861</v>
      </c>
    </row>
  </sheetData>
  <conditionalFormatting sqref="G2:G156">
    <cfRule type="containsText" dxfId="7" priority="1" operator="containsText" text="POOR">
      <formula>NOT(ISERROR(SEARCH("POOR",G2)))</formula>
    </cfRule>
    <cfRule type="containsText" dxfId="6"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60FC-2E0D-41D0-91B0-42F60CADE214}">
  <dimension ref="A1:Z156"/>
  <sheetViews>
    <sheetView zoomScaleNormal="100" workbookViewId="0">
      <selection activeCell="H189" sqref="H189"/>
    </sheetView>
  </sheetViews>
  <sheetFormatPr defaultColWidth="9.109375" defaultRowHeight="14.4" x14ac:dyDescent="0.3"/>
  <cols>
    <col min="1" max="1" width="15.33203125" customWidth="1"/>
    <col min="2" max="2" width="15.44140625" bestFit="1" customWidth="1"/>
    <col min="3" max="3" width="17.77734375" customWidth="1"/>
    <col min="4" max="4" width="20.4414062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1" hidden="1" customWidth="1"/>
    <col min="15" max="15" width="6.44140625" hidden="1" customWidth="1"/>
    <col min="16" max="16" width="7" hidden="1" customWidth="1"/>
    <col min="17" max="17" width="12.33203125" hidden="1" customWidth="1"/>
    <col min="18" max="18" width="13.10937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hidden="1" x14ac:dyDescent="0.3">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str" cm="1">
        <f t="array" ref="K2">_xlfn.IFS(J2&gt;299,"High HP",J2&gt;99,"Medium HP",J2&lt;100,"Low HP")</f>
        <v>Medium HP</v>
      </c>
      <c r="L2" s="5" t="s">
        <v>55</v>
      </c>
      <c r="M2" s="5">
        <v>28</v>
      </c>
      <c r="N2" s="5">
        <v>101.2</v>
      </c>
      <c r="O2" s="5">
        <v>67.3</v>
      </c>
      <c r="P2" s="5">
        <v>172.4</v>
      </c>
      <c r="Q2" s="5">
        <v>2.6389999999999998</v>
      </c>
      <c r="R2" s="5">
        <v>13.2</v>
      </c>
      <c r="S2" s="6">
        <v>40941</v>
      </c>
    </row>
    <row r="3" spans="1:23" hidden="1" x14ac:dyDescent="0.3">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t="s">
        <v>55</v>
      </c>
      <c r="M3" s="5">
        <v>25</v>
      </c>
      <c r="N3" s="5">
        <v>108.1</v>
      </c>
      <c r="O3" s="5">
        <v>70.3</v>
      </c>
      <c r="P3" s="5">
        <v>192.9</v>
      </c>
      <c r="Q3" s="5">
        <v>3.5169999999999999</v>
      </c>
      <c r="R3" s="5">
        <v>17.2</v>
      </c>
      <c r="S3" s="6">
        <v>40697</v>
      </c>
    </row>
    <row r="4" spans="1:23" hidden="1" x14ac:dyDescent="0.3">
      <c r="A4" s="3" t="s">
        <v>2</v>
      </c>
      <c r="B4" s="4" t="s">
        <v>57</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55</v>
      </c>
      <c r="M4" s="5">
        <v>22</v>
      </c>
      <c r="N4" s="5">
        <v>114.6</v>
      </c>
      <c r="O4" s="5">
        <v>71.400000000000006</v>
      </c>
      <c r="P4" s="5">
        <v>196.6</v>
      </c>
      <c r="Q4" s="5">
        <v>3.85</v>
      </c>
      <c r="R4" s="5">
        <v>18</v>
      </c>
      <c r="S4" s="6">
        <v>40612</v>
      </c>
    </row>
    <row r="5" spans="1:23" hidden="1" x14ac:dyDescent="0.3">
      <c r="A5" s="3" t="s">
        <v>3</v>
      </c>
      <c r="B5" s="4" t="s">
        <v>58</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55</v>
      </c>
      <c r="M5" s="5">
        <v>27</v>
      </c>
      <c r="N5" s="5">
        <v>102.6</v>
      </c>
      <c r="O5" s="5">
        <v>68.2</v>
      </c>
      <c r="P5" s="5">
        <v>178</v>
      </c>
      <c r="Q5" s="5">
        <v>2.9980000000000002</v>
      </c>
      <c r="R5" s="5">
        <v>16.399999999999999</v>
      </c>
      <c r="S5" s="6">
        <v>40824</v>
      </c>
      <c r="U5" s="1"/>
      <c r="W5" s="13"/>
    </row>
    <row r="6" spans="1:23" hidden="1" x14ac:dyDescent="0.3">
      <c r="A6" s="3" t="s">
        <v>3</v>
      </c>
      <c r="B6" s="4" t="s">
        <v>59</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55</v>
      </c>
      <c r="M6" s="5">
        <v>22</v>
      </c>
      <c r="N6" s="5">
        <v>108.7</v>
      </c>
      <c r="O6" s="5">
        <v>76.099999999999994</v>
      </c>
      <c r="P6" s="5">
        <v>192</v>
      </c>
      <c r="Q6" s="5">
        <v>3.5609999999999999</v>
      </c>
      <c r="R6" s="5">
        <v>18.5</v>
      </c>
      <c r="S6" s="6">
        <v>40764</v>
      </c>
      <c r="W6" s="13"/>
    </row>
    <row r="7" spans="1:23" hidden="1" x14ac:dyDescent="0.3">
      <c r="A7" s="3" t="s">
        <v>3</v>
      </c>
      <c r="B7" s="4" t="s">
        <v>60</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55</v>
      </c>
      <c r="M7" s="5">
        <v>21</v>
      </c>
      <c r="N7" s="5">
        <v>113</v>
      </c>
      <c r="O7" s="5">
        <v>74</v>
      </c>
      <c r="P7" s="5">
        <v>198.2</v>
      </c>
      <c r="Q7" s="5">
        <v>3.9020000000000001</v>
      </c>
      <c r="R7" s="5">
        <v>23.7</v>
      </c>
      <c r="S7" s="6">
        <v>40966</v>
      </c>
      <c r="W7" s="13"/>
    </row>
    <row r="8" spans="1:23" hidden="1" x14ac:dyDescent="0.3">
      <c r="A8" s="3" t="s">
        <v>4</v>
      </c>
      <c r="B8" s="4" t="s">
        <v>61</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55</v>
      </c>
      <c r="M8" s="5">
        <v>26</v>
      </c>
      <c r="N8" s="5">
        <v>107.3</v>
      </c>
      <c r="O8" s="5">
        <v>68.400000000000006</v>
      </c>
      <c r="P8" s="5">
        <v>176</v>
      </c>
      <c r="Q8" s="5">
        <v>3.1789999999999998</v>
      </c>
      <c r="R8" s="5">
        <v>16.600000000000001</v>
      </c>
      <c r="S8" s="6">
        <v>40722</v>
      </c>
      <c r="W8" s="13"/>
    </row>
    <row r="9" spans="1:23" hidden="1" x14ac:dyDescent="0.3">
      <c r="A9" s="3" t="s">
        <v>4</v>
      </c>
      <c r="B9" s="4" t="s">
        <v>62</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55</v>
      </c>
      <c r="M9" s="5">
        <v>24</v>
      </c>
      <c r="N9" s="5">
        <v>107.3</v>
      </c>
      <c r="O9" s="5">
        <v>68.5</v>
      </c>
      <c r="P9" s="5">
        <v>176</v>
      </c>
      <c r="Q9" s="5">
        <v>3.1970000000000001</v>
      </c>
      <c r="R9" s="5">
        <v>16.600000000000001</v>
      </c>
      <c r="S9" s="6">
        <v>40937</v>
      </c>
      <c r="W9" s="13"/>
    </row>
    <row r="10" spans="1:23" hidden="1" x14ac:dyDescent="0.3">
      <c r="A10" s="3" t="s">
        <v>4</v>
      </c>
      <c r="B10" s="4" t="s">
        <v>63</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55</v>
      </c>
      <c r="M10" s="5">
        <v>25</v>
      </c>
      <c r="N10" s="5">
        <v>111.4</v>
      </c>
      <c r="O10" s="5">
        <v>70.900000000000006</v>
      </c>
      <c r="P10" s="5">
        <v>188</v>
      </c>
      <c r="Q10" s="5">
        <v>3.472</v>
      </c>
      <c r="R10" s="5">
        <v>18.5</v>
      </c>
      <c r="S10" s="6">
        <v>40637</v>
      </c>
      <c r="W10" s="13"/>
    </row>
    <row r="11" spans="1:23" hidden="1" x14ac:dyDescent="0.3">
      <c r="A11" s="3" t="s">
        <v>5</v>
      </c>
      <c r="B11" s="4" t="s">
        <v>64</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55</v>
      </c>
      <c r="M11" s="5">
        <v>25</v>
      </c>
      <c r="N11" s="5">
        <v>109</v>
      </c>
      <c r="O11" s="5">
        <v>72.7</v>
      </c>
      <c r="P11" s="5">
        <v>194.6</v>
      </c>
      <c r="Q11" s="5">
        <v>3.3679999999999999</v>
      </c>
      <c r="R11" s="5">
        <v>17.5</v>
      </c>
      <c r="S11" s="6">
        <v>40849</v>
      </c>
      <c r="W11" s="13"/>
    </row>
    <row r="12" spans="1:23" hidden="1" x14ac:dyDescent="0.3">
      <c r="A12" s="3" t="s">
        <v>5</v>
      </c>
      <c r="B12" s="4" t="s">
        <v>65</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55</v>
      </c>
      <c r="M12" s="5">
        <v>23</v>
      </c>
      <c r="N12" s="5">
        <v>109</v>
      </c>
      <c r="O12" s="5">
        <v>72.7</v>
      </c>
      <c r="P12" s="5">
        <v>196.2</v>
      </c>
      <c r="Q12" s="5">
        <v>3.5430000000000001</v>
      </c>
      <c r="R12" s="5">
        <v>17.5</v>
      </c>
      <c r="S12" s="6">
        <v>40789</v>
      </c>
      <c r="W12" s="13"/>
    </row>
    <row r="13" spans="1:23" hidden="1" x14ac:dyDescent="0.3">
      <c r="A13" s="3" t="s">
        <v>5</v>
      </c>
      <c r="B13" s="4" t="s">
        <v>66</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55</v>
      </c>
      <c r="M13" s="5">
        <v>24</v>
      </c>
      <c r="N13" s="5">
        <v>113.8</v>
      </c>
      <c r="O13" s="5">
        <v>74.7</v>
      </c>
      <c r="P13" s="5">
        <v>206.8</v>
      </c>
      <c r="Q13" s="5">
        <v>3.778</v>
      </c>
      <c r="R13" s="5">
        <v>18.5</v>
      </c>
      <c r="S13" s="6">
        <v>40991</v>
      </c>
      <c r="W13" s="13"/>
    </row>
    <row r="14" spans="1:23" hidden="1" x14ac:dyDescent="0.3">
      <c r="A14" s="3" t="s">
        <v>5</v>
      </c>
      <c r="B14" s="4" t="s">
        <v>67</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55</v>
      </c>
      <c r="M14" s="5">
        <v>25</v>
      </c>
      <c r="N14" s="5">
        <v>112.2</v>
      </c>
      <c r="O14" s="5">
        <v>73.5</v>
      </c>
      <c r="P14" s="5">
        <v>200</v>
      </c>
      <c r="Q14" s="5">
        <v>3.5910000000000002</v>
      </c>
      <c r="R14" s="5">
        <v>17.5</v>
      </c>
      <c r="S14" s="6">
        <v>40747</v>
      </c>
    </row>
    <row r="15" spans="1:23" hidden="1" x14ac:dyDescent="0.3">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55</v>
      </c>
      <c r="M15" s="5">
        <v>22</v>
      </c>
      <c r="N15" s="5">
        <v>115.3</v>
      </c>
      <c r="O15" s="5">
        <v>74.5</v>
      </c>
      <c r="P15" s="5">
        <v>207.2</v>
      </c>
      <c r="Q15" s="5">
        <v>3.9780000000000002</v>
      </c>
      <c r="R15" s="5">
        <v>18.5</v>
      </c>
      <c r="S15" s="6">
        <v>40962</v>
      </c>
    </row>
    <row r="16" spans="1:23" hidden="1" x14ac:dyDescent="0.3">
      <c r="A16" s="3" t="s">
        <v>6</v>
      </c>
      <c r="B16" s="4" t="s">
        <v>69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55</v>
      </c>
      <c r="M16" s="5">
        <v>22</v>
      </c>
      <c r="N16" s="5">
        <v>112.2</v>
      </c>
      <c r="O16" s="5">
        <v>75</v>
      </c>
      <c r="P16" s="5">
        <v>201</v>
      </c>
      <c r="Q16" s="5">
        <v>3.875</v>
      </c>
      <c r="R16" s="5">
        <v>18.5</v>
      </c>
      <c r="S16" s="6">
        <v>40662</v>
      </c>
      <c r="V16" s="13"/>
    </row>
    <row r="17" spans="1:26" hidden="1" x14ac:dyDescent="0.3">
      <c r="A17" s="3" t="s">
        <v>6</v>
      </c>
      <c r="B17" s="4" t="s">
        <v>70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55</v>
      </c>
      <c r="M17" s="5">
        <v>22</v>
      </c>
      <c r="N17" s="5">
        <v>108</v>
      </c>
      <c r="O17" s="5">
        <v>75.5</v>
      </c>
      <c r="P17" s="5">
        <v>200.6</v>
      </c>
      <c r="Q17" s="5">
        <v>3.843</v>
      </c>
      <c r="R17" s="5">
        <v>19</v>
      </c>
      <c r="S17" s="6">
        <v>40874</v>
      </c>
    </row>
    <row r="18" spans="1:26" hidden="1" x14ac:dyDescent="0.3">
      <c r="A18" s="3" t="s">
        <v>6</v>
      </c>
      <c r="B18" s="4" t="s">
        <v>71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55</v>
      </c>
      <c r="M18" s="5">
        <v>22</v>
      </c>
      <c r="N18" s="5">
        <v>107.4</v>
      </c>
      <c r="O18" s="5">
        <v>70.3</v>
      </c>
      <c r="P18" s="5">
        <v>194.8</v>
      </c>
      <c r="Q18" s="5">
        <v>3.77</v>
      </c>
      <c r="R18" s="5">
        <v>18</v>
      </c>
      <c r="S18" s="6">
        <v>40814</v>
      </c>
    </row>
    <row r="19" spans="1:26" hidden="1" x14ac:dyDescent="0.3">
      <c r="A19" s="3" t="s">
        <v>6</v>
      </c>
      <c r="B19" s="4" t="s">
        <v>72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73</v>
      </c>
      <c r="M19" s="5">
        <v>15</v>
      </c>
      <c r="N19" s="5">
        <v>117.5</v>
      </c>
      <c r="O19" s="5">
        <v>77</v>
      </c>
      <c r="P19" s="5">
        <v>201.2</v>
      </c>
      <c r="Q19" s="5">
        <v>5.5720000000000001</v>
      </c>
      <c r="R19" s="5">
        <v>30</v>
      </c>
      <c r="S19" s="6">
        <v>41016</v>
      </c>
    </row>
    <row r="20" spans="1:26" hidden="1" x14ac:dyDescent="0.3">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55</v>
      </c>
      <c r="M20" s="5">
        <v>27</v>
      </c>
      <c r="N20" s="5">
        <v>104.1</v>
      </c>
      <c r="O20" s="5">
        <v>67.900000000000006</v>
      </c>
      <c r="P20" s="5">
        <v>180.9</v>
      </c>
      <c r="Q20" s="5">
        <v>2.6760000000000002</v>
      </c>
      <c r="R20" s="5">
        <v>14.3</v>
      </c>
      <c r="S20" s="6">
        <v>40772</v>
      </c>
    </row>
    <row r="21" spans="1:26" hidden="1" x14ac:dyDescent="0.3">
      <c r="A21" s="3" t="s">
        <v>7</v>
      </c>
      <c r="B21" s="4" t="s">
        <v>75</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55</v>
      </c>
      <c r="M21" s="5">
        <v>25</v>
      </c>
      <c r="N21" s="5">
        <v>107</v>
      </c>
      <c r="O21" s="5">
        <v>69.400000000000006</v>
      </c>
      <c r="P21" s="5">
        <v>190.4</v>
      </c>
      <c r="Q21" s="5">
        <v>3.0510000000000002</v>
      </c>
      <c r="R21" s="5">
        <v>15</v>
      </c>
      <c r="S21" s="6">
        <v>40987</v>
      </c>
      <c r="V21" s="1"/>
      <c r="W21" s="1"/>
    </row>
    <row r="22" spans="1:26" hidden="1" x14ac:dyDescent="0.3">
      <c r="A22" s="3" t="s">
        <v>7</v>
      </c>
      <c r="B22" s="4" t="s">
        <v>76</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55</v>
      </c>
      <c r="M22" s="5">
        <v>25</v>
      </c>
      <c r="N22" s="5">
        <v>107.5</v>
      </c>
      <c r="O22" s="5">
        <v>72.5</v>
      </c>
      <c r="P22" s="5">
        <v>200.9</v>
      </c>
      <c r="Q22" s="5">
        <v>3.33</v>
      </c>
      <c r="R22" s="5">
        <v>16.600000000000001</v>
      </c>
      <c r="S22" s="6">
        <v>40687</v>
      </c>
      <c r="X22" s="14"/>
      <c r="Y22" s="14"/>
      <c r="Z22" s="14"/>
    </row>
    <row r="23" spans="1:26" hidden="1" x14ac:dyDescent="0.3">
      <c r="A23" s="3" t="s">
        <v>7</v>
      </c>
      <c r="B23" s="4" t="s">
        <v>77</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55</v>
      </c>
      <c r="M23" s="5">
        <v>27</v>
      </c>
      <c r="N23" s="5">
        <v>110.5</v>
      </c>
      <c r="O23" s="5">
        <v>72.7</v>
      </c>
      <c r="P23" s="5">
        <v>197.9</v>
      </c>
      <c r="Q23" s="5">
        <v>3.34</v>
      </c>
      <c r="R23" s="5">
        <v>17</v>
      </c>
      <c r="S23" s="6">
        <v>40899</v>
      </c>
    </row>
    <row r="24" spans="1:26" hidden="1" x14ac:dyDescent="0.3">
      <c r="A24" s="3" t="s">
        <v>7</v>
      </c>
      <c r="B24" s="4" t="s">
        <v>78</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55</v>
      </c>
      <c r="M24" s="5">
        <v>25</v>
      </c>
      <c r="N24" s="5">
        <v>101.1</v>
      </c>
      <c r="O24" s="5">
        <v>74.099999999999994</v>
      </c>
      <c r="P24" s="5">
        <v>193.2</v>
      </c>
      <c r="Q24" s="5">
        <v>3.5</v>
      </c>
      <c r="R24" s="5">
        <v>16.8</v>
      </c>
      <c r="S24" s="6">
        <v>40839</v>
      </c>
    </row>
    <row r="25" spans="1:26" hidden="1" x14ac:dyDescent="0.3">
      <c r="A25" s="3" t="s">
        <v>7</v>
      </c>
      <c r="B25" s="4" t="s">
        <v>79</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55</v>
      </c>
      <c r="M25" s="5">
        <v>22</v>
      </c>
      <c r="N25" s="5">
        <v>104.5</v>
      </c>
      <c r="O25" s="5">
        <v>73.599999999999994</v>
      </c>
      <c r="P25" s="5">
        <v>179.7</v>
      </c>
      <c r="Q25" s="5">
        <v>3.21</v>
      </c>
      <c r="R25" s="5">
        <v>19.100000000000001</v>
      </c>
      <c r="S25" s="6">
        <v>41041</v>
      </c>
    </row>
    <row r="26" spans="1:26" hidden="1" x14ac:dyDescent="0.3">
      <c r="A26" s="3" t="s">
        <v>7</v>
      </c>
      <c r="B26" s="4" t="s">
        <v>80</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55</v>
      </c>
      <c r="M26" s="5">
        <v>33</v>
      </c>
      <c r="N26" s="5">
        <v>97.1</v>
      </c>
      <c r="O26" s="5">
        <v>66.7</v>
      </c>
      <c r="P26" s="5">
        <v>174.3</v>
      </c>
      <c r="Q26" s="5">
        <v>2.3980000000000001</v>
      </c>
      <c r="R26" s="5">
        <v>13.2</v>
      </c>
      <c r="S26" s="6">
        <v>40797</v>
      </c>
    </row>
    <row r="27" spans="1:26" hidden="1" x14ac:dyDescent="0.3">
      <c r="A27" s="3" t="s">
        <v>7</v>
      </c>
      <c r="B27" s="4" t="s">
        <v>81</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55</v>
      </c>
      <c r="M27" s="5">
        <v>45</v>
      </c>
      <c r="N27" s="5">
        <v>93.1</v>
      </c>
      <c r="O27" s="5">
        <v>62.6</v>
      </c>
      <c r="P27" s="5">
        <v>149.4</v>
      </c>
      <c r="Q27" s="5">
        <v>1.895</v>
      </c>
      <c r="R27" s="5">
        <v>10.3</v>
      </c>
      <c r="S27" s="6">
        <v>41012</v>
      </c>
    </row>
    <row r="28" spans="1:26" hidden="1" x14ac:dyDescent="0.3">
      <c r="A28" s="3" t="s">
        <v>7</v>
      </c>
      <c r="B28" s="4" t="s">
        <v>82</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55</v>
      </c>
      <c r="M28" s="5">
        <v>27</v>
      </c>
      <c r="N28" s="5">
        <v>110.5</v>
      </c>
      <c r="O28" s="5">
        <v>73</v>
      </c>
      <c r="P28" s="5">
        <v>200</v>
      </c>
      <c r="Q28" s="5">
        <v>3.3889999999999998</v>
      </c>
      <c r="R28" s="5">
        <v>17</v>
      </c>
      <c r="S28" s="6">
        <v>40712</v>
      </c>
    </row>
    <row r="29" spans="1:26" hidden="1" x14ac:dyDescent="0.3">
      <c r="A29" s="3" t="s">
        <v>8</v>
      </c>
      <c r="B29" s="4" t="s">
        <v>83</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55</v>
      </c>
      <c r="M29" s="5">
        <v>24</v>
      </c>
      <c r="N29" s="5">
        <v>103.7</v>
      </c>
      <c r="O29" s="5">
        <v>69.7</v>
      </c>
      <c r="P29" s="5">
        <v>190.9</v>
      </c>
      <c r="Q29" s="5">
        <v>2.9670000000000001</v>
      </c>
      <c r="R29" s="5">
        <v>15.9</v>
      </c>
      <c r="S29" s="6">
        <v>40924</v>
      </c>
    </row>
    <row r="30" spans="1:26" hidden="1" x14ac:dyDescent="0.3">
      <c r="A30" s="3" t="s">
        <v>8</v>
      </c>
      <c r="B30" s="4" t="s">
        <v>84</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55</v>
      </c>
      <c r="M30" s="5">
        <v>24</v>
      </c>
      <c r="N30" s="5">
        <v>106</v>
      </c>
      <c r="O30" s="5">
        <v>69.2</v>
      </c>
      <c r="P30" s="5">
        <v>193</v>
      </c>
      <c r="Q30" s="5">
        <v>3.3319999999999999</v>
      </c>
      <c r="R30" s="5">
        <v>16</v>
      </c>
      <c r="S30" s="6">
        <v>40864</v>
      </c>
    </row>
    <row r="31" spans="1:26" hidden="1" x14ac:dyDescent="0.3">
      <c r="A31" s="3" t="s">
        <v>8</v>
      </c>
      <c r="B31" s="4" t="s">
        <v>85</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55</v>
      </c>
      <c r="M31" s="5">
        <v>26</v>
      </c>
      <c r="N31" s="5">
        <v>113</v>
      </c>
      <c r="O31" s="5">
        <v>74.400000000000006</v>
      </c>
      <c r="P31" s="5">
        <v>209.1</v>
      </c>
      <c r="Q31" s="5">
        <v>3.452</v>
      </c>
      <c r="R31" s="5">
        <v>17</v>
      </c>
      <c r="S31" s="6">
        <v>41066</v>
      </c>
    </row>
    <row r="32" spans="1:26" hidden="1" x14ac:dyDescent="0.3">
      <c r="A32" s="3" t="s">
        <v>8</v>
      </c>
      <c r="B32" s="4" t="s">
        <v>86</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55</v>
      </c>
      <c r="M32" s="5">
        <v>27</v>
      </c>
      <c r="N32" s="5">
        <v>108</v>
      </c>
      <c r="O32" s="5">
        <v>71</v>
      </c>
      <c r="P32" s="5">
        <v>186</v>
      </c>
      <c r="Q32" s="5">
        <v>2.911</v>
      </c>
      <c r="R32" s="5">
        <v>16</v>
      </c>
      <c r="S32" s="6">
        <v>40822</v>
      </c>
    </row>
    <row r="33" spans="1:19" hidden="1" x14ac:dyDescent="0.3">
      <c r="A33" s="3" t="s">
        <v>8</v>
      </c>
      <c r="B33" s="4" t="s">
        <v>87</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55</v>
      </c>
      <c r="M33" s="5">
        <v>23</v>
      </c>
      <c r="N33" s="5">
        <v>113</v>
      </c>
      <c r="O33" s="5">
        <v>74.400000000000006</v>
      </c>
      <c r="P33" s="5">
        <v>207.7</v>
      </c>
      <c r="Q33" s="5">
        <v>3.5640000000000001</v>
      </c>
      <c r="R33" s="5">
        <v>17</v>
      </c>
      <c r="S33" s="6">
        <v>41037</v>
      </c>
    </row>
    <row r="34" spans="1:19" hidden="1" x14ac:dyDescent="0.3">
      <c r="A34" s="3" t="s">
        <v>8</v>
      </c>
      <c r="B34" s="4" t="s">
        <v>88</v>
      </c>
      <c r="C34" s="5">
        <v>101.6552441</v>
      </c>
      <c r="D34" s="10">
        <v>30696</v>
      </c>
      <c r="E34" s="11">
        <v>29185</v>
      </c>
      <c r="F34" s="11">
        <v>18425</v>
      </c>
      <c r="G34" s="12">
        <f t="shared" si="0"/>
        <v>0.63131745759808122</v>
      </c>
      <c r="H34" s="12" t="str">
        <f t="shared" si="1"/>
        <v>POOR</v>
      </c>
      <c r="I34" s="5">
        <v>3.5</v>
      </c>
      <c r="J34" s="5">
        <v>253</v>
      </c>
      <c r="K34" s="5" t="str" cm="1">
        <f t="array" ref="K34">_xlfn.IFS(J34&gt;299,"High HP",J34&gt;99,"Medium HP",J34&lt;100,"Low HP")</f>
        <v>Medium HP</v>
      </c>
      <c r="L34" s="5" t="s">
        <v>55</v>
      </c>
      <c r="M34" s="5">
        <v>23</v>
      </c>
      <c r="N34" s="5">
        <v>113</v>
      </c>
      <c r="O34" s="5">
        <v>74.400000000000006</v>
      </c>
      <c r="P34" s="5">
        <v>197.8</v>
      </c>
      <c r="Q34" s="5">
        <v>3.5670000000000002</v>
      </c>
      <c r="R34" s="5">
        <v>17</v>
      </c>
      <c r="S34" s="6">
        <v>40949</v>
      </c>
    </row>
    <row r="35" spans="1:19" hidden="1" x14ac:dyDescent="0.3">
      <c r="A35" s="3" t="s">
        <v>9</v>
      </c>
      <c r="B35" s="4" t="s">
        <v>89</v>
      </c>
      <c r="C35" s="5">
        <v>52.084898750000001</v>
      </c>
      <c r="D35" s="10">
        <v>76034</v>
      </c>
      <c r="E35" s="11">
        <v>12640</v>
      </c>
      <c r="F35" s="11">
        <v>7750</v>
      </c>
      <c r="G35" s="12">
        <f t="shared" si="0"/>
        <v>0.61313291139240511</v>
      </c>
      <c r="H35" s="12" t="str">
        <f t="shared" si="1"/>
        <v>POOR</v>
      </c>
      <c r="I35" s="5">
        <v>2</v>
      </c>
      <c r="J35" s="5">
        <v>132</v>
      </c>
      <c r="K35" s="5" t="str" cm="1">
        <f t="array" ref="K35">_xlfn.IFS(J35&gt;299,"High HP",J35&gt;99,"Medium HP",J35&lt;100,"Low HP")</f>
        <v>Medium HP</v>
      </c>
      <c r="L35" s="5" t="s">
        <v>55</v>
      </c>
      <c r="M35" s="5">
        <v>29</v>
      </c>
      <c r="N35" s="5">
        <v>105</v>
      </c>
      <c r="O35" s="5">
        <v>74.400000000000006</v>
      </c>
      <c r="P35" s="5">
        <v>174.4</v>
      </c>
      <c r="Q35" s="5">
        <v>2.5670000000000002</v>
      </c>
      <c r="R35" s="5">
        <v>12.5</v>
      </c>
      <c r="S35" s="6">
        <v>40889</v>
      </c>
    </row>
    <row r="36" spans="1:19" hidden="1" x14ac:dyDescent="0.3">
      <c r="A36" s="3" t="s">
        <v>9</v>
      </c>
      <c r="B36" s="4" t="s">
        <v>90</v>
      </c>
      <c r="C36" s="5">
        <v>65.650508340000002</v>
      </c>
      <c r="D36" s="10">
        <v>4734</v>
      </c>
      <c r="E36" s="11">
        <v>19045</v>
      </c>
      <c r="F36" s="11">
        <v>12545</v>
      </c>
      <c r="G36" s="12">
        <f t="shared" si="0"/>
        <v>0.65870307167235498</v>
      </c>
      <c r="H36" s="12" t="str">
        <f t="shared" si="1"/>
        <v>POOR</v>
      </c>
      <c r="I36" s="5">
        <v>2.5</v>
      </c>
      <c r="J36" s="5">
        <v>163</v>
      </c>
      <c r="K36" s="5" t="str" cm="1">
        <f t="array" ref="K36">_xlfn.IFS(J36&gt;299,"High HP",J36&gt;99,"Medium HP",J36&lt;100,"Low HP")</f>
        <v>Medium HP</v>
      </c>
      <c r="L36" s="5" t="s">
        <v>55</v>
      </c>
      <c r="M36" s="5">
        <v>24</v>
      </c>
      <c r="N36" s="5">
        <v>103.7</v>
      </c>
      <c r="O36" s="5">
        <v>69.099999999999994</v>
      </c>
      <c r="P36" s="5">
        <v>190.2</v>
      </c>
      <c r="Q36" s="5">
        <v>2.879</v>
      </c>
      <c r="R36" s="5">
        <v>15.9</v>
      </c>
      <c r="S36" s="6">
        <v>41091</v>
      </c>
    </row>
    <row r="37" spans="1:19" hidden="1" x14ac:dyDescent="0.3">
      <c r="A37" s="3" t="s">
        <v>9</v>
      </c>
      <c r="B37" s="4" t="s">
        <v>91</v>
      </c>
      <c r="C37" s="5">
        <v>67.876107840000003</v>
      </c>
      <c r="D37" s="10">
        <v>71186</v>
      </c>
      <c r="E37" s="11">
        <v>20230</v>
      </c>
      <c r="F37" s="11">
        <v>10185</v>
      </c>
      <c r="G37" s="12">
        <f t="shared" si="0"/>
        <v>0.5034602076124568</v>
      </c>
      <c r="H37" s="12" t="str">
        <f t="shared" si="1"/>
        <v>POOR</v>
      </c>
      <c r="I37" s="5">
        <v>2.5</v>
      </c>
      <c r="J37" s="5">
        <v>168</v>
      </c>
      <c r="K37" s="5" t="str" cm="1">
        <f t="array" ref="K37">_xlfn.IFS(J37&gt;299,"High HP",J37&gt;99,"Medium HP",J37&lt;100,"Low HP")</f>
        <v>Medium HP</v>
      </c>
      <c r="L37" s="5" t="s">
        <v>55</v>
      </c>
      <c r="M37" s="5">
        <v>24</v>
      </c>
      <c r="N37" s="5">
        <v>108</v>
      </c>
      <c r="O37" s="5">
        <v>71</v>
      </c>
      <c r="P37" s="5">
        <v>186</v>
      </c>
      <c r="Q37" s="5">
        <v>3.0579999999999998</v>
      </c>
      <c r="R37" s="5">
        <v>16</v>
      </c>
      <c r="S37" s="6">
        <v>40847</v>
      </c>
    </row>
    <row r="38" spans="1:19" hidden="1" x14ac:dyDescent="0.3">
      <c r="A38" s="3" t="s">
        <v>9</v>
      </c>
      <c r="B38" s="4" t="s">
        <v>92</v>
      </c>
      <c r="C38" s="5">
        <v>80.831470170000003</v>
      </c>
      <c r="D38" s="10">
        <v>88028</v>
      </c>
      <c r="E38" s="11">
        <v>22505</v>
      </c>
      <c r="F38" s="11">
        <v>12275</v>
      </c>
      <c r="G38" s="12">
        <f t="shared" si="0"/>
        <v>0.54543434792268386</v>
      </c>
      <c r="H38" s="12" t="str">
        <f t="shared" si="1"/>
        <v>POOR</v>
      </c>
      <c r="I38" s="5">
        <v>2.7</v>
      </c>
      <c r="J38" s="5">
        <v>202</v>
      </c>
      <c r="K38" s="5" t="str" cm="1">
        <f t="array" ref="K38">_xlfn.IFS(J38&gt;299,"High HP",J38&gt;99,"Medium HP",J38&lt;100,"Low HP")</f>
        <v>Medium HP</v>
      </c>
      <c r="L38" s="5" t="s">
        <v>55</v>
      </c>
      <c r="M38" s="5">
        <v>22</v>
      </c>
      <c r="N38" s="5">
        <v>113</v>
      </c>
      <c r="O38" s="5">
        <v>74.7</v>
      </c>
      <c r="P38" s="5">
        <v>203.7</v>
      </c>
      <c r="Q38" s="5">
        <v>3.4889999999999999</v>
      </c>
      <c r="R38" s="5">
        <v>17</v>
      </c>
      <c r="S38" s="6">
        <v>41062</v>
      </c>
    </row>
    <row r="39" spans="1:19" hidden="1" x14ac:dyDescent="0.3">
      <c r="A39" s="3" t="s">
        <v>9</v>
      </c>
      <c r="B39" s="4" t="s">
        <v>93</v>
      </c>
      <c r="C39" s="5">
        <v>188.14432300000001</v>
      </c>
      <c r="D39" s="10">
        <v>916</v>
      </c>
      <c r="E39" s="11">
        <v>69725</v>
      </c>
      <c r="F39" s="11">
        <v>58470</v>
      </c>
      <c r="G39" s="12">
        <f t="shared" si="0"/>
        <v>0.83858013624955186</v>
      </c>
      <c r="H39" s="12" t="str">
        <f t="shared" si="1"/>
        <v>GOOD</v>
      </c>
      <c r="I39" s="5">
        <v>8</v>
      </c>
      <c r="J39" s="5">
        <v>450</v>
      </c>
      <c r="K39" s="5" t="str" cm="1">
        <f t="array" ref="K39">_xlfn.IFS(J39&gt;299,"High HP",J39&gt;99,"Medium HP",J39&lt;100,"Low HP")</f>
        <v>High HP</v>
      </c>
      <c r="L39" s="5" t="s">
        <v>55</v>
      </c>
      <c r="M39" s="5">
        <v>16</v>
      </c>
      <c r="N39" s="5">
        <v>96.2</v>
      </c>
      <c r="O39" s="5">
        <v>75.7</v>
      </c>
      <c r="P39" s="5">
        <v>176.7</v>
      </c>
      <c r="Q39" s="5">
        <v>3.375</v>
      </c>
      <c r="R39" s="5">
        <v>19</v>
      </c>
      <c r="S39" s="6">
        <v>40762</v>
      </c>
    </row>
    <row r="40" spans="1:19" hidden="1" x14ac:dyDescent="0.3">
      <c r="A40" s="3" t="s">
        <v>9</v>
      </c>
      <c r="B40" s="4" t="s">
        <v>94</v>
      </c>
      <c r="C40" s="5">
        <v>90.211700050000005</v>
      </c>
      <c r="D40" s="10">
        <v>227061</v>
      </c>
      <c r="E40" s="11">
        <v>19460</v>
      </c>
      <c r="F40" s="11">
        <v>15060</v>
      </c>
      <c r="G40" s="12">
        <f t="shared" si="0"/>
        <v>0.77389516957862281</v>
      </c>
      <c r="H40" s="12" t="str">
        <f t="shared" si="1"/>
        <v>GOOD</v>
      </c>
      <c r="I40" s="5">
        <v>5.2</v>
      </c>
      <c r="J40" s="5">
        <v>230</v>
      </c>
      <c r="K40" s="5" t="str" cm="1">
        <f t="array" ref="K40">_xlfn.IFS(J40&gt;299,"High HP",J40&gt;99,"Medium HP",J40&lt;100,"Low HP")</f>
        <v>Medium HP</v>
      </c>
      <c r="L40" s="5" t="s">
        <v>73</v>
      </c>
      <c r="M40" s="5">
        <v>17</v>
      </c>
      <c r="N40" s="5">
        <v>138.69999999999999</v>
      </c>
      <c r="O40" s="5">
        <v>79.3</v>
      </c>
      <c r="P40" s="5">
        <v>224.2</v>
      </c>
      <c r="Q40" s="5">
        <v>4.47</v>
      </c>
      <c r="R40" s="5">
        <v>26</v>
      </c>
      <c r="S40" s="6">
        <v>40974</v>
      </c>
    </row>
    <row r="41" spans="1:19" hidden="1" x14ac:dyDescent="0.3">
      <c r="A41" s="3" t="s">
        <v>9</v>
      </c>
      <c r="B41" s="4" t="s">
        <v>95</v>
      </c>
      <c r="C41" s="5">
        <v>71.135291609999996</v>
      </c>
      <c r="D41" s="10">
        <v>16767</v>
      </c>
      <c r="E41" s="11">
        <v>21315</v>
      </c>
      <c r="F41" s="11">
        <v>15510</v>
      </c>
      <c r="G41" s="12">
        <f t="shared" si="0"/>
        <v>0.72765657987332866</v>
      </c>
      <c r="H41" s="12" t="str">
        <f t="shared" si="1"/>
        <v>GOOD</v>
      </c>
      <c r="I41" s="5">
        <v>3.9</v>
      </c>
      <c r="J41" s="5">
        <v>175</v>
      </c>
      <c r="K41" s="5" t="str" cm="1">
        <f t="array" ref="K41">_xlfn.IFS(J41&gt;299,"High HP",J41&gt;99,"Medium HP",J41&lt;100,"Low HP")</f>
        <v>Medium HP</v>
      </c>
      <c r="L41" s="5" t="s">
        <v>73</v>
      </c>
      <c r="M41" s="5">
        <v>15</v>
      </c>
      <c r="N41" s="5">
        <v>109.6</v>
      </c>
      <c r="O41" s="5">
        <v>78.8</v>
      </c>
      <c r="P41" s="5">
        <v>192.6</v>
      </c>
      <c r="Q41" s="5">
        <v>4.2450000000000001</v>
      </c>
      <c r="R41" s="5">
        <v>32</v>
      </c>
      <c r="S41" s="6">
        <v>40914</v>
      </c>
    </row>
    <row r="42" spans="1:19" hidden="1" x14ac:dyDescent="0.3">
      <c r="A42" s="3" t="s">
        <v>9</v>
      </c>
      <c r="B42" s="4" t="s">
        <v>96</v>
      </c>
      <c r="C42" s="5">
        <v>70.078321540000005</v>
      </c>
      <c r="D42" s="10">
        <v>31038</v>
      </c>
      <c r="E42" s="11">
        <v>18575</v>
      </c>
      <c r="F42" s="11">
        <v>13425</v>
      </c>
      <c r="G42" s="12">
        <f t="shared" si="0"/>
        <v>0.7227456258411844</v>
      </c>
      <c r="H42" s="12" t="str">
        <f t="shared" si="1"/>
        <v>GOOD</v>
      </c>
      <c r="I42" s="5">
        <v>3.9</v>
      </c>
      <c r="J42" s="5">
        <v>175</v>
      </c>
      <c r="K42" s="5" t="str" cm="1">
        <f t="array" ref="K42">_xlfn.IFS(J42&gt;299,"High HP",J42&gt;99,"Medium HP",J42&lt;100,"Low HP")</f>
        <v>Medium HP</v>
      </c>
      <c r="L42" s="5" t="s">
        <v>73</v>
      </c>
      <c r="M42" s="5">
        <v>16</v>
      </c>
      <c r="N42" s="5">
        <v>127.2</v>
      </c>
      <c r="O42" s="5">
        <v>78.8</v>
      </c>
      <c r="P42" s="5">
        <v>208.5</v>
      </c>
      <c r="Q42" s="5">
        <v>4.298</v>
      </c>
      <c r="R42" s="5">
        <v>32</v>
      </c>
      <c r="S42" s="6">
        <v>41116</v>
      </c>
    </row>
    <row r="43" spans="1:19" hidden="1" x14ac:dyDescent="0.3">
      <c r="A43" s="3" t="s">
        <v>9</v>
      </c>
      <c r="B43" s="4" t="s">
        <v>97</v>
      </c>
      <c r="C43" s="5">
        <v>49.64500177</v>
      </c>
      <c r="D43" s="10">
        <v>111313</v>
      </c>
      <c r="E43" s="11">
        <v>16980</v>
      </c>
      <c r="F43" s="11">
        <v>11260</v>
      </c>
      <c r="G43" s="12">
        <f t="shared" si="0"/>
        <v>0.66313309776207308</v>
      </c>
      <c r="H43" s="12" t="str">
        <f t="shared" si="1"/>
        <v>POOR</v>
      </c>
      <c r="I43" s="5">
        <v>2.5</v>
      </c>
      <c r="J43" s="5">
        <v>120</v>
      </c>
      <c r="K43" s="5" t="str" cm="1">
        <f t="array" ref="K43">_xlfn.IFS(J43&gt;299,"High HP",J43&gt;99,"Medium HP",J43&lt;100,"Low HP")</f>
        <v>Medium HP</v>
      </c>
      <c r="L43" s="5" t="s">
        <v>73</v>
      </c>
      <c r="M43" s="5">
        <v>19</v>
      </c>
      <c r="N43" s="5">
        <v>131</v>
      </c>
      <c r="O43" s="5">
        <v>71.5</v>
      </c>
      <c r="P43" s="5">
        <v>215</v>
      </c>
      <c r="Q43" s="5">
        <v>3.5569999999999999</v>
      </c>
      <c r="R43" s="5">
        <v>22</v>
      </c>
      <c r="S43" s="6">
        <v>40872</v>
      </c>
    </row>
    <row r="44" spans="1:19" hidden="1" x14ac:dyDescent="0.3">
      <c r="A44" s="3" t="s">
        <v>9</v>
      </c>
      <c r="B44" s="4" t="s">
        <v>98</v>
      </c>
      <c r="C44" s="5">
        <v>92.85412522</v>
      </c>
      <c r="D44" s="10">
        <v>101323</v>
      </c>
      <c r="E44" s="11">
        <v>26310</v>
      </c>
      <c r="F44" s="11">
        <v>21436</v>
      </c>
      <c r="G44" s="12">
        <f t="shared" si="0"/>
        <v>0.81474724439376667</v>
      </c>
      <c r="H44" s="12" t="str">
        <f t="shared" si="1"/>
        <v>GOOD</v>
      </c>
      <c r="I44" s="5">
        <v>5.2</v>
      </c>
      <c r="J44" s="5">
        <v>230</v>
      </c>
      <c r="K44" s="5" t="str" cm="1">
        <f t="array" ref="K44">_xlfn.IFS(J44&gt;299,"High HP",J44&gt;99,"Medium HP",J44&lt;100,"Low HP")</f>
        <v>Medium HP</v>
      </c>
      <c r="L44" s="5" t="s">
        <v>73</v>
      </c>
      <c r="M44" s="5">
        <v>17</v>
      </c>
      <c r="N44" s="5">
        <v>115.7</v>
      </c>
      <c r="O44" s="5">
        <v>71.7</v>
      </c>
      <c r="P44" s="5">
        <v>193.5</v>
      </c>
      <c r="Q44" s="5">
        <v>4.3940000000000001</v>
      </c>
      <c r="R44" s="5">
        <v>25</v>
      </c>
      <c r="S44" s="6">
        <v>41087</v>
      </c>
    </row>
    <row r="45" spans="1:19" hidden="1" x14ac:dyDescent="0.3">
      <c r="A45" s="3" t="s">
        <v>9</v>
      </c>
      <c r="B45" s="4" t="s">
        <v>99</v>
      </c>
      <c r="C45" s="5">
        <v>61.227000310000001</v>
      </c>
      <c r="D45" s="10">
        <v>181749</v>
      </c>
      <c r="E45" s="11">
        <v>19565</v>
      </c>
      <c r="F45" s="11">
        <v>12025</v>
      </c>
      <c r="G45" s="12">
        <f t="shared" si="0"/>
        <v>0.61461794019933558</v>
      </c>
      <c r="H45" s="12" t="str">
        <f t="shared" si="1"/>
        <v>POOR</v>
      </c>
      <c r="I45" s="5">
        <v>2.4</v>
      </c>
      <c r="J45" s="5">
        <v>150</v>
      </c>
      <c r="K45" s="5" t="str" cm="1">
        <f t="array" ref="K45">_xlfn.IFS(J45&gt;299,"High HP",J45&gt;99,"Medium HP",J45&lt;100,"Low HP")</f>
        <v>Medium HP</v>
      </c>
      <c r="L45" s="5" t="s">
        <v>73</v>
      </c>
      <c r="M45" s="5">
        <v>24</v>
      </c>
      <c r="N45" s="5">
        <v>113.3</v>
      </c>
      <c r="O45" s="5">
        <v>76.8</v>
      </c>
      <c r="P45" s="5">
        <v>186.3</v>
      </c>
      <c r="Q45" s="5">
        <v>3.5329999999999999</v>
      </c>
      <c r="R45" s="5">
        <v>20</v>
      </c>
      <c r="S45" s="6">
        <v>40787</v>
      </c>
    </row>
    <row r="46" spans="1:19" hidden="1" x14ac:dyDescent="0.3">
      <c r="A46" s="3" t="s">
        <v>10</v>
      </c>
      <c r="B46" s="4" t="s">
        <v>100</v>
      </c>
      <c r="C46" s="5">
        <v>44.083709460000001</v>
      </c>
      <c r="D46" s="10">
        <v>70227</v>
      </c>
      <c r="E46" s="11">
        <v>12070</v>
      </c>
      <c r="F46" s="11">
        <v>7425</v>
      </c>
      <c r="G46" s="12">
        <f t="shared" si="0"/>
        <v>0.61516155758077884</v>
      </c>
      <c r="H46" s="12" t="str">
        <f t="shared" si="1"/>
        <v>POOR</v>
      </c>
      <c r="I46" s="5">
        <v>2</v>
      </c>
      <c r="J46" s="5">
        <v>110</v>
      </c>
      <c r="K46" s="5" t="str" cm="1">
        <f t="array" ref="K46">_xlfn.IFS(J46&gt;299,"High HP",J46&gt;99,"Medium HP",J46&lt;100,"Low HP")</f>
        <v>Medium HP</v>
      </c>
      <c r="L46" s="5" t="s">
        <v>55</v>
      </c>
      <c r="M46" s="5">
        <v>30</v>
      </c>
      <c r="N46" s="5">
        <v>98.4</v>
      </c>
      <c r="O46" s="5">
        <v>67</v>
      </c>
      <c r="P46" s="5">
        <v>174.7</v>
      </c>
      <c r="Q46" s="5">
        <v>2.468</v>
      </c>
      <c r="R46" s="5">
        <v>12.7</v>
      </c>
      <c r="S46" s="6">
        <v>40999</v>
      </c>
    </row>
    <row r="47" spans="1:19" hidden="1" x14ac:dyDescent="0.3">
      <c r="A47" s="3" t="s">
        <v>10</v>
      </c>
      <c r="B47" s="4" t="s">
        <v>101</v>
      </c>
      <c r="C47" s="5">
        <v>76.509184559999994</v>
      </c>
      <c r="D47" s="10">
        <v>113369</v>
      </c>
      <c r="E47" s="11">
        <v>21560</v>
      </c>
      <c r="F47" s="11">
        <v>12760</v>
      </c>
      <c r="G47" s="12">
        <f t="shared" si="0"/>
        <v>0.59183673469387754</v>
      </c>
      <c r="H47" s="12" t="str">
        <f t="shared" si="1"/>
        <v>POOR</v>
      </c>
      <c r="I47" s="5">
        <v>3.8</v>
      </c>
      <c r="J47" s="5">
        <v>190</v>
      </c>
      <c r="K47" s="5" t="str" cm="1">
        <f t="array" ref="K47">_xlfn.IFS(J47&gt;299,"High HP",J47&gt;99,"Medium HP",J47&lt;100,"Low HP")</f>
        <v>Medium HP</v>
      </c>
      <c r="L47" s="5" t="s">
        <v>55</v>
      </c>
      <c r="M47" s="5">
        <v>24</v>
      </c>
      <c r="N47" s="5">
        <v>101.3</v>
      </c>
      <c r="O47" s="5">
        <v>73.099999999999994</v>
      </c>
      <c r="P47" s="5">
        <v>183.2</v>
      </c>
      <c r="Q47" s="5">
        <v>3.2029999999999998</v>
      </c>
      <c r="R47" s="5">
        <v>15.7</v>
      </c>
      <c r="S47" s="6">
        <v>40939</v>
      </c>
    </row>
    <row r="48" spans="1:19" hidden="1" x14ac:dyDescent="0.3">
      <c r="A48" s="3" t="s">
        <v>10</v>
      </c>
      <c r="B48" s="4" t="s">
        <v>102</v>
      </c>
      <c r="C48" s="5">
        <v>67.351010720000005</v>
      </c>
      <c r="D48" s="10">
        <v>35068</v>
      </c>
      <c r="E48" s="11">
        <v>17035</v>
      </c>
      <c r="F48" s="11">
        <v>8835</v>
      </c>
      <c r="G48" s="12">
        <f t="shared" si="0"/>
        <v>0.5186380980334605</v>
      </c>
      <c r="H48" s="12" t="str">
        <f t="shared" si="1"/>
        <v>POOR</v>
      </c>
      <c r="I48" s="5">
        <v>2.5</v>
      </c>
      <c r="J48" s="5">
        <v>170</v>
      </c>
      <c r="K48" s="5" t="str" cm="1">
        <f t="array" ref="K48">_xlfn.IFS(J48&gt;299,"High HP",J48&gt;99,"Medium HP",J48&lt;100,"Low HP")</f>
        <v>Medium HP</v>
      </c>
      <c r="L48" s="5" t="s">
        <v>55</v>
      </c>
      <c r="M48" s="5">
        <v>25</v>
      </c>
      <c r="N48" s="5">
        <v>106.5</v>
      </c>
      <c r="O48" s="5">
        <v>69.099999999999994</v>
      </c>
      <c r="P48" s="5">
        <v>184.6</v>
      </c>
      <c r="Q48" s="5">
        <v>2.7690000000000001</v>
      </c>
      <c r="R48" s="5">
        <v>15</v>
      </c>
      <c r="S48" s="6">
        <v>41141</v>
      </c>
    </row>
    <row r="49" spans="1:19" hidden="1" x14ac:dyDescent="0.3">
      <c r="A49" s="3" t="s">
        <v>10</v>
      </c>
      <c r="B49" s="4" t="s">
        <v>103</v>
      </c>
      <c r="C49" s="5">
        <v>62.503739500000002</v>
      </c>
      <c r="D49" s="10">
        <v>245815</v>
      </c>
      <c r="E49" s="11">
        <v>17885</v>
      </c>
      <c r="F49" s="11">
        <v>10055</v>
      </c>
      <c r="G49" s="12">
        <f t="shared" si="0"/>
        <v>0.56220296337713171</v>
      </c>
      <c r="H49" s="12" t="str">
        <f t="shared" si="1"/>
        <v>POOR</v>
      </c>
      <c r="I49" s="5">
        <v>3</v>
      </c>
      <c r="J49" s="5">
        <v>155</v>
      </c>
      <c r="K49" s="5" t="str" cm="1">
        <f t="array" ref="K49">_xlfn.IFS(J49&gt;299,"High HP",J49&gt;99,"Medium HP",J49&lt;100,"Low HP")</f>
        <v>Medium HP</v>
      </c>
      <c r="L49" s="5" t="s">
        <v>55</v>
      </c>
      <c r="M49" s="5">
        <v>24</v>
      </c>
      <c r="N49" s="5">
        <v>108.5</v>
      </c>
      <c r="O49" s="5">
        <v>73</v>
      </c>
      <c r="P49" s="5">
        <v>197.6</v>
      </c>
      <c r="Q49" s="5">
        <v>3.3679999999999999</v>
      </c>
      <c r="R49" s="5">
        <v>16</v>
      </c>
      <c r="S49" s="6">
        <v>40897</v>
      </c>
    </row>
    <row r="50" spans="1:19" hidden="1" x14ac:dyDescent="0.3">
      <c r="A50" s="3" t="s">
        <v>10</v>
      </c>
      <c r="B50" s="4" t="s">
        <v>104</v>
      </c>
      <c r="C50" s="5">
        <v>43.117132009999999</v>
      </c>
      <c r="D50" s="10">
        <v>175670</v>
      </c>
      <c r="E50" s="11">
        <v>12315</v>
      </c>
      <c r="F50" s="11">
        <v>8670</v>
      </c>
      <c r="G50" s="12">
        <f t="shared" si="0"/>
        <v>0.7040194884287454</v>
      </c>
      <c r="H50" s="12" t="str">
        <f t="shared" si="1"/>
        <v>GOOD</v>
      </c>
      <c r="I50" s="5">
        <v>2</v>
      </c>
      <c r="J50" s="5">
        <v>107</v>
      </c>
      <c r="K50" s="5" t="str" cm="1">
        <f t="array" ref="K50">_xlfn.IFS(J50&gt;299,"High HP",J50&gt;99,"Medium HP",J50&lt;100,"Low HP")</f>
        <v>Medium HP</v>
      </c>
      <c r="L50" s="5" t="s">
        <v>55</v>
      </c>
      <c r="M50" s="5">
        <v>30</v>
      </c>
      <c r="N50" s="5">
        <v>103</v>
      </c>
      <c r="O50" s="5">
        <v>66.900000000000006</v>
      </c>
      <c r="P50" s="5">
        <v>174.8</v>
      </c>
      <c r="Q50" s="5">
        <v>2.5640000000000001</v>
      </c>
      <c r="R50" s="5">
        <v>13.2</v>
      </c>
      <c r="S50" s="6">
        <v>41112</v>
      </c>
    </row>
    <row r="51" spans="1:19" hidden="1" x14ac:dyDescent="0.3">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str" cm="1">
        <f t="array" ref="K51">_xlfn.IFS(J51&gt;299,"High HP",J51&gt;99,"Medium HP",J51&lt;100,"Low HP")</f>
        <v>Medium HP</v>
      </c>
      <c r="L51" s="5" t="s">
        <v>55</v>
      </c>
      <c r="M51" s="5">
        <v>21</v>
      </c>
      <c r="N51" s="5">
        <v>114.7</v>
      </c>
      <c r="O51" s="5">
        <v>78.2</v>
      </c>
      <c r="P51" s="5">
        <v>212</v>
      </c>
      <c r="Q51" s="5">
        <v>3.9079999999999999</v>
      </c>
      <c r="R51" s="5">
        <v>19</v>
      </c>
      <c r="S51" s="6">
        <v>40812</v>
      </c>
    </row>
    <row r="52" spans="1:19" hidden="1" x14ac:dyDescent="0.3">
      <c r="A52" s="3" t="s">
        <v>10</v>
      </c>
      <c r="B52" s="4" t="s">
        <v>106</v>
      </c>
      <c r="C52" s="5">
        <v>87.635495779999999</v>
      </c>
      <c r="D52" s="10">
        <v>276747</v>
      </c>
      <c r="E52" s="11">
        <v>31930</v>
      </c>
      <c r="F52" s="11">
        <v>16640</v>
      </c>
      <c r="G52" s="12">
        <f t="shared" si="0"/>
        <v>0.52113999373629816</v>
      </c>
      <c r="H52" s="12" t="str">
        <f t="shared" si="1"/>
        <v>POOR</v>
      </c>
      <c r="I52" s="5">
        <v>4</v>
      </c>
      <c r="J52" s="5">
        <v>210</v>
      </c>
      <c r="K52" s="5" t="str" cm="1">
        <f t="array" ref="K52">_xlfn.IFS(J52&gt;299,"High HP",J52&gt;99,"Medium HP",J52&lt;100,"Low HP")</f>
        <v>Medium HP</v>
      </c>
      <c r="L52" s="5" t="s">
        <v>73</v>
      </c>
      <c r="M52" s="5">
        <v>19</v>
      </c>
      <c r="N52" s="5">
        <v>111.6</v>
      </c>
      <c r="O52" s="5">
        <v>70.2</v>
      </c>
      <c r="P52" s="5">
        <v>190.7</v>
      </c>
      <c r="Q52" s="5">
        <v>3.8759999999999999</v>
      </c>
      <c r="R52" s="5">
        <v>21</v>
      </c>
      <c r="S52" s="6">
        <v>41024</v>
      </c>
    </row>
    <row r="53" spans="1:19" hidden="1" x14ac:dyDescent="0.3">
      <c r="A53" s="3" t="s">
        <v>10</v>
      </c>
      <c r="B53" s="4" t="s">
        <v>107</v>
      </c>
      <c r="C53" s="5">
        <v>62.095048390000002</v>
      </c>
      <c r="D53" s="10">
        <v>155787</v>
      </c>
      <c r="E53" s="11">
        <v>21410</v>
      </c>
      <c r="F53" s="11">
        <v>13175</v>
      </c>
      <c r="G53" s="12">
        <f t="shared" si="0"/>
        <v>0.6153666510976179</v>
      </c>
      <c r="H53" s="12" t="str">
        <f t="shared" si="1"/>
        <v>POOR</v>
      </c>
      <c r="I53" s="5">
        <v>3</v>
      </c>
      <c r="J53" s="5">
        <v>150</v>
      </c>
      <c r="K53" s="5" t="str" cm="1">
        <f t="array" ref="K53">_xlfn.IFS(J53&gt;299,"High HP",J53&gt;99,"Medium HP",J53&lt;100,"Low HP")</f>
        <v>Medium HP</v>
      </c>
      <c r="L53" s="5" t="s">
        <v>73</v>
      </c>
      <c r="M53" s="5">
        <v>21</v>
      </c>
      <c r="N53" s="5">
        <v>120.7</v>
      </c>
      <c r="O53" s="5">
        <v>76.599999999999994</v>
      </c>
      <c r="P53" s="5">
        <v>200.9</v>
      </c>
      <c r="Q53" s="5">
        <v>3.7610000000000001</v>
      </c>
      <c r="R53" s="5">
        <v>26</v>
      </c>
      <c r="S53" s="6">
        <v>40964</v>
      </c>
    </row>
    <row r="54" spans="1:19" hidden="1" x14ac:dyDescent="0.3">
      <c r="A54" s="3" t="s">
        <v>10</v>
      </c>
      <c r="B54" s="4" t="s">
        <v>108</v>
      </c>
      <c r="C54" s="5">
        <v>100.0248023</v>
      </c>
      <c r="D54" s="10">
        <v>125338</v>
      </c>
      <c r="E54" s="11">
        <v>36135</v>
      </c>
      <c r="F54" s="11">
        <v>23575</v>
      </c>
      <c r="G54" s="12">
        <f t="shared" si="0"/>
        <v>0.65241455652414559</v>
      </c>
      <c r="H54" s="12" t="str">
        <f t="shared" si="1"/>
        <v>POOR</v>
      </c>
      <c r="I54" s="5">
        <v>4.5999999999999996</v>
      </c>
      <c r="J54" s="5">
        <v>240</v>
      </c>
      <c r="K54" s="5" t="str" cm="1">
        <f t="array" ref="K54">_xlfn.IFS(J54&gt;299,"High HP",J54&gt;99,"Medium HP",J54&lt;100,"Low HP")</f>
        <v>Medium HP</v>
      </c>
      <c r="L54" s="5" t="s">
        <v>73</v>
      </c>
      <c r="M54" s="5">
        <v>16</v>
      </c>
      <c r="N54" s="5">
        <v>119</v>
      </c>
      <c r="O54" s="5">
        <v>78.7</v>
      </c>
      <c r="P54" s="5">
        <v>204.6</v>
      </c>
      <c r="Q54" s="5">
        <v>4.8079999999999998</v>
      </c>
      <c r="R54" s="5">
        <v>26</v>
      </c>
      <c r="S54" s="6">
        <v>41166</v>
      </c>
    </row>
    <row r="55" spans="1:19" hidden="1" x14ac:dyDescent="0.3">
      <c r="A55" s="3" t="s">
        <v>10</v>
      </c>
      <c r="B55" s="4" t="s">
        <v>109</v>
      </c>
      <c r="C55" s="5">
        <v>47.389531310000002</v>
      </c>
      <c r="D55" s="10">
        <v>220650</v>
      </c>
      <c r="E55" s="11">
        <v>12050</v>
      </c>
      <c r="F55" s="11">
        <v>7850</v>
      </c>
      <c r="G55" s="12">
        <f t="shared" si="0"/>
        <v>0.65145228215767637</v>
      </c>
      <c r="H55" s="12" t="str">
        <f t="shared" si="1"/>
        <v>POOR</v>
      </c>
      <c r="I55" s="5">
        <v>2.5</v>
      </c>
      <c r="J55" s="5">
        <v>119</v>
      </c>
      <c r="K55" s="5" t="str" cm="1">
        <f t="array" ref="K55">_xlfn.IFS(J55&gt;299,"High HP",J55&gt;99,"Medium HP",J55&lt;100,"Low HP")</f>
        <v>Medium HP</v>
      </c>
      <c r="L55" s="5" t="s">
        <v>73</v>
      </c>
      <c r="M55" s="5">
        <v>23</v>
      </c>
      <c r="N55" s="5">
        <v>117.5</v>
      </c>
      <c r="O55" s="5">
        <v>69.400000000000006</v>
      </c>
      <c r="P55" s="5">
        <v>200.7</v>
      </c>
      <c r="Q55" s="5">
        <v>3.0859999999999999</v>
      </c>
      <c r="R55" s="5">
        <v>20</v>
      </c>
      <c r="S55" s="6">
        <v>40922</v>
      </c>
    </row>
    <row r="56" spans="1:19" hidden="1" x14ac:dyDescent="0.3">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str" cm="1">
        <f t="array" ref="K56">_xlfn.IFS(J56&gt;299,"High HP",J56&gt;99,"Medium HP",J56&lt;100,"Low HP")</f>
        <v>Medium HP</v>
      </c>
      <c r="L56" s="5" t="s">
        <v>73</v>
      </c>
      <c r="M56" s="5">
        <v>18</v>
      </c>
      <c r="N56" s="5">
        <v>138.5</v>
      </c>
      <c r="O56" s="5">
        <v>79.099999999999994</v>
      </c>
      <c r="P56" s="5">
        <v>224.5</v>
      </c>
      <c r="Q56" s="5">
        <v>4.2409999999999997</v>
      </c>
      <c r="R56" s="5">
        <v>25.1</v>
      </c>
      <c r="S56" s="6">
        <v>41137</v>
      </c>
    </row>
    <row r="57" spans="1:19" hidden="1" x14ac:dyDescent="0.3">
      <c r="A57" s="3" t="s">
        <v>11</v>
      </c>
      <c r="B57" s="4" t="s">
        <v>111</v>
      </c>
      <c r="C57" s="5">
        <v>42.879097340000001</v>
      </c>
      <c r="D57" s="10">
        <v>199685</v>
      </c>
      <c r="E57" s="11">
        <v>12885</v>
      </c>
      <c r="F57" s="11">
        <v>9850</v>
      </c>
      <c r="G57" s="12">
        <f t="shared" si="0"/>
        <v>0.76445479239425684</v>
      </c>
      <c r="H57" s="12" t="str">
        <f t="shared" si="1"/>
        <v>GOOD</v>
      </c>
      <c r="I57" s="5">
        <v>1.6</v>
      </c>
      <c r="J57" s="5">
        <v>106</v>
      </c>
      <c r="K57" s="5" t="str" cm="1">
        <f t="array" ref="K57">_xlfn.IFS(J57&gt;299,"High HP",J57&gt;99,"Medium HP",J57&lt;100,"Low HP")</f>
        <v>Medium HP</v>
      </c>
      <c r="L57" s="5" t="s">
        <v>55</v>
      </c>
      <c r="M57" s="5">
        <v>32</v>
      </c>
      <c r="N57" s="5">
        <v>103.2</v>
      </c>
      <c r="O57" s="5">
        <v>67.099999999999994</v>
      </c>
      <c r="P57" s="5">
        <v>175.1</v>
      </c>
      <c r="Q57" s="5">
        <v>2.339</v>
      </c>
      <c r="R57" s="5">
        <v>11.9</v>
      </c>
      <c r="S57" s="6">
        <v>40837</v>
      </c>
    </row>
    <row r="58" spans="1:19" hidden="1" x14ac:dyDescent="0.3">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str" cm="1">
        <f t="array" ref="K58">_xlfn.IFS(J58&gt;299,"High HP",J58&gt;99,"Medium HP",J58&lt;100,"Low HP")</f>
        <v>Medium HP</v>
      </c>
      <c r="L58" s="5" t="s">
        <v>55</v>
      </c>
      <c r="M58" s="5">
        <v>27</v>
      </c>
      <c r="N58" s="5">
        <v>106.9</v>
      </c>
      <c r="O58" s="5">
        <v>70.3</v>
      </c>
      <c r="P58" s="5">
        <v>188.8</v>
      </c>
      <c r="Q58" s="5">
        <v>2.9319999999999999</v>
      </c>
      <c r="R58" s="5">
        <v>17.100000000000001</v>
      </c>
      <c r="S58" s="6">
        <v>41049</v>
      </c>
    </row>
    <row r="59" spans="1:19" hidden="1" x14ac:dyDescent="0.3">
      <c r="A59" s="3" t="s">
        <v>11</v>
      </c>
      <c r="B59" s="4" t="s">
        <v>113</v>
      </c>
      <c r="C59" s="5">
        <v>60.087966620000003</v>
      </c>
      <c r="D59" s="10">
        <v>73203</v>
      </c>
      <c r="E59" s="11">
        <v>20550</v>
      </c>
      <c r="F59" s="11">
        <v>17710</v>
      </c>
      <c r="G59" s="12">
        <f t="shared" si="0"/>
        <v>0.8618004866180049</v>
      </c>
      <c r="H59" s="12" t="str">
        <f t="shared" si="1"/>
        <v>GOOD</v>
      </c>
      <c r="I59" s="5">
        <v>2</v>
      </c>
      <c r="J59" s="5">
        <v>146</v>
      </c>
      <c r="K59" s="5" t="str" cm="1">
        <f t="array" ref="K59">_xlfn.IFS(J59&gt;299,"High HP",J59&gt;99,"Medium HP",J59&lt;100,"Low HP")</f>
        <v>Medium HP</v>
      </c>
      <c r="L59" s="5" t="s">
        <v>73</v>
      </c>
      <c r="M59" s="5">
        <v>24</v>
      </c>
      <c r="N59" s="5">
        <v>103.2</v>
      </c>
      <c r="O59" s="5">
        <v>68.900000000000006</v>
      </c>
      <c r="P59" s="5">
        <v>177.6</v>
      </c>
      <c r="Q59" s="5">
        <v>3.2189999999999999</v>
      </c>
      <c r="R59" s="5">
        <v>15.3</v>
      </c>
      <c r="S59" s="6">
        <v>40989</v>
      </c>
    </row>
    <row r="60" spans="1:19" hidden="1" x14ac:dyDescent="0.3">
      <c r="A60" s="3" t="s">
        <v>11</v>
      </c>
      <c r="B60" s="4" t="s">
        <v>114</v>
      </c>
      <c r="C60" s="5">
        <v>83.602500800000001</v>
      </c>
      <c r="D60" s="10">
        <v>12855</v>
      </c>
      <c r="E60" s="11">
        <v>26600</v>
      </c>
      <c r="F60" s="11">
        <v>17525</v>
      </c>
      <c r="G60" s="12">
        <f t="shared" si="0"/>
        <v>0.65883458646616544</v>
      </c>
      <c r="H60" s="12" t="str">
        <f t="shared" si="1"/>
        <v>POOR</v>
      </c>
      <c r="I60" s="5">
        <v>3.2</v>
      </c>
      <c r="J60" s="5">
        <v>205</v>
      </c>
      <c r="K60" s="5" t="str" cm="1">
        <f t="array" ref="K60">_xlfn.IFS(J60&gt;299,"High HP",J60&gt;99,"Medium HP",J60&lt;100,"Low HP")</f>
        <v>Medium HP</v>
      </c>
      <c r="L60" s="5" t="s">
        <v>73</v>
      </c>
      <c r="M60" s="5">
        <v>19</v>
      </c>
      <c r="N60" s="5">
        <v>106.4</v>
      </c>
      <c r="O60" s="5">
        <v>70.400000000000006</v>
      </c>
      <c r="P60" s="5">
        <v>178.2</v>
      </c>
      <c r="Q60" s="5">
        <v>3.8570000000000002</v>
      </c>
      <c r="R60" s="5">
        <v>21.1</v>
      </c>
      <c r="S60" s="6">
        <v>41191</v>
      </c>
    </row>
    <row r="61" spans="1:19" hidden="1" x14ac:dyDescent="0.3">
      <c r="A61" s="3" t="s">
        <v>11</v>
      </c>
      <c r="B61" s="4" t="s">
        <v>115</v>
      </c>
      <c r="C61" s="5">
        <v>85.217691340000002</v>
      </c>
      <c r="D61" s="10">
        <v>76029</v>
      </c>
      <c r="E61" s="11">
        <v>26000</v>
      </c>
      <c r="F61" s="11">
        <v>19490</v>
      </c>
      <c r="G61" s="12">
        <f t="shared" si="0"/>
        <v>0.74961538461538457</v>
      </c>
      <c r="H61" s="12" t="str">
        <f t="shared" si="1"/>
        <v>GOOD</v>
      </c>
      <c r="I61" s="5">
        <v>3.5</v>
      </c>
      <c r="J61" s="5">
        <v>210</v>
      </c>
      <c r="K61" s="5" t="str" cm="1">
        <f t="array" ref="K61">_xlfn.IFS(J61&gt;299,"High HP",J61&gt;99,"Medium HP",J61&lt;100,"Low HP")</f>
        <v>Medium HP</v>
      </c>
      <c r="L61" s="5" t="s">
        <v>73</v>
      </c>
      <c r="M61" s="5">
        <v>23</v>
      </c>
      <c r="N61" s="5">
        <v>118.1</v>
      </c>
      <c r="O61" s="5">
        <v>75.599999999999994</v>
      </c>
      <c r="P61" s="5">
        <v>201.2</v>
      </c>
      <c r="Q61" s="5">
        <v>4.2880000000000003</v>
      </c>
      <c r="R61" s="5">
        <v>20</v>
      </c>
      <c r="S61" s="6">
        <v>40947</v>
      </c>
    </row>
    <row r="62" spans="1:19" hidden="1" x14ac:dyDescent="0.3">
      <c r="A62" s="3" t="s">
        <v>12</v>
      </c>
      <c r="B62" s="4" t="s">
        <v>116</v>
      </c>
      <c r="C62" s="5">
        <v>36.672283579999998</v>
      </c>
      <c r="D62" s="10">
        <v>41184</v>
      </c>
      <c r="E62" s="11">
        <v>9699</v>
      </c>
      <c r="F62" s="11">
        <v>5860</v>
      </c>
      <c r="G62" s="12">
        <f t="shared" si="0"/>
        <v>0.6041859985565522</v>
      </c>
      <c r="H62" s="12" t="str">
        <f t="shared" si="1"/>
        <v>POOR</v>
      </c>
      <c r="I62" s="5">
        <v>1.5</v>
      </c>
      <c r="J62" s="5">
        <v>92</v>
      </c>
      <c r="K62" s="5" t="str" cm="1">
        <f t="array" ref="K62">_xlfn.IFS(J62&gt;299,"High HP",J62&gt;99,"Medium HP",J62&lt;100,"Low HP")</f>
        <v>Low HP</v>
      </c>
      <c r="L62" s="5" t="s">
        <v>55</v>
      </c>
      <c r="M62" s="5">
        <v>31</v>
      </c>
      <c r="N62" s="5">
        <v>96.1</v>
      </c>
      <c r="O62" s="5">
        <v>65.7</v>
      </c>
      <c r="P62" s="5">
        <v>166.7</v>
      </c>
      <c r="Q62" s="5">
        <v>2.2400000000000002</v>
      </c>
      <c r="R62" s="5">
        <v>11.9</v>
      </c>
      <c r="S62" s="6">
        <v>41162</v>
      </c>
    </row>
    <row r="63" spans="1:19" hidden="1" x14ac:dyDescent="0.3">
      <c r="A63" s="3" t="s">
        <v>12</v>
      </c>
      <c r="B63" s="4" t="s">
        <v>117</v>
      </c>
      <c r="C63" s="5">
        <v>54.590045160000003</v>
      </c>
      <c r="D63" s="10">
        <v>66692</v>
      </c>
      <c r="E63" s="11">
        <v>11799</v>
      </c>
      <c r="F63" s="11">
        <v>7825</v>
      </c>
      <c r="G63" s="12">
        <f t="shared" si="0"/>
        <v>0.66319179591490807</v>
      </c>
      <c r="H63" s="12" t="str">
        <f t="shared" si="1"/>
        <v>POOR</v>
      </c>
      <c r="I63" s="5">
        <v>2</v>
      </c>
      <c r="J63" s="5">
        <v>140</v>
      </c>
      <c r="K63" s="5" t="str" cm="1">
        <f t="array" ref="K63">_xlfn.IFS(J63&gt;299,"High HP",J63&gt;99,"Medium HP",J63&lt;100,"Low HP")</f>
        <v>Medium HP</v>
      </c>
      <c r="L63" s="5" t="s">
        <v>55</v>
      </c>
      <c r="M63" s="5">
        <v>27</v>
      </c>
      <c r="N63" s="5">
        <v>100.4</v>
      </c>
      <c r="O63" s="5">
        <v>66.900000000000006</v>
      </c>
      <c r="P63" s="5">
        <v>174</v>
      </c>
      <c r="Q63" s="5">
        <v>2.6259999999999999</v>
      </c>
      <c r="R63" s="5">
        <v>14.5</v>
      </c>
      <c r="S63" s="6">
        <v>40862</v>
      </c>
    </row>
    <row r="64" spans="1:19" hidden="1" x14ac:dyDescent="0.3">
      <c r="A64" s="3" t="s">
        <v>12</v>
      </c>
      <c r="B64" s="4" t="s">
        <v>118</v>
      </c>
      <c r="C64" s="5">
        <v>58.758248999999999</v>
      </c>
      <c r="D64" s="10">
        <v>29450</v>
      </c>
      <c r="E64" s="11">
        <v>14999</v>
      </c>
      <c r="F64" s="11">
        <v>8910</v>
      </c>
      <c r="G64" s="12">
        <f t="shared" si="0"/>
        <v>0.59403960264017597</v>
      </c>
      <c r="H64" s="12" t="str">
        <f t="shared" si="1"/>
        <v>POOR</v>
      </c>
      <c r="I64" s="5">
        <v>2.4</v>
      </c>
      <c r="J64" s="5">
        <v>148</v>
      </c>
      <c r="K64" s="5" t="str" cm="1">
        <f t="array" ref="K64">_xlfn.IFS(J64&gt;299,"High HP",J64&gt;99,"Medium HP",J64&lt;100,"Low HP")</f>
        <v>Medium HP</v>
      </c>
      <c r="L64" s="5" t="s">
        <v>55</v>
      </c>
      <c r="M64" s="5">
        <v>25</v>
      </c>
      <c r="N64" s="5">
        <v>106.3</v>
      </c>
      <c r="O64" s="5">
        <v>71.599999999999994</v>
      </c>
      <c r="P64" s="5">
        <v>185.4</v>
      </c>
      <c r="Q64" s="5">
        <v>3.0720000000000001</v>
      </c>
      <c r="R64" s="5">
        <v>17.2</v>
      </c>
      <c r="S64" s="6">
        <v>41074</v>
      </c>
    </row>
    <row r="65" spans="1:19" hidden="1" x14ac:dyDescent="0.3">
      <c r="A65" s="3" t="s">
        <v>13</v>
      </c>
      <c r="B65" s="4" t="s">
        <v>119</v>
      </c>
      <c r="C65" s="5">
        <v>92.436889230000006</v>
      </c>
      <c r="D65" s="10">
        <v>23713</v>
      </c>
      <c r="E65" s="11">
        <v>29465</v>
      </c>
      <c r="F65" s="11">
        <v>19690</v>
      </c>
      <c r="G65" s="12">
        <f t="shared" si="0"/>
        <v>0.66825046665535381</v>
      </c>
      <c r="H65" s="12" t="str">
        <f t="shared" si="1"/>
        <v>POOR</v>
      </c>
      <c r="I65" s="5">
        <v>3</v>
      </c>
      <c r="J65" s="5">
        <v>227</v>
      </c>
      <c r="K65" s="5" t="str" cm="1">
        <f t="array" ref="K65">_xlfn.IFS(J65&gt;299,"High HP",J65&gt;99,"Medium HP",J65&lt;100,"Low HP")</f>
        <v>Medium HP</v>
      </c>
      <c r="L65" s="5" t="s">
        <v>55</v>
      </c>
      <c r="M65" s="5">
        <v>25</v>
      </c>
      <c r="N65" s="5">
        <v>108.3</v>
      </c>
      <c r="O65" s="5">
        <v>70.2</v>
      </c>
      <c r="P65" s="5">
        <v>193.7</v>
      </c>
      <c r="Q65" s="5">
        <v>3.3420000000000001</v>
      </c>
      <c r="R65" s="5">
        <v>18.5</v>
      </c>
      <c r="S65" s="6">
        <v>41014</v>
      </c>
    </row>
    <row r="66" spans="1:19" hidden="1" x14ac:dyDescent="0.3">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str" cm="1">
        <f t="array" ref="K66">_xlfn.IFS(J66&gt;299,"High HP",J66&gt;99,"Medium HP",J66&lt;100,"Low HP")</f>
        <v>Medium HP</v>
      </c>
      <c r="L66" s="5" t="s">
        <v>55</v>
      </c>
      <c r="M66" s="5">
        <v>21</v>
      </c>
      <c r="N66" s="5">
        <v>114.5</v>
      </c>
      <c r="O66" s="5">
        <v>71.599999999999994</v>
      </c>
      <c r="P66" s="5">
        <v>191.3</v>
      </c>
      <c r="Q66" s="5">
        <v>3.65</v>
      </c>
      <c r="R66" s="5">
        <v>18.399999999999999</v>
      </c>
      <c r="S66" s="6">
        <v>41216</v>
      </c>
    </row>
    <row r="67" spans="1:19" hidden="1" x14ac:dyDescent="0.3">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t="s">
        <v>73</v>
      </c>
      <c r="M67" s="5">
        <v>17</v>
      </c>
      <c r="N67" s="5">
        <v>93.4</v>
      </c>
      <c r="O67" s="5">
        <v>66.7</v>
      </c>
      <c r="P67" s="5">
        <v>152</v>
      </c>
      <c r="Q67" s="5">
        <v>3.0449999999999999</v>
      </c>
      <c r="R67" s="5">
        <v>19</v>
      </c>
      <c r="S67" s="6">
        <v>40972</v>
      </c>
    </row>
    <row r="68" spans="1:19" hidden="1" x14ac:dyDescent="0.3">
      <c r="A68" s="3" t="s">
        <v>15</v>
      </c>
      <c r="B68" s="4" t="s">
        <v>122</v>
      </c>
      <c r="C68" s="5">
        <v>76.584439619999998</v>
      </c>
      <c r="D68" s="10">
        <v>80556</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t="s">
        <v>73</v>
      </c>
      <c r="M68" s="5">
        <v>20</v>
      </c>
      <c r="N68" s="5">
        <v>101.4</v>
      </c>
      <c r="O68" s="5">
        <v>69.400000000000006</v>
      </c>
      <c r="P68" s="5">
        <v>167.5</v>
      </c>
      <c r="Q68" s="5">
        <v>3.194</v>
      </c>
      <c r="R68" s="5">
        <v>20</v>
      </c>
      <c r="S68" s="6">
        <v>41187</v>
      </c>
    </row>
    <row r="69" spans="1:19" hidden="1" x14ac:dyDescent="0.3">
      <c r="A69" s="3" t="s">
        <v>15</v>
      </c>
      <c r="B69" s="4" t="s">
        <v>123</v>
      </c>
      <c r="C69" s="5">
        <v>80.387779120000005</v>
      </c>
      <c r="D69" s="10">
        <v>157040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t="s">
        <v>73</v>
      </c>
      <c r="M69" s="5">
        <v>19</v>
      </c>
      <c r="N69" s="5">
        <v>105.9</v>
      </c>
      <c r="O69" s="5">
        <v>72.3</v>
      </c>
      <c r="P69" s="5">
        <v>181.5</v>
      </c>
      <c r="Q69" s="5">
        <v>3.88</v>
      </c>
      <c r="R69" s="5">
        <v>20.5</v>
      </c>
      <c r="S69" s="6">
        <v>40887</v>
      </c>
    </row>
    <row r="70" spans="1:19" hidden="1" x14ac:dyDescent="0.3">
      <c r="A70" s="3" t="s">
        <v>16</v>
      </c>
      <c r="B70" s="4" t="s">
        <v>124</v>
      </c>
      <c r="C70" s="5">
        <v>87.211001039999999</v>
      </c>
      <c r="D70" s="10">
        <v>24072</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t="s">
        <v>55</v>
      </c>
      <c r="M70" s="5">
        <v>23</v>
      </c>
      <c r="N70" s="5">
        <v>105.1</v>
      </c>
      <c r="O70" s="5">
        <v>70.5</v>
      </c>
      <c r="P70" s="5">
        <v>190.2</v>
      </c>
      <c r="Q70" s="5">
        <v>3.3730000000000002</v>
      </c>
      <c r="R70" s="5">
        <v>18.5</v>
      </c>
      <c r="S70" s="6">
        <v>41099</v>
      </c>
    </row>
    <row r="71" spans="1:19" hidden="1" x14ac:dyDescent="0.3">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t="s">
        <v>55</v>
      </c>
      <c r="M71" s="5">
        <v>23</v>
      </c>
      <c r="N71" s="5">
        <v>110.2</v>
      </c>
      <c r="O71" s="5">
        <v>70.900000000000006</v>
      </c>
      <c r="P71" s="5">
        <v>189.2</v>
      </c>
      <c r="Q71" s="5">
        <v>3.6379999999999999</v>
      </c>
      <c r="R71" s="5">
        <v>19.8</v>
      </c>
      <c r="S71" s="6">
        <v>41039</v>
      </c>
    </row>
    <row r="72" spans="1:19" hidden="1" x14ac:dyDescent="0.3">
      <c r="A72" s="3" t="s">
        <v>16</v>
      </c>
      <c r="B72" s="4" t="s">
        <v>126</v>
      </c>
      <c r="C72" s="5">
        <v>125.0133574</v>
      </c>
      <c r="D72" s="10">
        <v>3334</v>
      </c>
      <c r="E72" s="11">
        <v>46305</v>
      </c>
      <c r="F72" s="11">
        <v>38955</v>
      </c>
      <c r="G72" s="12">
        <f t="shared" si="2"/>
        <v>0.84126984126984128</v>
      </c>
      <c r="H72" s="12" t="str">
        <f t="shared" si="3"/>
        <v>GOOD</v>
      </c>
      <c r="I72" s="5">
        <v>4</v>
      </c>
      <c r="J72" s="5">
        <v>300</v>
      </c>
      <c r="K72" s="5" t="str" cm="1">
        <f t="array" ref="K72">_xlfn.IFS(J72&gt;299,"High HP",J72&gt;99,"Medium HP",J72&lt;100,"Low HP")</f>
        <v>High HP</v>
      </c>
      <c r="L72" s="5" t="s">
        <v>55</v>
      </c>
      <c r="M72" s="5">
        <v>21</v>
      </c>
      <c r="N72" s="5">
        <v>110.2</v>
      </c>
      <c r="O72" s="5">
        <v>70.900000000000006</v>
      </c>
      <c r="P72" s="5">
        <v>189.2</v>
      </c>
      <c r="Q72" s="5">
        <v>3.6930000000000001</v>
      </c>
      <c r="R72" s="5">
        <v>19.8</v>
      </c>
      <c r="S72" s="6">
        <v>41241</v>
      </c>
    </row>
    <row r="73" spans="1:19" hidden="1" x14ac:dyDescent="0.3">
      <c r="A73" s="3" t="s">
        <v>16</v>
      </c>
      <c r="B73" s="4" t="s">
        <v>127</v>
      </c>
      <c r="C73" s="5">
        <v>124.44671630000001</v>
      </c>
      <c r="D73" s="10">
        <v>6375</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t="s">
        <v>55</v>
      </c>
      <c r="M73" s="5">
        <v>22</v>
      </c>
      <c r="N73" s="5">
        <v>112.2</v>
      </c>
      <c r="O73" s="5">
        <v>72</v>
      </c>
      <c r="P73" s="5">
        <v>196.7</v>
      </c>
      <c r="Q73" s="5">
        <v>3.89</v>
      </c>
      <c r="R73" s="5">
        <v>22.5</v>
      </c>
      <c r="S73" s="6">
        <v>40997</v>
      </c>
    </row>
    <row r="74" spans="1:19" hidden="1" x14ac:dyDescent="0.3">
      <c r="A74" s="3" t="s">
        <v>16</v>
      </c>
      <c r="B74" s="4" t="s">
        <v>128</v>
      </c>
      <c r="C74" s="5">
        <v>105.760458</v>
      </c>
      <c r="D74" s="10">
        <v>9126</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t="s">
        <v>73</v>
      </c>
      <c r="M74" s="5">
        <v>15</v>
      </c>
      <c r="N74" s="5">
        <v>112.2</v>
      </c>
      <c r="O74" s="5">
        <v>76.400000000000006</v>
      </c>
      <c r="P74" s="5">
        <v>192.5</v>
      </c>
      <c r="Q74" s="5">
        <v>5.4009999999999998</v>
      </c>
      <c r="R74" s="5">
        <v>25.4</v>
      </c>
      <c r="S74" s="6">
        <v>41212</v>
      </c>
    </row>
    <row r="75" spans="1:19" hidden="1" x14ac:dyDescent="0.3">
      <c r="A75" s="3" t="s">
        <v>16</v>
      </c>
      <c r="B75" s="4" t="s">
        <v>129</v>
      </c>
      <c r="C75" s="5">
        <v>91.943801559999997</v>
      </c>
      <c r="D75" s="10">
        <v>51238</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t="s">
        <v>73</v>
      </c>
      <c r="M75" s="5">
        <v>21</v>
      </c>
      <c r="N75" s="5">
        <v>103</v>
      </c>
      <c r="O75" s="5">
        <v>71.5</v>
      </c>
      <c r="P75" s="5">
        <v>180.1</v>
      </c>
      <c r="Q75" s="5">
        <v>3.9</v>
      </c>
      <c r="R75" s="5">
        <v>17.2</v>
      </c>
      <c r="S75" s="6">
        <v>40912</v>
      </c>
    </row>
    <row r="76" spans="1:19" hidden="1" x14ac:dyDescent="0.3">
      <c r="A76" s="3" t="s">
        <v>17</v>
      </c>
      <c r="B76" s="4" t="s">
        <v>130</v>
      </c>
      <c r="C76" s="5">
        <v>113.5402069</v>
      </c>
      <c r="D76" s="10">
        <v>13798</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t="s">
        <v>55</v>
      </c>
      <c r="M76" s="5">
        <v>22</v>
      </c>
      <c r="N76" s="5">
        <v>109</v>
      </c>
      <c r="O76" s="5">
        <v>73.599999999999994</v>
      </c>
      <c r="P76" s="5">
        <v>208.5</v>
      </c>
      <c r="Q76" s="5">
        <v>3.8679999999999999</v>
      </c>
      <c r="R76" s="5">
        <v>20</v>
      </c>
      <c r="S76" s="6">
        <v>41124</v>
      </c>
    </row>
    <row r="77" spans="1:19" hidden="1" x14ac:dyDescent="0.3">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t="s">
        <v>55</v>
      </c>
      <c r="M77" s="5">
        <v>21</v>
      </c>
      <c r="N77" s="5">
        <v>117.7</v>
      </c>
      <c r="O77" s="5">
        <v>78.2</v>
      </c>
      <c r="P77" s="5">
        <v>215.3</v>
      </c>
      <c r="Q77" s="5">
        <v>4.1210000000000004</v>
      </c>
      <c r="R77" s="5">
        <v>19</v>
      </c>
      <c r="S77" s="6">
        <v>41064</v>
      </c>
    </row>
    <row r="78" spans="1:19" hidden="1" x14ac:dyDescent="0.3">
      <c r="A78" s="3" t="s">
        <v>17</v>
      </c>
      <c r="B78" s="4" t="s">
        <v>132</v>
      </c>
      <c r="C78" s="5">
        <v>123.97204670000001</v>
      </c>
      <c r="D78" s="10">
        <v>22925</v>
      </c>
      <c r="E78" s="11">
        <v>42660</v>
      </c>
      <c r="F78" s="11">
        <v>20765</v>
      </c>
      <c r="G78" s="12">
        <f t="shared" si="2"/>
        <v>0.48675574308485703</v>
      </c>
      <c r="H78" s="12" t="str">
        <f t="shared" si="3"/>
        <v>POOR</v>
      </c>
      <c r="I78" s="5">
        <v>5.4</v>
      </c>
      <c r="J78" s="5">
        <v>300</v>
      </c>
      <c r="K78" s="5" t="str" cm="1">
        <f t="array" ref="K78">_xlfn.IFS(J78&gt;299,"High HP",J78&gt;99,"Medium HP",J78&lt;100,"Low HP")</f>
        <v>High HP</v>
      </c>
      <c r="L78" s="5" t="s">
        <v>73</v>
      </c>
      <c r="M78" s="5">
        <v>15</v>
      </c>
      <c r="N78" s="5">
        <v>119</v>
      </c>
      <c r="O78" s="5">
        <v>79.900000000000006</v>
      </c>
      <c r="P78" s="5">
        <v>204.8</v>
      </c>
      <c r="Q78" s="5">
        <v>5.3929999999999998</v>
      </c>
      <c r="R78" s="5">
        <v>30</v>
      </c>
      <c r="S78" s="6">
        <v>41266</v>
      </c>
    </row>
    <row r="79" spans="1:19" hidden="1" x14ac:dyDescent="0.3">
      <c r="A79" s="3" t="s">
        <v>20</v>
      </c>
      <c r="B79" s="4" t="s">
        <v>133</v>
      </c>
      <c r="C79" s="5">
        <v>45.832180559999998</v>
      </c>
      <c r="D79" s="10">
        <v>26232</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t="s">
        <v>55</v>
      </c>
      <c r="M79" s="5">
        <v>30</v>
      </c>
      <c r="N79" s="5">
        <v>98.4</v>
      </c>
      <c r="O79" s="5">
        <v>66.5</v>
      </c>
      <c r="P79" s="5">
        <v>173.6</v>
      </c>
      <c r="Q79" s="5">
        <v>2.25</v>
      </c>
      <c r="R79" s="5">
        <v>13.2</v>
      </c>
      <c r="S79" s="6">
        <v>41022</v>
      </c>
    </row>
    <row r="80" spans="1:19" hidden="1" x14ac:dyDescent="0.3">
      <c r="A80" s="3" t="s">
        <v>20</v>
      </c>
      <c r="B80" s="4" t="s">
        <v>134</v>
      </c>
      <c r="C80" s="5">
        <v>62.441962349999997</v>
      </c>
      <c r="D80" s="10">
        <v>42541</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t="s">
        <v>55</v>
      </c>
      <c r="M80" s="5">
        <v>24</v>
      </c>
      <c r="N80" s="5">
        <v>100.8</v>
      </c>
      <c r="O80" s="5">
        <v>68.900000000000006</v>
      </c>
      <c r="P80" s="5">
        <v>175.4</v>
      </c>
      <c r="Q80" s="5">
        <v>2.91</v>
      </c>
      <c r="R80" s="5">
        <v>15.9</v>
      </c>
      <c r="S80" s="6">
        <v>41237</v>
      </c>
    </row>
    <row r="81" spans="1:19" hidden="1" x14ac:dyDescent="0.3">
      <c r="A81" s="3" t="s">
        <v>20</v>
      </c>
      <c r="B81" s="4" t="s">
        <v>135</v>
      </c>
      <c r="C81" s="5">
        <v>58.606772919999997</v>
      </c>
      <c r="D81" s="10">
        <v>55616</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t="s">
        <v>55</v>
      </c>
      <c r="M81" s="5">
        <v>25</v>
      </c>
      <c r="N81" s="5">
        <v>103.7</v>
      </c>
      <c r="O81" s="5">
        <v>68.5</v>
      </c>
      <c r="P81" s="5">
        <v>187.8</v>
      </c>
      <c r="Q81" s="5">
        <v>2.9449999999999998</v>
      </c>
      <c r="R81" s="5">
        <v>16.3</v>
      </c>
      <c r="S81" s="6">
        <v>40937</v>
      </c>
    </row>
    <row r="82" spans="1:19" hidden="1" x14ac:dyDescent="0.3">
      <c r="A82" s="3" t="s">
        <v>20</v>
      </c>
      <c r="B82" s="4" t="s">
        <v>136</v>
      </c>
      <c r="C82" s="5">
        <v>84.83077858</v>
      </c>
      <c r="D82" s="10">
        <v>5711</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t="s">
        <v>55</v>
      </c>
      <c r="M82" s="5">
        <v>22</v>
      </c>
      <c r="N82" s="5">
        <v>107.1</v>
      </c>
      <c r="O82" s="5">
        <v>70.3</v>
      </c>
      <c r="P82" s="5">
        <v>194.1</v>
      </c>
      <c r="Q82" s="5">
        <v>3.4430000000000001</v>
      </c>
      <c r="R82" s="5">
        <v>19</v>
      </c>
      <c r="S82" s="6">
        <v>41149</v>
      </c>
    </row>
    <row r="83" spans="1:19" hidden="1" x14ac:dyDescent="0.3">
      <c r="A83" s="3" t="s">
        <v>20</v>
      </c>
      <c r="B83" s="4" t="s">
        <v>137</v>
      </c>
      <c r="C83" s="5">
        <v>67.544154939999999</v>
      </c>
      <c r="D83" s="10">
        <v>110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t="s">
        <v>55</v>
      </c>
      <c r="M83" s="5">
        <v>21</v>
      </c>
      <c r="N83" s="5">
        <v>97.2</v>
      </c>
      <c r="O83" s="5">
        <v>72.400000000000006</v>
      </c>
      <c r="P83" s="5">
        <v>180.3</v>
      </c>
      <c r="Q83" s="5">
        <v>3.1309999999999998</v>
      </c>
      <c r="R83" s="5">
        <v>19.8</v>
      </c>
      <c r="S83" s="6">
        <v>41089</v>
      </c>
    </row>
    <row r="84" spans="1:19" hidden="1" x14ac:dyDescent="0.3">
      <c r="A84" s="3" t="s">
        <v>20</v>
      </c>
      <c r="B84" s="4" t="s">
        <v>138</v>
      </c>
      <c r="C84" s="5">
        <v>83.920815039999994</v>
      </c>
      <c r="D84" s="10">
        <v>11337</v>
      </c>
      <c r="E84" s="11">
        <v>31807</v>
      </c>
      <c r="F84" s="11">
        <v>19125</v>
      </c>
      <c r="G84" s="12">
        <f t="shared" si="2"/>
        <v>0.601282736504543</v>
      </c>
      <c r="H84" s="12" t="str">
        <f t="shared" si="3"/>
        <v>POOR</v>
      </c>
      <c r="I84" s="5">
        <v>3.5</v>
      </c>
      <c r="J84" s="5">
        <v>200</v>
      </c>
      <c r="K84" s="5" t="str" cm="1">
        <f t="array" ref="K84">_xlfn.IFS(J84&gt;299,"High HP",J84&gt;99,"Medium HP",J84&lt;100,"Low HP")</f>
        <v>Medium HP</v>
      </c>
      <c r="L84" s="5" t="s">
        <v>73</v>
      </c>
      <c r="M84" s="5">
        <v>18</v>
      </c>
      <c r="N84" s="5">
        <v>107.3</v>
      </c>
      <c r="O84" s="5">
        <v>69.900000000000006</v>
      </c>
      <c r="P84" s="5">
        <v>186.6</v>
      </c>
      <c r="Q84" s="5">
        <v>4.5199999999999996</v>
      </c>
      <c r="R84" s="5">
        <v>24.3</v>
      </c>
      <c r="S84" s="6">
        <v>40925</v>
      </c>
    </row>
    <row r="85" spans="1:19" hidden="1" x14ac:dyDescent="0.3">
      <c r="A85" s="3" t="s">
        <v>20</v>
      </c>
      <c r="B85" s="4" t="s">
        <v>139</v>
      </c>
      <c r="C85" s="5">
        <v>70.660941789999995</v>
      </c>
      <c r="D85" s="10">
        <v>39348</v>
      </c>
      <c r="E85" s="11">
        <v>22527</v>
      </c>
      <c r="F85" s="11">
        <v>13880</v>
      </c>
      <c r="G85" s="12">
        <f t="shared" si="2"/>
        <v>0.6161495094775159</v>
      </c>
      <c r="H85" s="12" t="str">
        <f t="shared" si="3"/>
        <v>POOR</v>
      </c>
      <c r="I85" s="5">
        <v>3</v>
      </c>
      <c r="J85" s="5">
        <v>173</v>
      </c>
      <c r="K85" s="5" t="str" cm="1">
        <f t="array" ref="K85">_xlfn.IFS(J85&gt;299,"High HP",J85&gt;99,"Medium HP",J85&lt;100,"Low HP")</f>
        <v>Medium HP</v>
      </c>
      <c r="L85" s="5" t="s">
        <v>73</v>
      </c>
      <c r="M85" s="5">
        <v>20</v>
      </c>
      <c r="N85" s="5">
        <v>107.3</v>
      </c>
      <c r="O85" s="5">
        <v>66.7</v>
      </c>
      <c r="P85" s="5">
        <v>178.3</v>
      </c>
      <c r="Q85" s="5">
        <v>3.51</v>
      </c>
      <c r="R85" s="5">
        <v>19.5</v>
      </c>
      <c r="S85" s="6">
        <v>41047</v>
      </c>
    </row>
    <row r="86" spans="1:19" hidden="1" x14ac:dyDescent="0.3">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t="s">
        <v>55</v>
      </c>
      <c r="M86" s="5">
        <v>28</v>
      </c>
      <c r="N86" s="5">
        <v>106.5</v>
      </c>
      <c r="O86" s="5">
        <v>69.099999999999994</v>
      </c>
      <c r="P86" s="5">
        <v>184.8</v>
      </c>
      <c r="Q86" s="5">
        <v>2.7690000000000001</v>
      </c>
      <c r="R86" s="5">
        <v>15</v>
      </c>
      <c r="S86" s="6">
        <v>41262</v>
      </c>
    </row>
    <row r="87" spans="1:19" hidden="1" x14ac:dyDescent="0.3">
      <c r="A87" s="3" t="s">
        <v>19</v>
      </c>
      <c r="B87" s="4" t="s">
        <v>141</v>
      </c>
      <c r="C87" s="5">
        <v>51.113474259999997</v>
      </c>
      <c r="D87" s="10">
        <v>26529</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t="s">
        <v>55</v>
      </c>
      <c r="M87" s="5">
        <v>30</v>
      </c>
      <c r="N87" s="5">
        <v>106.4</v>
      </c>
      <c r="O87" s="5">
        <v>69.599999999999994</v>
      </c>
      <c r="P87" s="5">
        <v>185</v>
      </c>
      <c r="Q87" s="5">
        <v>2.8919999999999999</v>
      </c>
      <c r="R87" s="5">
        <v>16</v>
      </c>
      <c r="S87" s="6">
        <v>40962</v>
      </c>
    </row>
    <row r="88" spans="1:19" hidden="1" x14ac:dyDescent="0.3">
      <c r="A88" s="3" t="s">
        <v>19</v>
      </c>
      <c r="B88" s="4" t="s">
        <v>142</v>
      </c>
      <c r="C88" s="5">
        <v>62.239966629999998</v>
      </c>
      <c r="D88" s="10">
        <v>67956</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t="s">
        <v>55</v>
      </c>
      <c r="M88" s="5">
        <v>24</v>
      </c>
      <c r="N88" s="5">
        <v>108.5</v>
      </c>
      <c r="O88" s="5">
        <v>73</v>
      </c>
      <c r="P88" s="5">
        <v>199.7</v>
      </c>
      <c r="Q88" s="5">
        <v>3.379</v>
      </c>
      <c r="R88" s="5">
        <v>16</v>
      </c>
      <c r="S88" s="6">
        <v>41174</v>
      </c>
    </row>
    <row r="89" spans="1:19" hidden="1" x14ac:dyDescent="0.3">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t="s">
        <v>55</v>
      </c>
      <c r="M89" s="5">
        <v>21</v>
      </c>
      <c r="N89" s="5">
        <v>114.7</v>
      </c>
      <c r="O89" s="5">
        <v>78.2</v>
      </c>
      <c r="P89" s="5">
        <v>212</v>
      </c>
      <c r="Q89" s="5">
        <v>3.9580000000000002</v>
      </c>
      <c r="R89" s="5">
        <v>19</v>
      </c>
      <c r="S89" s="6">
        <v>41114</v>
      </c>
    </row>
    <row r="90" spans="1:19" hidden="1" x14ac:dyDescent="0.3">
      <c r="A90" s="3" t="s">
        <v>19</v>
      </c>
      <c r="B90" s="4" t="s">
        <v>144</v>
      </c>
      <c r="C90" s="5">
        <v>85.949744249999995</v>
      </c>
      <c r="D90" s="10">
        <v>27609</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t="s">
        <v>73</v>
      </c>
      <c r="M90" s="5">
        <v>18</v>
      </c>
      <c r="N90" s="5">
        <v>111.6</v>
      </c>
      <c r="O90" s="5">
        <v>70.2</v>
      </c>
      <c r="P90" s="5">
        <v>190.1</v>
      </c>
      <c r="Q90" s="5">
        <v>3.8759999999999999</v>
      </c>
      <c r="R90" s="5">
        <v>21</v>
      </c>
      <c r="S90" s="6">
        <v>39491</v>
      </c>
    </row>
    <row r="91" spans="1:19" hidden="1" x14ac:dyDescent="0.3">
      <c r="A91" s="3" t="s">
        <v>19</v>
      </c>
      <c r="B91" s="4" t="s">
        <v>145</v>
      </c>
      <c r="C91" s="5">
        <v>69.671460999999994</v>
      </c>
      <c r="D91" s="10">
        <v>20380</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t="s">
        <v>73</v>
      </c>
      <c r="M91" s="5">
        <v>21</v>
      </c>
      <c r="N91" s="5">
        <v>112.2</v>
      </c>
      <c r="O91" s="5">
        <v>74.900000000000006</v>
      </c>
      <c r="P91" s="5">
        <v>194.7</v>
      </c>
      <c r="Q91" s="5">
        <v>3.944</v>
      </c>
      <c r="R91" s="5">
        <v>20</v>
      </c>
      <c r="S91" s="6">
        <v>40106</v>
      </c>
    </row>
    <row r="92" spans="1:19" hidden="1" x14ac:dyDescent="0.3">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t="s">
        <v>55</v>
      </c>
      <c r="M92" s="5">
        <v>26</v>
      </c>
      <c r="N92" s="5">
        <v>105.9</v>
      </c>
      <c r="O92" s="5">
        <v>67.7</v>
      </c>
      <c r="P92" s="5">
        <v>177.4</v>
      </c>
      <c r="Q92" s="5">
        <v>3.25</v>
      </c>
      <c r="R92" s="5">
        <v>16.399999999999999</v>
      </c>
      <c r="S92" s="6">
        <v>40657</v>
      </c>
    </row>
    <row r="93" spans="1:19" hidden="1" x14ac:dyDescent="0.3">
      <c r="A93" s="3" t="s">
        <v>18</v>
      </c>
      <c r="B93" s="4" t="s">
        <v>147</v>
      </c>
      <c r="C93" s="5">
        <v>98.249737499999995</v>
      </c>
      <c r="D93" s="10">
        <v>27602</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t="s">
        <v>55</v>
      </c>
      <c r="M93" s="5">
        <v>25</v>
      </c>
      <c r="N93" s="5">
        <v>111.5</v>
      </c>
      <c r="O93" s="5">
        <v>70.8</v>
      </c>
      <c r="P93" s="5">
        <v>189.4</v>
      </c>
      <c r="Q93" s="5">
        <v>3.823</v>
      </c>
      <c r="R93" s="5">
        <v>21.1</v>
      </c>
      <c r="S93" s="6">
        <v>40736</v>
      </c>
    </row>
    <row r="94" spans="1:19" hidden="1" x14ac:dyDescent="0.3">
      <c r="A94" s="3" t="s">
        <v>18</v>
      </c>
      <c r="B94" s="4" t="s">
        <v>148</v>
      </c>
      <c r="C94" s="5">
        <v>125.2738757</v>
      </c>
      <c r="D94" s="10">
        <v>16774</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t="s">
        <v>55</v>
      </c>
      <c r="M94" s="5">
        <v>21</v>
      </c>
      <c r="N94" s="5">
        <v>121.5</v>
      </c>
      <c r="O94" s="5">
        <v>73.099999999999994</v>
      </c>
      <c r="P94" s="5">
        <v>203.1</v>
      </c>
      <c r="Q94" s="5">
        <v>4.133</v>
      </c>
      <c r="R94" s="5">
        <v>23.2</v>
      </c>
      <c r="S94" s="6">
        <v>40707</v>
      </c>
    </row>
    <row r="95" spans="1:19" hidden="1" x14ac:dyDescent="0.3">
      <c r="A95" s="3" t="s">
        <v>18</v>
      </c>
      <c r="B95" s="4" t="s">
        <v>149</v>
      </c>
      <c r="C95" s="5">
        <v>139.98229359999999</v>
      </c>
      <c r="D95" s="10">
        <v>3311</v>
      </c>
      <c r="E95" s="11">
        <v>82600</v>
      </c>
      <c r="F95" s="11">
        <v>58600</v>
      </c>
      <c r="G95" s="12">
        <f t="shared" si="2"/>
        <v>0.70944309927360771</v>
      </c>
      <c r="H95" s="12" t="str">
        <f t="shared" si="3"/>
        <v>GOOD</v>
      </c>
      <c r="I95" s="5">
        <v>5</v>
      </c>
      <c r="J95" s="5">
        <v>302</v>
      </c>
      <c r="K95" s="5" t="str" cm="1">
        <f t="array" ref="K95">_xlfn.IFS(J95&gt;299,"High HP",J95&gt;99,"Medium HP",J95&lt;100,"Low HP")</f>
        <v>High HP</v>
      </c>
      <c r="L95" s="5" t="s">
        <v>55</v>
      </c>
      <c r="M95" s="5">
        <v>20</v>
      </c>
      <c r="N95" s="5">
        <v>99</v>
      </c>
      <c r="O95" s="5">
        <v>71.3</v>
      </c>
      <c r="P95" s="5">
        <v>177.1</v>
      </c>
      <c r="Q95" s="5">
        <v>4.125</v>
      </c>
      <c r="R95" s="5">
        <v>21.1</v>
      </c>
      <c r="S95" s="6">
        <v>40619</v>
      </c>
    </row>
    <row r="96" spans="1:19" hidden="1" x14ac:dyDescent="0.3">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t="s">
        <v>55</v>
      </c>
      <c r="M96" s="5">
        <v>26</v>
      </c>
      <c r="N96" s="5">
        <v>94.5</v>
      </c>
      <c r="O96" s="5">
        <v>67.5</v>
      </c>
      <c r="P96" s="5">
        <v>157.9</v>
      </c>
      <c r="Q96" s="5">
        <v>3.0550000000000002</v>
      </c>
      <c r="R96" s="5">
        <v>15.9</v>
      </c>
      <c r="S96" s="6">
        <v>40559</v>
      </c>
    </row>
    <row r="97" spans="1:19" hidden="1" x14ac:dyDescent="0.3">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t="s">
        <v>55</v>
      </c>
      <c r="M97" s="5">
        <v>27</v>
      </c>
      <c r="N97" s="5">
        <v>94.5</v>
      </c>
      <c r="O97" s="5">
        <v>67.5</v>
      </c>
      <c r="P97" s="5">
        <v>157.30000000000001</v>
      </c>
      <c r="Q97" s="5">
        <v>2.9750000000000001</v>
      </c>
      <c r="R97" s="5">
        <v>14</v>
      </c>
      <c r="S97" s="6">
        <v>40761</v>
      </c>
    </row>
    <row r="98" spans="1:19" hidden="1" x14ac:dyDescent="0.3">
      <c r="A98" s="3" t="s">
        <v>18</v>
      </c>
      <c r="B98" s="4" t="s">
        <v>152</v>
      </c>
      <c r="C98" s="5">
        <v>92.925791770000004</v>
      </c>
      <c r="D98" s="10">
        <v>11592</v>
      </c>
      <c r="E98" s="11">
        <v>41600</v>
      </c>
      <c r="F98" s="11">
        <v>29200</v>
      </c>
      <c r="G98" s="12">
        <f t="shared" si="2"/>
        <v>0.70192307692307687</v>
      </c>
      <c r="H98" s="12" t="str">
        <f t="shared" si="3"/>
        <v>GOOD</v>
      </c>
      <c r="I98" s="5">
        <v>3.2</v>
      </c>
      <c r="J98" s="5">
        <v>215</v>
      </c>
      <c r="K98" s="5" t="str" cm="1">
        <f t="array" ref="K98">_xlfn.IFS(J98&gt;299,"High HP",J98&gt;99,"Medium HP",J98&lt;100,"Low HP")</f>
        <v>Medium HP</v>
      </c>
      <c r="L98" s="5" t="s">
        <v>55</v>
      </c>
      <c r="M98" s="5">
        <v>26</v>
      </c>
      <c r="N98" s="5">
        <v>105.9</v>
      </c>
      <c r="O98" s="5">
        <v>67.8</v>
      </c>
      <c r="P98" s="5">
        <v>180.3</v>
      </c>
      <c r="Q98" s="5">
        <v>3.2130000000000001</v>
      </c>
      <c r="R98" s="5">
        <v>16.399999999999999</v>
      </c>
      <c r="S98" s="6">
        <v>40732</v>
      </c>
    </row>
    <row r="99" spans="1:19" hidden="1" x14ac:dyDescent="0.3">
      <c r="A99" s="3" t="s">
        <v>18</v>
      </c>
      <c r="B99" s="4" t="s">
        <v>153</v>
      </c>
      <c r="C99" s="5">
        <v>141.10098450000001</v>
      </c>
      <c r="D99" s="10">
        <v>954</v>
      </c>
      <c r="E99" s="11">
        <v>85500</v>
      </c>
      <c r="F99" s="11">
        <v>63423</v>
      </c>
      <c r="G99" s="12">
        <f t="shared" si="2"/>
        <v>0.74178947368421055</v>
      </c>
      <c r="H99" s="12" t="str">
        <f t="shared" si="3"/>
        <v>GOOD</v>
      </c>
      <c r="I99" s="5">
        <v>5</v>
      </c>
      <c r="J99" s="5">
        <v>302</v>
      </c>
      <c r="K99" s="5" t="str" cm="1">
        <f t="array" ref="K99">_xlfn.IFS(J99&gt;299,"High HP",J99&gt;99,"Medium HP",J99&lt;100,"Low HP")</f>
        <v>High HP</v>
      </c>
      <c r="L99" s="5" t="s">
        <v>55</v>
      </c>
      <c r="M99" s="5">
        <v>20</v>
      </c>
      <c r="N99" s="5">
        <v>113.6</v>
      </c>
      <c r="O99" s="5">
        <v>73.099999999999994</v>
      </c>
      <c r="P99" s="5">
        <v>196.6</v>
      </c>
      <c r="Q99" s="5">
        <v>4.1150000000000002</v>
      </c>
      <c r="R99" s="5">
        <v>23.2</v>
      </c>
      <c r="S99" s="6">
        <v>40644</v>
      </c>
    </row>
    <row r="100" spans="1:19" hidden="1" x14ac:dyDescent="0.3">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str" cm="1">
        <f t="array" ref="K100">_xlfn.IFS(J100&gt;299,"High HP",J100&gt;99,"Medium HP",J100&lt;100,"Low HP")</f>
        <v>Medium HP</v>
      </c>
      <c r="L100" s="5" t="s">
        <v>73</v>
      </c>
      <c r="M100" s="5">
        <v>20</v>
      </c>
      <c r="N100" s="5">
        <v>111</v>
      </c>
      <c r="O100" s="5">
        <v>72.2</v>
      </c>
      <c r="P100" s="5">
        <v>180.6</v>
      </c>
      <c r="Q100" s="5">
        <v>4.3869999999999996</v>
      </c>
      <c r="R100" s="5">
        <v>19</v>
      </c>
      <c r="S100" s="6">
        <v>40584</v>
      </c>
    </row>
    <row r="101" spans="1:19" hidden="1" x14ac:dyDescent="0.3">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str" cm="1">
        <f t="array" ref="K101">_xlfn.IFS(J101&gt;299,"High HP",J101&gt;99,"Medium HP",J101&lt;100,"Low HP")</f>
        <v>Medium HP</v>
      </c>
      <c r="L101" s="5" t="s">
        <v>55</v>
      </c>
      <c r="M101" s="5">
        <v>30</v>
      </c>
      <c r="N101" s="5">
        <v>99.8</v>
      </c>
      <c r="O101" s="5">
        <v>67.3</v>
      </c>
      <c r="P101" s="5">
        <v>177.5</v>
      </c>
      <c r="Q101" s="5">
        <v>2.593</v>
      </c>
      <c r="R101" s="5">
        <v>13.2</v>
      </c>
      <c r="S101" s="6">
        <v>40786</v>
      </c>
    </row>
    <row r="102" spans="1:19" hidden="1" x14ac:dyDescent="0.3">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str" cm="1">
        <f t="array" ref="K102">_xlfn.IFS(J102&gt;299,"High HP",J102&gt;99,"Medium HP",J102&lt;100,"Low HP")</f>
        <v>Medium HP</v>
      </c>
      <c r="L102" s="5" t="s">
        <v>55</v>
      </c>
      <c r="M102" s="5">
        <v>25</v>
      </c>
      <c r="N102" s="5">
        <v>103.1</v>
      </c>
      <c r="O102" s="5">
        <v>69.099999999999994</v>
      </c>
      <c r="P102" s="5">
        <v>183.5</v>
      </c>
      <c r="Q102" s="5">
        <v>3.012</v>
      </c>
      <c r="R102" s="5">
        <v>15.9</v>
      </c>
      <c r="S102" s="6">
        <v>40757</v>
      </c>
    </row>
    <row r="103" spans="1:19" hidden="1" x14ac:dyDescent="0.3">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str" cm="1">
        <f t="array" ref="K103">_xlfn.IFS(J103&gt;299,"High HP",J103&gt;99,"Medium HP",J103&lt;100,"Low HP")</f>
        <v>Medium HP</v>
      </c>
      <c r="L103" s="5" t="s">
        <v>55</v>
      </c>
      <c r="M103" s="5">
        <v>25</v>
      </c>
      <c r="N103" s="5">
        <v>108.3</v>
      </c>
      <c r="O103" s="5">
        <v>70.3</v>
      </c>
      <c r="P103" s="5">
        <v>190.5</v>
      </c>
      <c r="Q103" s="5">
        <v>3.294</v>
      </c>
      <c r="R103" s="5">
        <v>18.5</v>
      </c>
      <c r="S103" s="6">
        <v>40669</v>
      </c>
    </row>
    <row r="104" spans="1:19" hidden="1" x14ac:dyDescent="0.3">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str" cm="1">
        <f t="array" ref="K104">_xlfn.IFS(J104&gt;299,"High HP",J104&gt;99,"Medium HP",J104&lt;100,"Low HP")</f>
        <v>Medium HP</v>
      </c>
      <c r="L104" s="5" t="s">
        <v>73</v>
      </c>
      <c r="M104" s="5">
        <v>21</v>
      </c>
      <c r="N104" s="5">
        <v>112.2</v>
      </c>
      <c r="O104" s="5">
        <v>74.900000000000006</v>
      </c>
      <c r="P104" s="5">
        <v>194.8</v>
      </c>
      <c r="Q104" s="5">
        <v>3.9910000000000001</v>
      </c>
      <c r="R104" s="5">
        <v>20</v>
      </c>
      <c r="S104" s="6">
        <v>40609</v>
      </c>
    </row>
    <row r="105" spans="1:19" hidden="1" x14ac:dyDescent="0.3">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str" cm="1">
        <f t="array" ref="K105">_xlfn.IFS(J105&gt;299,"High HP",J105&gt;99,"Medium HP",J105&lt;100,"Low HP")</f>
        <v>Medium HP</v>
      </c>
      <c r="L105" s="5" t="s">
        <v>73</v>
      </c>
      <c r="M105" s="5">
        <v>19</v>
      </c>
      <c r="N105" s="5">
        <v>106.3</v>
      </c>
      <c r="O105" s="5">
        <v>71.7</v>
      </c>
      <c r="P105" s="5">
        <v>182.6</v>
      </c>
      <c r="Q105" s="5">
        <v>3.9470000000000001</v>
      </c>
      <c r="R105" s="5">
        <v>21</v>
      </c>
      <c r="S105" s="6">
        <v>40811</v>
      </c>
    </row>
    <row r="106" spans="1:19" hidden="1" x14ac:dyDescent="0.3">
      <c r="A106" s="3" t="s">
        <v>21</v>
      </c>
      <c r="B106" s="4" t="s">
        <v>160</v>
      </c>
      <c r="C106" s="5">
        <v>69.78294434</v>
      </c>
      <c r="D106" s="10">
        <v>54158</v>
      </c>
      <c r="E106" s="11">
        <v>22799</v>
      </c>
      <c r="F106" s="11">
        <v>13093</v>
      </c>
      <c r="G106" s="12">
        <f t="shared" si="2"/>
        <v>0.57427957366551163</v>
      </c>
      <c r="H106" s="12" t="str">
        <f t="shared" si="3"/>
        <v>POOR</v>
      </c>
      <c r="I106" s="5">
        <v>3.3</v>
      </c>
      <c r="J106" s="5">
        <v>170</v>
      </c>
      <c r="K106" s="5" t="str" cm="1">
        <f t="array" ref="K106">_xlfn.IFS(J106&gt;299,"High HP",J106&gt;99,"Medium HP",J106&lt;100,"Low HP")</f>
        <v>Medium HP</v>
      </c>
      <c r="L106" s="5" t="s">
        <v>73</v>
      </c>
      <c r="M106" s="5">
        <v>18</v>
      </c>
      <c r="N106" s="5">
        <v>104.3</v>
      </c>
      <c r="O106" s="5">
        <v>70.400000000000006</v>
      </c>
      <c r="P106" s="5">
        <v>178</v>
      </c>
      <c r="Q106" s="5">
        <v>3.8210000000000002</v>
      </c>
      <c r="R106" s="5">
        <v>19.399999999999999</v>
      </c>
      <c r="S106" s="6">
        <v>40567</v>
      </c>
    </row>
    <row r="107" spans="1:19" hidden="1" x14ac:dyDescent="0.3">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str" cm="1">
        <f t="array" ref="K107">_xlfn.IFS(J107&gt;299,"High HP",J107&gt;99,"Medium HP",J107&lt;100,"Low HP")</f>
        <v>Medium HP</v>
      </c>
      <c r="L107" s="5" t="s">
        <v>73</v>
      </c>
      <c r="M107" s="5">
        <v>18</v>
      </c>
      <c r="N107" s="5">
        <v>116.1</v>
      </c>
      <c r="O107" s="5">
        <v>66.5</v>
      </c>
      <c r="P107" s="5">
        <v>196.1</v>
      </c>
      <c r="Q107" s="5">
        <v>3.2170000000000001</v>
      </c>
      <c r="R107" s="5">
        <v>19.399999999999999</v>
      </c>
      <c r="S107" s="6">
        <v>40782</v>
      </c>
    </row>
    <row r="108" spans="1:19" hidden="1" x14ac:dyDescent="0.3">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str" cm="1">
        <f t="array" ref="K108">_xlfn.IFS(J108&gt;299,"High HP",J108&gt;99,"Medium HP",J108&lt;100,"Low HP")</f>
        <v>Medium HP</v>
      </c>
      <c r="L108" s="5" t="s">
        <v>55</v>
      </c>
      <c r="M108" s="5">
        <v>25</v>
      </c>
      <c r="N108" s="5">
        <v>107</v>
      </c>
      <c r="O108" s="5">
        <v>69.400000000000006</v>
      </c>
      <c r="P108" s="5">
        <v>192</v>
      </c>
      <c r="Q108" s="5">
        <v>3.1019999999999999</v>
      </c>
      <c r="R108" s="5">
        <v>15.2</v>
      </c>
      <c r="S108" s="6">
        <v>40694</v>
      </c>
    </row>
    <row r="109" spans="1:19" hidden="1" x14ac:dyDescent="0.3">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str" cm="1">
        <f t="array" ref="K109">_xlfn.IFS(J109&gt;299,"High HP",J109&gt;99,"Medium HP",J109&lt;100,"Low HP")</f>
        <v>Medium HP</v>
      </c>
      <c r="L109" s="5" t="s">
        <v>55</v>
      </c>
      <c r="M109" s="5">
        <v>23</v>
      </c>
      <c r="N109" s="5">
        <v>109</v>
      </c>
      <c r="O109" s="5">
        <v>73.599999999999994</v>
      </c>
      <c r="P109" s="5">
        <v>195.9</v>
      </c>
      <c r="Q109" s="5">
        <v>3.4550000000000001</v>
      </c>
      <c r="R109" s="5">
        <v>18</v>
      </c>
      <c r="S109" s="6">
        <v>40634</v>
      </c>
    </row>
    <row r="110" spans="1:19" hidden="1" x14ac:dyDescent="0.3">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str" cm="1">
        <f t="array" ref="K110">_xlfn.IFS(J110&gt;299,"High HP",J110&gt;99,"Medium HP",J110&lt;100,"Low HP")</f>
        <v>Medium HP</v>
      </c>
      <c r="L110" s="5" t="s">
        <v>55</v>
      </c>
      <c r="M110" s="5">
        <v>27</v>
      </c>
      <c r="N110" s="5">
        <v>107</v>
      </c>
      <c r="O110" s="5">
        <v>70.099999999999994</v>
      </c>
      <c r="P110" s="5">
        <v>186.7</v>
      </c>
      <c r="Q110" s="5">
        <v>2.9580000000000002</v>
      </c>
      <c r="R110" s="5">
        <v>15</v>
      </c>
      <c r="S110" s="6">
        <v>40106</v>
      </c>
    </row>
    <row r="111" spans="1:19" hidden="1" x14ac:dyDescent="0.3">
      <c r="A111" s="3" t="s">
        <v>22</v>
      </c>
      <c r="B111" s="4" t="s">
        <v>165</v>
      </c>
      <c r="C111" s="5">
        <v>103.4416926</v>
      </c>
      <c r="D111" s="10">
        <v>14690</v>
      </c>
      <c r="E111" s="11">
        <v>36229</v>
      </c>
      <c r="F111" s="11">
        <v>19890</v>
      </c>
      <c r="G111" s="12">
        <f t="shared" si="2"/>
        <v>0.54900770101300067</v>
      </c>
      <c r="H111" s="12" t="str">
        <f t="shared" si="3"/>
        <v>POOR</v>
      </c>
      <c r="I111" s="5">
        <v>4</v>
      </c>
      <c r="J111" s="5">
        <v>250</v>
      </c>
      <c r="K111" s="5" t="str" cm="1">
        <f t="array" ref="K111">_xlfn.IFS(J111&gt;299,"High HP",J111&gt;99,"Medium HP",J111&lt;100,"Low HP")</f>
        <v>Medium HP</v>
      </c>
      <c r="L111" s="5" t="s">
        <v>55</v>
      </c>
      <c r="M111" s="5">
        <v>22</v>
      </c>
      <c r="N111" s="5">
        <v>113.8</v>
      </c>
      <c r="O111" s="5">
        <v>74.400000000000006</v>
      </c>
      <c r="P111" s="5">
        <v>205.4</v>
      </c>
      <c r="Q111" s="5">
        <v>3.9670000000000001</v>
      </c>
      <c r="R111" s="5">
        <v>18.5</v>
      </c>
      <c r="S111" s="6">
        <v>40592</v>
      </c>
    </row>
    <row r="112" spans="1:19" hidden="1" x14ac:dyDescent="0.3">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str" cm="1">
        <f t="array" ref="K112">_xlfn.IFS(J112&gt;299,"High HP",J112&gt;99,"Medium HP",J112&lt;100,"Low HP")</f>
        <v>Medium HP</v>
      </c>
      <c r="L112" s="5" t="s">
        <v>73</v>
      </c>
      <c r="M112" s="5">
        <v>19</v>
      </c>
      <c r="N112" s="5">
        <v>107</v>
      </c>
      <c r="O112" s="5">
        <v>67.8</v>
      </c>
      <c r="P112" s="5">
        <v>181.2</v>
      </c>
      <c r="Q112" s="5">
        <v>4.0679999999999996</v>
      </c>
      <c r="R112" s="5">
        <v>17.5</v>
      </c>
      <c r="S112" s="6">
        <v>40807</v>
      </c>
    </row>
    <row r="113" spans="1:19" hidden="1" x14ac:dyDescent="0.3">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str" cm="1">
        <f t="array" ref="K113">_xlfn.IFS(J113&gt;299,"High HP",J113&gt;99,"Medium HP",J113&lt;100,"Low HP")</f>
        <v>Medium HP</v>
      </c>
      <c r="L113" s="5" t="s">
        <v>73</v>
      </c>
      <c r="M113" s="5">
        <v>22</v>
      </c>
      <c r="N113" s="5">
        <v>120</v>
      </c>
      <c r="O113" s="5">
        <v>72.2</v>
      </c>
      <c r="P113" s="5">
        <v>201.4</v>
      </c>
      <c r="Q113" s="5">
        <v>3.948</v>
      </c>
      <c r="R113" s="5">
        <v>25</v>
      </c>
      <c r="S113" s="6">
        <v>40719</v>
      </c>
    </row>
    <row r="114" spans="1:19" hidden="1" x14ac:dyDescent="0.3">
      <c r="A114" s="3" t="s">
        <v>23</v>
      </c>
      <c r="B114" s="4" t="s">
        <v>89</v>
      </c>
      <c r="C114" s="5">
        <v>52.084898750000001</v>
      </c>
      <c r="D114" s="10">
        <v>32734</v>
      </c>
      <c r="E114" s="11">
        <v>12640</v>
      </c>
      <c r="F114" s="11">
        <v>7750</v>
      </c>
      <c r="G114" s="12">
        <f t="shared" si="2"/>
        <v>0.61313291139240511</v>
      </c>
      <c r="H114" s="12" t="str">
        <f t="shared" si="3"/>
        <v>POOR</v>
      </c>
      <c r="I114" s="5">
        <v>2</v>
      </c>
      <c r="J114" s="5">
        <v>132</v>
      </c>
      <c r="K114" s="5" t="str" cm="1">
        <f t="array" ref="K114">_xlfn.IFS(J114&gt;299,"High HP",J114&gt;99,"Medium HP",J114&lt;100,"Low HP")</f>
        <v>Medium HP</v>
      </c>
      <c r="L114" s="5" t="s">
        <v>55</v>
      </c>
      <c r="M114" s="5">
        <v>29</v>
      </c>
      <c r="N114" s="5">
        <v>105</v>
      </c>
      <c r="O114" s="5">
        <v>74.400000000000006</v>
      </c>
      <c r="P114" s="5">
        <v>174.4</v>
      </c>
      <c r="Q114" s="5">
        <v>2.5590000000000002</v>
      </c>
      <c r="R114" s="5">
        <v>12.5</v>
      </c>
      <c r="S114" s="6">
        <v>40659</v>
      </c>
    </row>
    <row r="115" spans="1:19" hidden="1" x14ac:dyDescent="0.3">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str" cm="1">
        <f t="array" ref="K115">_xlfn.IFS(J115&gt;299,"High HP",J115&gt;99,"Medium HP",J115&lt;100,"Low HP")</f>
        <v>Medium HP</v>
      </c>
      <c r="L115" s="5" t="s">
        <v>55</v>
      </c>
      <c r="M115" s="5">
        <v>27</v>
      </c>
      <c r="N115" s="5">
        <v>108</v>
      </c>
      <c r="O115" s="5">
        <v>71</v>
      </c>
      <c r="P115" s="5">
        <v>186.3</v>
      </c>
      <c r="Q115" s="5">
        <v>2.9420000000000002</v>
      </c>
      <c r="R115" s="5">
        <v>16</v>
      </c>
      <c r="S115" s="6">
        <v>40861</v>
      </c>
    </row>
    <row r="116" spans="1:19" hidden="1" x14ac:dyDescent="0.3">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str" cm="1">
        <f t="array" ref="K116">_xlfn.IFS(J116&gt;299,"High HP",J116&gt;99,"Medium HP",J116&lt;100,"Low HP")</f>
        <v>Medium HP</v>
      </c>
      <c r="L116" s="5" t="s">
        <v>73</v>
      </c>
      <c r="M116" s="5">
        <v>24</v>
      </c>
      <c r="N116" s="5">
        <v>113.3</v>
      </c>
      <c r="O116" s="5">
        <v>76.8</v>
      </c>
      <c r="P116" s="5">
        <v>186.3</v>
      </c>
      <c r="Q116" s="5">
        <v>3.528</v>
      </c>
      <c r="R116" s="5">
        <v>20</v>
      </c>
      <c r="S116" s="6">
        <v>40657</v>
      </c>
    </row>
    <row r="117" spans="1:19" hidden="1" x14ac:dyDescent="0.3">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str" cm="1">
        <f t="array" ref="K117">_xlfn.IFS(J117&gt;299,"High HP",J117&gt;99,"Medium HP",J117&lt;100,"Low HP")</f>
        <v>Medium HP</v>
      </c>
      <c r="L117" s="5" t="s">
        <v>55</v>
      </c>
      <c r="M117" s="5">
        <v>21</v>
      </c>
      <c r="N117" s="5">
        <v>113.3</v>
      </c>
      <c r="O117" s="5">
        <v>76.3</v>
      </c>
      <c r="P117" s="5">
        <v>165.4</v>
      </c>
      <c r="Q117" s="5">
        <v>2.85</v>
      </c>
      <c r="R117" s="5">
        <v>12</v>
      </c>
      <c r="S117" s="6">
        <v>41087</v>
      </c>
    </row>
    <row r="118" spans="1:19" hidden="1" x14ac:dyDescent="0.3">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str" cm="1">
        <f t="array" ref="K118">_xlfn.IFS(J118&gt;299,"High HP",J118&gt;99,"Medium HP",J118&lt;100,"Low HP")</f>
        <v>Medium HP</v>
      </c>
      <c r="L118" s="5" t="s">
        <v>55</v>
      </c>
      <c r="M118" s="5">
        <v>27</v>
      </c>
      <c r="N118" s="5">
        <v>104.1</v>
      </c>
      <c r="O118" s="5">
        <v>68.400000000000006</v>
      </c>
      <c r="P118" s="5">
        <v>181.9</v>
      </c>
      <c r="Q118" s="5">
        <v>2.9060000000000001</v>
      </c>
      <c r="R118" s="5">
        <v>15</v>
      </c>
      <c r="S118" s="6">
        <v>40933</v>
      </c>
    </row>
    <row r="119" spans="1:19" hidden="1" x14ac:dyDescent="0.3">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str" cm="1">
        <f t="array" ref="K119">_xlfn.IFS(J119&gt;299,"High HP",J119&gt;99,"Medium HP",J119&lt;100,"Low HP")</f>
        <v>Medium HP</v>
      </c>
      <c r="L119" s="5" t="s">
        <v>55</v>
      </c>
      <c r="M119" s="5">
        <v>25</v>
      </c>
      <c r="N119" s="5">
        <v>107</v>
      </c>
      <c r="O119" s="5">
        <v>70.400000000000006</v>
      </c>
      <c r="P119" s="5">
        <v>186.3</v>
      </c>
      <c r="Q119" s="5">
        <v>3.0910000000000002</v>
      </c>
      <c r="R119" s="5">
        <v>15.2</v>
      </c>
      <c r="S119" s="6">
        <v>41239</v>
      </c>
    </row>
    <row r="120" spans="1:19" hidden="1" x14ac:dyDescent="0.3">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str" cm="1">
        <f t="array" ref="K120">_xlfn.IFS(J120&gt;299,"High HP",J120&gt;99,"Medium HP",J120&lt;100,"Low HP")</f>
        <v>Medium HP</v>
      </c>
      <c r="L120" s="5" t="s">
        <v>55</v>
      </c>
      <c r="M120" s="5">
        <v>25</v>
      </c>
      <c r="N120" s="5">
        <v>101.1</v>
      </c>
      <c r="O120" s="5">
        <v>74.5</v>
      </c>
      <c r="P120" s="5">
        <v>193.4</v>
      </c>
      <c r="Q120" s="5">
        <v>3.492</v>
      </c>
      <c r="R120" s="5">
        <v>16.8</v>
      </c>
      <c r="S120" s="6">
        <v>41076</v>
      </c>
    </row>
    <row r="121" spans="1:19" hidden="1" x14ac:dyDescent="0.3">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str" cm="1">
        <f t="array" ref="K121">_xlfn.IFS(J121&gt;299,"High HP",J121&gt;99,"Medium HP",J121&lt;100,"Low HP")</f>
        <v>Medium HP</v>
      </c>
      <c r="L121" s="5" t="s">
        <v>55</v>
      </c>
      <c r="M121" s="5">
        <v>25</v>
      </c>
      <c r="N121" s="5">
        <v>110.5</v>
      </c>
      <c r="O121" s="5">
        <v>72.7</v>
      </c>
      <c r="P121" s="5">
        <v>196.5</v>
      </c>
      <c r="Q121" s="5">
        <v>3.3959999999999999</v>
      </c>
      <c r="R121" s="5">
        <v>18</v>
      </c>
      <c r="S121" s="6">
        <v>41197</v>
      </c>
    </row>
    <row r="122" spans="1:19" hidden="1" x14ac:dyDescent="0.3">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str" cm="1">
        <f t="array" ref="K122">_xlfn.IFS(J122&gt;299,"High HP",J122&gt;99,"Medium HP",J122&lt;100,"Low HP")</f>
        <v>Medium HP</v>
      </c>
      <c r="L122" s="5" t="s">
        <v>55</v>
      </c>
      <c r="M122" s="5">
        <v>24</v>
      </c>
      <c r="N122" s="5">
        <v>112.2</v>
      </c>
      <c r="O122" s="5">
        <v>72.599999999999994</v>
      </c>
      <c r="P122" s="5">
        <v>202.5</v>
      </c>
      <c r="Q122" s="5">
        <v>3.59</v>
      </c>
      <c r="R122" s="5">
        <v>17.5</v>
      </c>
      <c r="S122" s="6">
        <v>40681</v>
      </c>
    </row>
    <row r="123" spans="1:19" hidden="1" x14ac:dyDescent="0.3">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str" cm="1">
        <f t="array" ref="K123">_xlfn.IFS(J123&gt;299,"High HP",J123&gt;99,"Medium HP",J123&lt;100,"Low HP")</f>
        <v>Medium HP</v>
      </c>
      <c r="L123" s="5" t="s">
        <v>73</v>
      </c>
      <c r="M123" s="5">
        <v>23</v>
      </c>
      <c r="N123" s="5">
        <v>120</v>
      </c>
      <c r="O123" s="5">
        <v>72.7</v>
      </c>
      <c r="P123" s="5">
        <v>201.3</v>
      </c>
      <c r="Q123" s="5">
        <v>3.9420000000000002</v>
      </c>
      <c r="R123" s="5">
        <v>25</v>
      </c>
      <c r="S123" s="6">
        <v>41112</v>
      </c>
    </row>
    <row r="124" spans="1:19" hidden="1" x14ac:dyDescent="0.3">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str" cm="1">
        <f t="array" ref="K124">_xlfn.IFS(J124&gt;299,"High HP",J124&gt;99,"Medium HP",J124&lt;100,"Low HP")</f>
        <v>Medium HP</v>
      </c>
      <c r="L124" s="5" t="s">
        <v>55</v>
      </c>
      <c r="M124" s="5">
        <v>22</v>
      </c>
      <c r="N124" s="5">
        <v>95.2</v>
      </c>
      <c r="O124" s="5">
        <v>70.099999999999994</v>
      </c>
      <c r="P124" s="5">
        <v>171</v>
      </c>
      <c r="Q124" s="5">
        <v>2.778</v>
      </c>
      <c r="R124" s="5">
        <v>17</v>
      </c>
      <c r="S124" s="6">
        <v>40958</v>
      </c>
    </row>
    <row r="125" spans="1:19" hidden="1" x14ac:dyDescent="0.3">
      <c r="A125" s="3" t="s">
        <v>25</v>
      </c>
      <c r="B125" s="4" t="s">
        <v>178</v>
      </c>
      <c r="C125" s="5">
        <v>134.3909754</v>
      </c>
      <c r="D125" s="10">
        <v>1280</v>
      </c>
      <c r="E125" s="11">
        <v>71020</v>
      </c>
      <c r="F125" s="11">
        <v>60625</v>
      </c>
      <c r="G125" s="12">
        <f t="shared" si="2"/>
        <v>0.85363277949873273</v>
      </c>
      <c r="H125" s="12" t="str">
        <f t="shared" si="3"/>
        <v>GOOD</v>
      </c>
      <c r="I125" s="5">
        <v>3.4</v>
      </c>
      <c r="J125" s="5">
        <v>300</v>
      </c>
      <c r="K125" s="5" t="str" cm="1">
        <f t="array" ref="K125">_xlfn.IFS(J125&gt;299,"High HP",J125&gt;99,"Medium HP",J125&lt;100,"Low HP")</f>
        <v>High HP</v>
      </c>
      <c r="L125" s="5" t="s">
        <v>55</v>
      </c>
      <c r="M125" s="5">
        <v>21</v>
      </c>
      <c r="N125" s="5">
        <v>92.6</v>
      </c>
      <c r="O125" s="5">
        <v>69.5</v>
      </c>
      <c r="P125" s="5">
        <v>174.5</v>
      </c>
      <c r="Q125" s="5">
        <v>3.032</v>
      </c>
      <c r="R125" s="5">
        <v>17</v>
      </c>
      <c r="S125" s="6">
        <v>41264</v>
      </c>
    </row>
    <row r="126" spans="1:19" hidden="1" x14ac:dyDescent="0.3">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str" cm="1">
        <f t="array" ref="K126">_xlfn.IFS(J126&gt;299,"High HP",J126&gt;99,"Medium HP",J126&lt;100,"Low HP")</f>
        <v>High HP</v>
      </c>
      <c r="L126" s="5" t="s">
        <v>55</v>
      </c>
      <c r="M126" s="5">
        <v>23</v>
      </c>
      <c r="N126" s="5">
        <v>92.6</v>
      </c>
      <c r="O126" s="5">
        <v>69.5</v>
      </c>
      <c r="P126" s="5">
        <v>174.5</v>
      </c>
      <c r="Q126" s="5">
        <v>3.0750000000000002</v>
      </c>
      <c r="R126" s="5">
        <v>17</v>
      </c>
      <c r="S126" s="6">
        <v>40735</v>
      </c>
    </row>
    <row r="127" spans="1:19" hidden="1" x14ac:dyDescent="0.3">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str" cm="1">
        <f t="array" ref="K127">_xlfn.IFS(J127&gt;299,"High HP",J127&gt;99,"Medium HP",J127&lt;100,"Low HP")</f>
        <v>Medium HP</v>
      </c>
      <c r="L127" s="5" t="s">
        <v>55</v>
      </c>
      <c r="M127" s="5">
        <v>23</v>
      </c>
      <c r="N127" s="5">
        <v>106.4</v>
      </c>
      <c r="O127" s="5">
        <v>70.599999999999994</v>
      </c>
      <c r="P127" s="5">
        <v>189.2</v>
      </c>
      <c r="Q127" s="5">
        <v>3.28</v>
      </c>
      <c r="R127" s="5">
        <v>18.5</v>
      </c>
      <c r="S127" s="6">
        <v>41222</v>
      </c>
    </row>
    <row r="128" spans="1:19" hidden="1" x14ac:dyDescent="0.3">
      <c r="A128" s="3" t="s">
        <v>26</v>
      </c>
      <c r="B128" s="7" t="s">
        <v>181</v>
      </c>
      <c r="C128" s="5">
        <v>76.02304771</v>
      </c>
      <c r="D128" s="10">
        <v>12115</v>
      </c>
      <c r="E128" s="11">
        <v>26100</v>
      </c>
      <c r="F128" s="11">
        <v>18255</v>
      </c>
      <c r="G128" s="12">
        <f t="shared" si="2"/>
        <v>0.69942528735632181</v>
      </c>
      <c r="H128" s="12" t="str">
        <f t="shared" si="3"/>
        <v>GOOD</v>
      </c>
      <c r="I128" s="5">
        <v>2</v>
      </c>
      <c r="J128" s="5">
        <v>185</v>
      </c>
      <c r="K128" s="5" t="str" cm="1">
        <f t="array" ref="K128">_xlfn.IFS(J128&gt;299,"High HP",J128&gt;99,"Medium HP",J128&lt;100,"Low HP")</f>
        <v>Medium HP</v>
      </c>
      <c r="L128" s="5" t="s">
        <v>55</v>
      </c>
      <c r="M128" s="5">
        <v>23</v>
      </c>
      <c r="N128" s="5">
        <v>102.6</v>
      </c>
      <c r="O128" s="5">
        <v>67.400000000000006</v>
      </c>
      <c r="P128" s="5">
        <v>182.2</v>
      </c>
      <c r="Q128" s="5">
        <v>2.99</v>
      </c>
      <c r="R128" s="5">
        <v>16.899999999999999</v>
      </c>
      <c r="S128" s="6">
        <v>40706</v>
      </c>
    </row>
    <row r="129" spans="1:19" hidden="1" x14ac:dyDescent="0.3">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str" cm="1">
        <f t="array" ref="K129">_xlfn.IFS(J129&gt;299,"High HP",J129&gt;99,"Medium HP",J129&lt;100,"Low HP")</f>
        <v>Medium HP</v>
      </c>
      <c r="L129" s="5" t="s">
        <v>55</v>
      </c>
      <c r="M129" s="5">
        <v>33</v>
      </c>
      <c r="N129" s="5">
        <v>102.4</v>
      </c>
      <c r="O129" s="5">
        <v>66.400000000000006</v>
      </c>
      <c r="P129" s="5">
        <v>176.9</v>
      </c>
      <c r="Q129" s="5">
        <v>2.3319999999999999</v>
      </c>
      <c r="R129" s="5">
        <v>12.1</v>
      </c>
      <c r="S129" s="6">
        <v>41137</v>
      </c>
    </row>
    <row r="130" spans="1:19" hidden="1" x14ac:dyDescent="0.3">
      <c r="A130" s="3" t="s">
        <v>27</v>
      </c>
      <c r="B130" s="4" t="s">
        <v>183</v>
      </c>
      <c r="C130" s="5">
        <v>40.700072419999998</v>
      </c>
      <c r="D130" s="10">
        <v>24546</v>
      </c>
      <c r="E130" s="11">
        <v>12535</v>
      </c>
      <c r="F130" s="11">
        <v>10590</v>
      </c>
      <c r="G130" s="12">
        <f t="shared" ref="G130:G156" si="4">SUM(F130/E130)</f>
        <v>0.84483446350219382</v>
      </c>
      <c r="H130" s="12" t="str">
        <f t="shared" si="3"/>
        <v>GOOD</v>
      </c>
      <c r="I130" s="5">
        <v>1.9</v>
      </c>
      <c r="J130" s="5">
        <v>100</v>
      </c>
      <c r="K130" s="5" t="str" cm="1">
        <f t="array" ref="K130">_xlfn.IFS(J130&gt;299,"High HP",J130&gt;99,"Medium HP",J130&lt;100,"Low HP")</f>
        <v>Medium HP</v>
      </c>
      <c r="L130" s="5" t="s">
        <v>55</v>
      </c>
      <c r="M130" s="5">
        <v>33</v>
      </c>
      <c r="N130" s="5">
        <v>102.4</v>
      </c>
      <c r="O130" s="5">
        <v>66.400000000000006</v>
      </c>
      <c r="P130" s="5">
        <v>180</v>
      </c>
      <c r="Q130" s="5">
        <v>2.367</v>
      </c>
      <c r="R130" s="5">
        <v>12.1</v>
      </c>
      <c r="S130" s="6">
        <v>40618</v>
      </c>
    </row>
    <row r="131" spans="1:19" hidden="1" x14ac:dyDescent="0.3">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t="s">
        <v>55</v>
      </c>
      <c r="M131" s="5">
        <v>31</v>
      </c>
      <c r="N131" s="5">
        <v>102.4</v>
      </c>
      <c r="O131" s="5">
        <v>66.400000000000006</v>
      </c>
      <c r="P131" s="5">
        <v>176.9</v>
      </c>
      <c r="Q131" s="5">
        <v>2.452</v>
      </c>
      <c r="R131" s="5">
        <v>12.1</v>
      </c>
      <c r="S131" s="6">
        <v>40558</v>
      </c>
    </row>
    <row r="132" spans="1:19" hidden="1" x14ac:dyDescent="0.3">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t="s">
        <v>55</v>
      </c>
      <c r="M132" s="5">
        <v>27</v>
      </c>
      <c r="N132" s="5">
        <v>106.5</v>
      </c>
      <c r="O132" s="5">
        <v>69</v>
      </c>
      <c r="P132" s="5">
        <v>190.4</v>
      </c>
      <c r="Q132" s="5">
        <v>3.0750000000000002</v>
      </c>
      <c r="R132" s="5">
        <v>13.1</v>
      </c>
      <c r="S132" s="6">
        <v>40760</v>
      </c>
    </row>
    <row r="133" spans="1:19" hidden="1" x14ac:dyDescent="0.3">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t="s">
        <v>55</v>
      </c>
      <c r="M133" s="5">
        <v>28</v>
      </c>
      <c r="N133" s="5">
        <v>106.5</v>
      </c>
      <c r="O133" s="5">
        <v>69</v>
      </c>
      <c r="P133" s="5">
        <v>190.4</v>
      </c>
      <c r="Q133" s="5">
        <v>2.91</v>
      </c>
      <c r="R133" s="5">
        <v>13.1</v>
      </c>
      <c r="S133" s="6">
        <v>41247</v>
      </c>
    </row>
    <row r="134" spans="1:19" hidden="1" x14ac:dyDescent="0.3">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t="s">
        <v>55</v>
      </c>
      <c r="M134" s="5">
        <v>25</v>
      </c>
      <c r="N134" s="5">
        <v>103.5</v>
      </c>
      <c r="O134" s="5">
        <v>67.5</v>
      </c>
      <c r="P134" s="5">
        <v>185.8</v>
      </c>
      <c r="Q134" s="5">
        <v>3.415</v>
      </c>
      <c r="R134" s="5">
        <v>16.899999999999999</v>
      </c>
      <c r="S134" s="6">
        <v>40731</v>
      </c>
    </row>
    <row r="135" spans="1:19" hidden="1" x14ac:dyDescent="0.3">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t="s">
        <v>73</v>
      </c>
      <c r="M135" s="5">
        <v>24</v>
      </c>
      <c r="N135" s="5">
        <v>99.4</v>
      </c>
      <c r="O135" s="5">
        <v>68.3</v>
      </c>
      <c r="P135" s="5">
        <v>175.2</v>
      </c>
      <c r="Q135" s="5">
        <v>3.125</v>
      </c>
      <c r="R135" s="5">
        <v>15.9</v>
      </c>
      <c r="S135" s="6">
        <v>41162</v>
      </c>
    </row>
    <row r="136" spans="1:19" x14ac:dyDescent="0.3">
      <c r="A136" s="3" t="s">
        <v>29</v>
      </c>
      <c r="B136" s="4" t="s">
        <v>193</v>
      </c>
      <c r="C136" s="5">
        <v>47.96897242</v>
      </c>
      <c r="D136" s="10">
        <v>142535</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t="s">
        <v>55</v>
      </c>
      <c r="M136" s="5">
        <v>33</v>
      </c>
      <c r="N136" s="5">
        <v>97</v>
      </c>
      <c r="O136" s="5">
        <v>66.7</v>
      </c>
      <c r="P136" s="5">
        <v>174</v>
      </c>
      <c r="Q136" s="5">
        <v>2.42</v>
      </c>
      <c r="R136" s="5">
        <v>13.2</v>
      </c>
      <c r="S136" s="6">
        <v>40644</v>
      </c>
    </row>
    <row r="137" spans="1:19" x14ac:dyDescent="0.3">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t="s">
        <v>55</v>
      </c>
      <c r="M137" s="5">
        <v>27</v>
      </c>
      <c r="N137" s="5">
        <v>105.2</v>
      </c>
      <c r="O137" s="5">
        <v>70.099999999999994</v>
      </c>
      <c r="P137" s="5">
        <v>188.5</v>
      </c>
      <c r="Q137" s="5">
        <v>2.9980000000000002</v>
      </c>
      <c r="R137" s="5">
        <v>18.5</v>
      </c>
      <c r="S137" s="6">
        <v>40584</v>
      </c>
    </row>
    <row r="138" spans="1:19" x14ac:dyDescent="0.3">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t="s">
        <v>55</v>
      </c>
      <c r="M138" s="5">
        <v>26</v>
      </c>
      <c r="N138" s="5">
        <v>107.1</v>
      </c>
      <c r="O138" s="5">
        <v>71.7</v>
      </c>
      <c r="P138" s="5">
        <v>191.9</v>
      </c>
      <c r="Q138" s="5">
        <v>3.4169999999999998</v>
      </c>
      <c r="R138" s="5">
        <v>18.5</v>
      </c>
      <c r="S138" s="6">
        <v>40786</v>
      </c>
    </row>
    <row r="139" spans="1:19" x14ac:dyDescent="0.3">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str" cm="1">
        <f t="array" ref="K139">_xlfn.IFS(J139&gt;299,"High HP",J139&gt;99,"Medium HP",J139&lt;100,"Low HP")</f>
        <v>Medium HP</v>
      </c>
      <c r="L139" s="5" t="s">
        <v>55</v>
      </c>
      <c r="M139" s="5">
        <v>31</v>
      </c>
      <c r="N139" s="5">
        <v>102.4</v>
      </c>
      <c r="O139" s="5">
        <v>68.3</v>
      </c>
      <c r="P139" s="5">
        <v>170.5</v>
      </c>
      <c r="Q139" s="5">
        <v>2.4249999999999998</v>
      </c>
      <c r="R139" s="5">
        <v>14.5</v>
      </c>
      <c r="S139" s="6">
        <v>41272</v>
      </c>
    </row>
    <row r="140" spans="1:19" x14ac:dyDescent="0.3">
      <c r="A140" s="3" t="s">
        <v>29</v>
      </c>
      <c r="B140" s="4" t="s">
        <v>197</v>
      </c>
      <c r="C140" s="5">
        <v>55.297116580000001</v>
      </c>
      <c r="D140" s="10">
        <v>84087</v>
      </c>
      <c r="E140" s="11">
        <v>11528</v>
      </c>
      <c r="F140" s="11">
        <v>9575</v>
      </c>
      <c r="G140" s="12">
        <f t="shared" si="4"/>
        <v>0.83058639833448988</v>
      </c>
      <c r="H140" s="12" t="str">
        <f t="shared" si="5"/>
        <v>GOOD</v>
      </c>
      <c r="I140" s="5">
        <v>2.4</v>
      </c>
      <c r="J140" s="5">
        <v>142</v>
      </c>
      <c r="K140" s="5" t="str" cm="1">
        <f t="array" ref="K140">_xlfn.IFS(J140&gt;299,"High HP",J140&gt;99,"Medium HP",J140&lt;100,"Low HP")</f>
        <v>Medium HP</v>
      </c>
      <c r="L140" s="5" t="s">
        <v>73</v>
      </c>
      <c r="M140" s="5">
        <v>23</v>
      </c>
      <c r="N140" s="5">
        <v>103.3</v>
      </c>
      <c r="O140" s="5">
        <v>66.5</v>
      </c>
      <c r="P140" s="5">
        <v>178.7</v>
      </c>
      <c r="Q140" s="5">
        <v>2.58</v>
      </c>
      <c r="R140" s="5">
        <v>15.1</v>
      </c>
      <c r="S140" s="6">
        <v>40756</v>
      </c>
    </row>
    <row r="141" spans="1:19" x14ac:dyDescent="0.3">
      <c r="A141" s="3" t="s">
        <v>29</v>
      </c>
      <c r="B141" s="4" t="s">
        <v>196</v>
      </c>
      <c r="C141" s="5">
        <v>78.027219470000006</v>
      </c>
      <c r="D141" s="10">
        <v>65119</v>
      </c>
      <c r="E141" s="11">
        <v>22368</v>
      </c>
      <c r="F141" s="11">
        <v>18689</v>
      </c>
      <c r="G141" s="12">
        <f t="shared" si="4"/>
        <v>0.83552396280400576</v>
      </c>
      <c r="H141" s="12" t="str">
        <f t="shared" si="5"/>
        <v>GOOD</v>
      </c>
      <c r="I141" s="5">
        <v>3</v>
      </c>
      <c r="J141" s="5">
        <v>194</v>
      </c>
      <c r="K141" s="5" t="str" cm="1">
        <f t="array" ref="K141">_xlfn.IFS(J141&gt;299,"High HP",J141&gt;99,"Medium HP",J141&lt;100,"Low HP")</f>
        <v>Medium HP</v>
      </c>
      <c r="L141" s="5" t="s">
        <v>73</v>
      </c>
      <c r="M141" s="5">
        <v>22</v>
      </c>
      <c r="N141" s="5">
        <v>114.2</v>
      </c>
      <c r="O141" s="5">
        <v>73.400000000000006</v>
      </c>
      <c r="P141" s="5">
        <v>193.5</v>
      </c>
      <c r="Q141" s="5">
        <v>3.7589999999999999</v>
      </c>
      <c r="R141" s="5">
        <v>20.9</v>
      </c>
      <c r="S141" s="6">
        <v>41187</v>
      </c>
    </row>
    <row r="142" spans="1:19" x14ac:dyDescent="0.3">
      <c r="A142" s="3" t="s">
        <v>29</v>
      </c>
      <c r="B142" s="4" t="s">
        <v>195</v>
      </c>
      <c r="C142" s="5">
        <v>51.955108869999997</v>
      </c>
      <c r="D142" s="10">
        <v>25106</v>
      </c>
      <c r="E142" s="11">
        <v>16888</v>
      </c>
      <c r="F142" s="11">
        <v>13325</v>
      </c>
      <c r="G142" s="12">
        <f t="shared" si="4"/>
        <v>0.78902179062055899</v>
      </c>
      <c r="H142" s="12" t="str">
        <f t="shared" si="5"/>
        <v>GOOD</v>
      </c>
      <c r="I142" s="5">
        <v>2</v>
      </c>
      <c r="J142" s="5">
        <v>127</v>
      </c>
      <c r="K142" s="5" t="str" cm="1">
        <f t="array" ref="K142">_xlfn.IFS(J142&gt;299,"High HP",J142&gt;99,"Medium HP",J142&lt;100,"Low HP")</f>
        <v>Medium HP</v>
      </c>
      <c r="L142" s="5" t="s">
        <v>73</v>
      </c>
      <c r="M142" s="5">
        <v>27</v>
      </c>
      <c r="N142" s="5">
        <v>94.9</v>
      </c>
      <c r="O142" s="5">
        <v>66.7</v>
      </c>
      <c r="P142" s="5">
        <v>163.80000000000001</v>
      </c>
      <c r="Q142" s="5">
        <v>2.6680000000000001</v>
      </c>
      <c r="R142" s="5">
        <v>15.3</v>
      </c>
      <c r="S142" s="6">
        <v>40669</v>
      </c>
    </row>
    <row r="143" spans="1:19" x14ac:dyDescent="0.3">
      <c r="A143" s="3" t="s">
        <v>29</v>
      </c>
      <c r="B143" s="4" t="s">
        <v>189</v>
      </c>
      <c r="C143" s="5">
        <v>62.35557713</v>
      </c>
      <c r="D143" s="10">
        <v>68411</v>
      </c>
      <c r="E143" s="11">
        <v>22288</v>
      </c>
      <c r="F143" s="11">
        <v>19425</v>
      </c>
      <c r="G143" s="12">
        <f t="shared" si="4"/>
        <v>0.87154522613065322</v>
      </c>
      <c r="H143" s="12" t="str">
        <f t="shared" si="5"/>
        <v>GOOD</v>
      </c>
      <c r="I143" s="5">
        <v>2.7</v>
      </c>
      <c r="J143" s="5">
        <v>150</v>
      </c>
      <c r="K143" s="5" t="str" cm="1">
        <f t="array" ref="K143">_xlfn.IFS(J143&gt;299,"High HP",J143&gt;99,"Medium HP",J143&lt;100,"Low HP")</f>
        <v>Medium HP</v>
      </c>
      <c r="L143" s="5" t="s">
        <v>73</v>
      </c>
      <c r="M143" s="5">
        <v>23</v>
      </c>
      <c r="N143" s="5">
        <v>105.3</v>
      </c>
      <c r="O143" s="5">
        <v>66.5</v>
      </c>
      <c r="P143" s="5">
        <v>183.3</v>
      </c>
      <c r="Q143" s="5">
        <v>3.44</v>
      </c>
      <c r="R143" s="5">
        <v>18.5</v>
      </c>
      <c r="S143" s="6">
        <v>40609</v>
      </c>
    </row>
    <row r="144" spans="1:19" x14ac:dyDescent="0.3">
      <c r="A144" s="3" t="s">
        <v>29</v>
      </c>
      <c r="B144" s="4" t="s">
        <v>194</v>
      </c>
      <c r="C144" s="5">
        <v>102.5289842</v>
      </c>
      <c r="D144" s="10">
        <v>9835</v>
      </c>
      <c r="E144" s="11">
        <v>51728</v>
      </c>
      <c r="F144" s="11">
        <v>34080</v>
      </c>
      <c r="G144" s="12">
        <f t="shared" si="4"/>
        <v>0.65883080729972165</v>
      </c>
      <c r="H144" s="12" t="str">
        <f t="shared" si="5"/>
        <v>POOR</v>
      </c>
      <c r="I144" s="5">
        <v>4.7</v>
      </c>
      <c r="J144" s="5">
        <v>230</v>
      </c>
      <c r="K144" s="5" t="str" cm="1">
        <f t="array" ref="K144">_xlfn.IFS(J144&gt;299,"High HP",J144&gt;99,"Medium HP",J144&lt;100,"Low HP")</f>
        <v>Medium HP</v>
      </c>
      <c r="L144" s="5" t="s">
        <v>73</v>
      </c>
      <c r="M144" s="5">
        <v>15</v>
      </c>
      <c r="N144" s="5">
        <v>112.2</v>
      </c>
      <c r="O144" s="5">
        <v>76.400000000000006</v>
      </c>
      <c r="P144" s="5">
        <v>192.5</v>
      </c>
      <c r="Q144" s="5">
        <v>5.1150000000000002</v>
      </c>
      <c r="R144" s="5">
        <v>25.4</v>
      </c>
      <c r="S144" s="6">
        <v>40811</v>
      </c>
    </row>
    <row r="145" spans="1:19" hidden="1" x14ac:dyDescent="0.3">
      <c r="A145" s="3" t="s">
        <v>30</v>
      </c>
      <c r="B145" s="4" t="s">
        <v>198</v>
      </c>
      <c r="C145" s="5">
        <v>46.943876760000002</v>
      </c>
      <c r="D145" s="10">
        <v>9761</v>
      </c>
      <c r="E145" s="11">
        <v>14900</v>
      </c>
      <c r="F145" s="11">
        <v>11425</v>
      </c>
      <c r="G145" s="12">
        <f t="shared" si="4"/>
        <v>0.76677852348993292</v>
      </c>
      <c r="H145" s="12" t="str">
        <f t="shared" si="5"/>
        <v>GOOD</v>
      </c>
      <c r="I145" s="5">
        <v>2</v>
      </c>
      <c r="J145" s="5">
        <v>115</v>
      </c>
      <c r="K145" s="5" t="str" cm="1">
        <f t="array" ref="K145">_xlfn.IFS(J145&gt;299,"High HP",J145&gt;99,"Medium HP",J145&lt;100,"Low HP")</f>
        <v>Medium HP</v>
      </c>
      <c r="L145" s="5" t="s">
        <v>55</v>
      </c>
      <c r="M145" s="5">
        <v>26</v>
      </c>
      <c r="N145" s="5">
        <v>98.9</v>
      </c>
      <c r="O145" s="5">
        <v>68.3</v>
      </c>
      <c r="P145" s="5">
        <v>163.30000000000001</v>
      </c>
      <c r="Q145" s="5">
        <v>2.7669999999999999</v>
      </c>
      <c r="R145" s="5">
        <v>14.5</v>
      </c>
      <c r="S145" s="6">
        <v>40567</v>
      </c>
    </row>
    <row r="146" spans="1:19" hidden="1" x14ac:dyDescent="0.3">
      <c r="A146" s="3" t="s">
        <v>30</v>
      </c>
      <c r="B146" s="4" t="s">
        <v>199</v>
      </c>
      <c r="C146" s="5">
        <v>47.638236659999997</v>
      </c>
      <c r="D146" s="10">
        <v>83721</v>
      </c>
      <c r="E146" s="11">
        <v>16700</v>
      </c>
      <c r="F146" s="11">
        <v>13240</v>
      </c>
      <c r="G146" s="12">
        <f t="shared" si="4"/>
        <v>0.792814371257485</v>
      </c>
      <c r="H146" s="12" t="str">
        <f t="shared" si="5"/>
        <v>GOOD</v>
      </c>
      <c r="I146" s="5">
        <v>2</v>
      </c>
      <c r="J146" s="5">
        <v>115</v>
      </c>
      <c r="K146" s="5" t="str" cm="1">
        <f t="array" ref="K146">_xlfn.IFS(J146&gt;299,"High HP",J146&gt;99,"Medium HP",J146&lt;100,"Low HP")</f>
        <v>Medium HP</v>
      </c>
      <c r="L146" s="5" t="s">
        <v>55</v>
      </c>
      <c r="M146" s="5">
        <v>26</v>
      </c>
      <c r="N146" s="5">
        <v>98.9</v>
      </c>
      <c r="O146" s="5">
        <v>68.3</v>
      </c>
      <c r="P146" s="5">
        <v>172.3</v>
      </c>
      <c r="Q146" s="5">
        <v>2.8530000000000002</v>
      </c>
      <c r="R146" s="5">
        <v>14.5</v>
      </c>
      <c r="S146" s="6">
        <v>40782</v>
      </c>
    </row>
    <row r="147" spans="1:19" hidden="1" x14ac:dyDescent="0.3">
      <c r="A147" s="3" t="s">
        <v>30</v>
      </c>
      <c r="B147" s="4" t="s">
        <v>200</v>
      </c>
      <c r="C147" s="5">
        <v>61.701381359999999</v>
      </c>
      <c r="D147" s="10">
        <v>51102</v>
      </c>
      <c r="E147" s="11">
        <v>21200</v>
      </c>
      <c r="F147" s="11">
        <v>16725</v>
      </c>
      <c r="G147" s="12">
        <f t="shared" si="4"/>
        <v>0.78891509433962259</v>
      </c>
      <c r="H147" s="12" t="str">
        <f t="shared" si="5"/>
        <v>GOOD</v>
      </c>
      <c r="I147" s="5">
        <v>1.8</v>
      </c>
      <c r="J147" s="5">
        <v>150</v>
      </c>
      <c r="K147" s="5" t="str" cm="1">
        <f t="array" ref="K147">_xlfn.IFS(J147&gt;299,"High HP",J147&gt;99,"Medium HP",J147&lt;100,"Low HP")</f>
        <v>Medium HP</v>
      </c>
      <c r="L147" s="5" t="s">
        <v>55</v>
      </c>
      <c r="M147" s="5">
        <v>27</v>
      </c>
      <c r="N147" s="5">
        <v>106.4</v>
      </c>
      <c r="O147" s="5">
        <v>68.5</v>
      </c>
      <c r="P147" s="5">
        <v>184.1</v>
      </c>
      <c r="Q147" s="5">
        <v>3.0430000000000001</v>
      </c>
      <c r="R147" s="5">
        <v>16.399999999999999</v>
      </c>
      <c r="S147" s="6">
        <v>41212</v>
      </c>
    </row>
    <row r="148" spans="1:19" hidden="1" x14ac:dyDescent="0.3">
      <c r="A148" s="3" t="s">
        <v>30</v>
      </c>
      <c r="B148" s="4" t="s">
        <v>201</v>
      </c>
      <c r="C148" s="5">
        <v>48.907372250000002</v>
      </c>
      <c r="D148" s="10">
        <v>9569</v>
      </c>
      <c r="E148" s="11">
        <v>19990</v>
      </c>
      <c r="F148" s="11">
        <v>16575</v>
      </c>
      <c r="G148" s="12">
        <f t="shared" si="4"/>
        <v>0.82916458229114554</v>
      </c>
      <c r="H148" s="12" t="str">
        <f t="shared" si="5"/>
        <v>GOOD</v>
      </c>
      <c r="I148" s="5">
        <v>2</v>
      </c>
      <c r="J148" s="5">
        <v>115</v>
      </c>
      <c r="K148" s="5" t="str" cm="1">
        <f t="array" ref="K148">_xlfn.IFS(J148&gt;299,"High HP",J148&gt;99,"Medium HP",J148&lt;100,"Low HP")</f>
        <v>Medium HP</v>
      </c>
      <c r="L148" s="5" t="s">
        <v>55</v>
      </c>
      <c r="M148" s="5">
        <v>26</v>
      </c>
      <c r="N148" s="5">
        <v>97.4</v>
      </c>
      <c r="O148" s="5">
        <v>66.7</v>
      </c>
      <c r="P148" s="5">
        <v>160.4</v>
      </c>
      <c r="Q148" s="5">
        <v>3.0790000000000002</v>
      </c>
      <c r="R148" s="5">
        <v>13.7</v>
      </c>
      <c r="S148" s="6">
        <v>40694</v>
      </c>
    </row>
    <row r="149" spans="1:19" hidden="1" x14ac:dyDescent="0.3">
      <c r="A149" s="3" t="s">
        <v>30</v>
      </c>
      <c r="B149" s="4" t="s">
        <v>202</v>
      </c>
      <c r="C149" s="5">
        <v>47.946841059999997</v>
      </c>
      <c r="D149" s="10">
        <v>5596</v>
      </c>
      <c r="E149" s="11">
        <v>17500</v>
      </c>
      <c r="F149" s="11">
        <v>13760</v>
      </c>
      <c r="G149" s="12">
        <f t="shared" si="4"/>
        <v>0.78628571428571425</v>
      </c>
      <c r="H149" s="12" t="str">
        <f t="shared" si="5"/>
        <v>GOOD</v>
      </c>
      <c r="I149" s="5">
        <v>2</v>
      </c>
      <c r="J149" s="5">
        <v>115</v>
      </c>
      <c r="K149" s="5" t="str" cm="1">
        <f t="array" ref="K149">_xlfn.IFS(J149&gt;299,"High HP",J149&gt;99,"Medium HP",J149&lt;100,"Low HP")</f>
        <v>Medium HP</v>
      </c>
      <c r="L149" s="5" t="s">
        <v>55</v>
      </c>
      <c r="M149" s="5">
        <v>26</v>
      </c>
      <c r="N149" s="5">
        <v>98.9</v>
      </c>
      <c r="O149" s="5">
        <v>68.3</v>
      </c>
      <c r="P149" s="5">
        <v>163.30000000000001</v>
      </c>
      <c r="Q149" s="5">
        <v>2.762</v>
      </c>
      <c r="R149" s="5">
        <v>14.6</v>
      </c>
      <c r="S149" s="6">
        <v>40634</v>
      </c>
    </row>
    <row r="150" spans="1:19" hidden="1" x14ac:dyDescent="0.3">
      <c r="A150" s="3" t="s">
        <v>30</v>
      </c>
      <c r="B150" s="4" t="s">
        <v>203</v>
      </c>
      <c r="C150" s="5">
        <v>47.329632259999997</v>
      </c>
      <c r="D150" s="10">
        <v>49463</v>
      </c>
      <c r="E150" s="11">
        <v>15900</v>
      </c>
      <c r="F150" s="11">
        <v>11986</v>
      </c>
      <c r="G150" s="12">
        <f t="shared" si="4"/>
        <v>0.75383647798742137</v>
      </c>
      <c r="H150" s="12" t="str">
        <f t="shared" si="5"/>
        <v>GOOD</v>
      </c>
      <c r="I150" s="5">
        <v>2</v>
      </c>
      <c r="J150" s="5">
        <v>115</v>
      </c>
      <c r="K150" s="5" t="str" cm="1">
        <f t="array" ref="K150">_xlfn.IFS(J150&gt;299,"High HP",J150&gt;99,"Medium HP",J150&lt;100,"Low HP")</f>
        <v>Medium HP</v>
      </c>
      <c r="L150" s="5" t="s">
        <v>55</v>
      </c>
      <c r="M150" s="5">
        <v>26</v>
      </c>
      <c r="N150" s="5">
        <v>98.9</v>
      </c>
      <c r="O150" s="5">
        <v>67.900000000000006</v>
      </c>
      <c r="P150" s="5">
        <v>161.1</v>
      </c>
      <c r="Q150" s="5">
        <v>2.7690000000000001</v>
      </c>
      <c r="R150" s="5">
        <v>14.5</v>
      </c>
      <c r="S150" s="6">
        <v>40836</v>
      </c>
    </row>
    <row r="151" spans="1:19" hidden="1" x14ac:dyDescent="0.3">
      <c r="A151" s="3" t="s">
        <v>31</v>
      </c>
      <c r="B151" s="4" t="s">
        <v>204</v>
      </c>
      <c r="C151" s="5">
        <v>66.113056799999995</v>
      </c>
      <c r="D151" s="10">
        <v>16957</v>
      </c>
      <c r="E151" s="11">
        <v>23400</v>
      </c>
      <c r="F151" s="11">
        <v>14334</v>
      </c>
      <c r="G151" s="12">
        <f t="shared" si="4"/>
        <v>0.61256410256410254</v>
      </c>
      <c r="H151" s="12" t="str">
        <f t="shared" si="5"/>
        <v>POOR</v>
      </c>
      <c r="I151" s="5">
        <v>1.9</v>
      </c>
      <c r="J151" s="5">
        <v>160</v>
      </c>
      <c r="K151" s="5" t="str" cm="1">
        <f t="array" ref="K151">_xlfn.IFS(J151&gt;299,"High HP",J151&gt;99,"Medium HP",J151&lt;100,"Low HP")</f>
        <v>Medium HP</v>
      </c>
      <c r="L151" s="5" t="s">
        <v>55</v>
      </c>
      <c r="M151" s="5">
        <v>25</v>
      </c>
      <c r="N151" s="5">
        <v>100.5</v>
      </c>
      <c r="O151" s="5">
        <v>67.599999999999994</v>
      </c>
      <c r="P151" s="5">
        <v>176.6</v>
      </c>
      <c r="Q151" s="5">
        <v>2.9980000000000002</v>
      </c>
      <c r="R151" s="5">
        <v>15.8</v>
      </c>
      <c r="S151" s="6">
        <v>40592</v>
      </c>
    </row>
    <row r="152" spans="1:19" hidden="1" x14ac:dyDescent="0.3">
      <c r="A152" s="3" t="s">
        <v>31</v>
      </c>
      <c r="B152" s="4" t="s">
        <v>205</v>
      </c>
      <c r="C152" s="5">
        <v>66.498812299999997</v>
      </c>
      <c r="D152" s="10">
        <v>3545</v>
      </c>
      <c r="E152" s="11">
        <v>24400</v>
      </c>
      <c r="F152" s="11">
        <v>15252</v>
      </c>
      <c r="G152" s="12">
        <f t="shared" si="4"/>
        <v>0.62508196721311471</v>
      </c>
      <c r="H152" s="12" t="str">
        <f t="shared" si="5"/>
        <v>POOR</v>
      </c>
      <c r="I152" s="5">
        <v>1.9</v>
      </c>
      <c r="J152" s="5">
        <v>160</v>
      </c>
      <c r="K152" s="5" t="str" cm="1">
        <f t="array" ref="K152">_xlfn.IFS(J152&gt;299,"High HP",J152&gt;99,"Medium HP",J152&lt;100,"Low HP")</f>
        <v>Medium HP</v>
      </c>
      <c r="L152" s="5" t="s">
        <v>55</v>
      </c>
      <c r="M152" s="5">
        <v>25</v>
      </c>
      <c r="N152" s="5">
        <v>100.5</v>
      </c>
      <c r="O152" s="5">
        <v>67.599999999999994</v>
      </c>
      <c r="P152" s="5">
        <v>176.6</v>
      </c>
      <c r="Q152" s="5">
        <v>3.0419999999999998</v>
      </c>
      <c r="R152" s="5">
        <v>15.8</v>
      </c>
      <c r="S152" s="6">
        <v>40807</v>
      </c>
    </row>
    <row r="153" spans="1:19" hidden="1" x14ac:dyDescent="0.3">
      <c r="A153" s="3" t="s">
        <v>31</v>
      </c>
      <c r="B153" s="4" t="s">
        <v>206</v>
      </c>
      <c r="C153" s="5">
        <v>70.654495449999999</v>
      </c>
      <c r="D153" s="10">
        <v>15245</v>
      </c>
      <c r="E153" s="11">
        <v>27500</v>
      </c>
      <c r="F153" s="11">
        <v>18900</v>
      </c>
      <c r="G153" s="12">
        <f t="shared" si="4"/>
        <v>0.68727272727272726</v>
      </c>
      <c r="H153" s="12" t="str">
        <f t="shared" si="5"/>
        <v>POOR</v>
      </c>
      <c r="I153" s="5">
        <v>2.4</v>
      </c>
      <c r="J153" s="5">
        <v>168</v>
      </c>
      <c r="K153" s="5" t="str" cm="1">
        <f t="array" ref="K153">_xlfn.IFS(J153&gt;299,"High HP",J153&gt;99,"Medium HP",J153&lt;100,"Low HP")</f>
        <v>Medium HP</v>
      </c>
      <c r="L153" s="5" t="s">
        <v>55</v>
      </c>
      <c r="M153" s="5">
        <v>25</v>
      </c>
      <c r="N153" s="5">
        <v>104.9</v>
      </c>
      <c r="O153" s="5">
        <v>69.3</v>
      </c>
      <c r="P153" s="5">
        <v>185.9</v>
      </c>
      <c r="Q153" s="5">
        <v>3.2080000000000002</v>
      </c>
      <c r="R153" s="5">
        <v>17.899999999999999</v>
      </c>
      <c r="S153" s="6">
        <v>41237</v>
      </c>
    </row>
    <row r="154" spans="1:19" hidden="1" x14ac:dyDescent="0.3">
      <c r="A154" s="3" t="s">
        <v>31</v>
      </c>
      <c r="B154" s="4" t="s">
        <v>207</v>
      </c>
      <c r="C154" s="5">
        <v>71.1559776</v>
      </c>
      <c r="D154" s="10">
        <v>17531</v>
      </c>
      <c r="E154" s="11">
        <v>28800</v>
      </c>
      <c r="F154" s="11">
        <v>20223</v>
      </c>
      <c r="G154" s="12">
        <f t="shared" si="4"/>
        <v>0.70218749999999996</v>
      </c>
      <c r="H154" s="12" t="str">
        <f t="shared" si="5"/>
        <v>GOOD</v>
      </c>
      <c r="I154" s="5">
        <v>2.4</v>
      </c>
      <c r="J154" s="5">
        <v>168</v>
      </c>
      <c r="K154" s="5" t="str" cm="1">
        <f t="array" ref="K154">_xlfn.IFS(J154&gt;299,"High HP",J154&gt;99,"Medium HP",J154&lt;100,"Low HP")</f>
        <v>Medium HP</v>
      </c>
      <c r="L154" s="5" t="s">
        <v>55</v>
      </c>
      <c r="M154" s="5">
        <v>25</v>
      </c>
      <c r="N154" s="5">
        <v>104.9</v>
      </c>
      <c r="O154" s="5">
        <v>69.3</v>
      </c>
      <c r="P154" s="5">
        <v>186.2</v>
      </c>
      <c r="Q154" s="5">
        <v>3.2589999999999999</v>
      </c>
      <c r="R154" s="5">
        <v>17.899999999999999</v>
      </c>
      <c r="S154" s="6">
        <v>40719</v>
      </c>
    </row>
    <row r="155" spans="1:19" hidden="1" x14ac:dyDescent="0.3">
      <c r="A155" s="3" t="s">
        <v>31</v>
      </c>
      <c r="B155" s="4" t="s">
        <v>208</v>
      </c>
      <c r="C155" s="5">
        <v>101.6233572</v>
      </c>
      <c r="D155" s="10">
        <v>3493</v>
      </c>
      <c r="E155" s="11">
        <v>45500</v>
      </c>
      <c r="F155" s="11">
        <v>34175</v>
      </c>
      <c r="G155" s="12">
        <f t="shared" si="4"/>
        <v>0.75109890109890109</v>
      </c>
      <c r="H155" s="12" t="str">
        <f t="shared" si="5"/>
        <v>GOOD</v>
      </c>
      <c r="I155" s="5">
        <v>2.2999999999999998</v>
      </c>
      <c r="J155" s="5">
        <v>236</v>
      </c>
      <c r="K155" s="5" t="str" cm="1">
        <f t="array" ref="K155">_xlfn.IFS(J155&gt;299,"High HP",J155&gt;99,"Medium HP",J155&lt;100,"Low HP")</f>
        <v>Medium HP</v>
      </c>
      <c r="L155" s="5" t="s">
        <v>55</v>
      </c>
      <c r="M155" s="5">
        <v>23</v>
      </c>
      <c r="N155" s="5">
        <v>104.9</v>
      </c>
      <c r="O155" s="5">
        <v>71.5</v>
      </c>
      <c r="P155" s="5">
        <v>185.7</v>
      </c>
      <c r="Q155" s="5">
        <v>3.601</v>
      </c>
      <c r="R155" s="5">
        <v>18.5</v>
      </c>
      <c r="S155" s="6">
        <v>40659</v>
      </c>
    </row>
    <row r="156" spans="1:19" hidden="1" x14ac:dyDescent="0.3">
      <c r="A156" s="3" t="s">
        <v>31</v>
      </c>
      <c r="B156" s="4" t="s">
        <v>209</v>
      </c>
      <c r="C156" s="5">
        <v>85.735654510000003</v>
      </c>
      <c r="D156" s="10">
        <v>18969</v>
      </c>
      <c r="E156" s="11">
        <v>36000</v>
      </c>
      <c r="F156" s="11">
        <v>26403</v>
      </c>
      <c r="G156" s="12">
        <f t="shared" si="4"/>
        <v>0.73341666666666672</v>
      </c>
      <c r="H156" s="12" t="str">
        <f t="shared" si="5"/>
        <v>GOOD</v>
      </c>
      <c r="I156" s="5">
        <v>2.9</v>
      </c>
      <c r="J156" s="5">
        <v>201</v>
      </c>
      <c r="K156" s="5" t="str" cm="1">
        <f t="array" ref="K156">_xlfn.IFS(J156&gt;299,"High HP",J156&gt;99,"Medium HP",J156&lt;100,"Low HP")</f>
        <v>Medium HP</v>
      </c>
      <c r="L156" s="5" t="s">
        <v>55</v>
      </c>
      <c r="M156" s="5">
        <v>24</v>
      </c>
      <c r="N156" s="5">
        <v>109.9</v>
      </c>
      <c r="O156" s="5">
        <v>72.099999999999994</v>
      </c>
      <c r="P156" s="5">
        <v>189.8</v>
      </c>
      <c r="Q156" s="5">
        <v>3.6</v>
      </c>
      <c r="R156" s="5">
        <v>21.1</v>
      </c>
      <c r="S156" s="6">
        <v>40861</v>
      </c>
    </row>
  </sheetData>
  <conditionalFormatting sqref="H2:H156">
    <cfRule type="containsText" dxfId="5" priority="1" operator="containsText" text="POOR">
      <formula>NOT(ISERROR(SEARCH("POOR",H2)))</formula>
    </cfRule>
    <cfRule type="containsText" dxfId="4" priority="2" operator="containsText" text="GOOD">
      <formula>NOT(ISERROR(SEARCH("GOOD",H2)))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34691-F30D-4162-98C0-1E3BE1219B5D}">
  <dimension ref="A1:Q156"/>
  <sheetViews>
    <sheetView topLeftCell="G1" workbookViewId="0">
      <selection activeCell="W160" sqref="W160"/>
    </sheetView>
  </sheetViews>
  <sheetFormatPr defaultRowHeight="14.4" x14ac:dyDescent="0.3"/>
  <cols>
    <col min="1" max="1" width="15.109375" bestFit="1" customWidth="1"/>
    <col min="2" max="2" width="15.44140625" bestFit="1" customWidth="1"/>
    <col min="3" max="3" width="11.77734375" bestFit="1" customWidth="1"/>
    <col min="4" max="4" width="16.33203125" bestFit="1" customWidth="1"/>
    <col min="5" max="5" width="7.44140625" bestFit="1" customWidth="1"/>
    <col min="6" max="6" width="18.77734375" bestFit="1" customWidth="1"/>
    <col min="7" max="7" width="13.77734375" bestFit="1" customWidth="1"/>
    <col min="8" max="8" width="12.88671875" bestFit="1" customWidth="1"/>
    <col min="9" max="9" width="13.77734375" bestFit="1" customWidth="1"/>
    <col min="10" max="10" width="13" bestFit="1" customWidth="1"/>
    <col min="11" max="11" width="8.5546875" bestFit="1" customWidth="1"/>
    <col min="12" max="12" width="9" bestFit="1" customWidth="1"/>
    <col min="13" max="13" width="14" bestFit="1" customWidth="1"/>
    <col min="14" max="14" width="14.5546875" bestFit="1" customWidth="1"/>
    <col min="15" max="15" width="15.77734375" bestFit="1" customWidth="1"/>
    <col min="16" max="16" width="14.77734375" bestFit="1" customWidth="1"/>
    <col min="17" max="17" width="18.5546875" bestFit="1" customWidth="1"/>
  </cols>
  <sheetData>
    <row r="1" spans="1:17" x14ac:dyDescent="0.3">
      <c r="A1" s="2" t="s">
        <v>35</v>
      </c>
      <c r="B1" s="2" t="s">
        <v>36</v>
      </c>
      <c r="C1" s="2" t="s">
        <v>37</v>
      </c>
      <c r="D1" s="2" t="s">
        <v>226</v>
      </c>
      <c r="E1" s="8" t="s">
        <v>38</v>
      </c>
      <c r="F1" s="2" t="s">
        <v>39</v>
      </c>
      <c r="G1" s="2" t="s">
        <v>40</v>
      </c>
      <c r="H1" s="2" t="s">
        <v>42</v>
      </c>
      <c r="I1" s="2" t="s">
        <v>43</v>
      </c>
      <c r="J1" s="2" t="s">
        <v>49</v>
      </c>
      <c r="K1" s="2" t="s">
        <v>50</v>
      </c>
      <c r="L1" s="2" t="s">
        <v>51</v>
      </c>
      <c r="M1" s="2" t="s">
        <v>52</v>
      </c>
      <c r="N1" s="2" t="s">
        <v>48</v>
      </c>
      <c r="O1" s="2" t="s">
        <v>46</v>
      </c>
      <c r="P1" s="2" t="s">
        <v>53</v>
      </c>
      <c r="Q1" s="2" t="s">
        <v>47</v>
      </c>
    </row>
    <row r="2" spans="1:17" hidden="1" x14ac:dyDescent="0.3">
      <c r="A2" s="3" t="s">
        <v>2</v>
      </c>
      <c r="B2" s="4" t="s">
        <v>54</v>
      </c>
      <c r="C2" s="10">
        <v>16919</v>
      </c>
      <c r="D2" s="10" t="s">
        <v>210</v>
      </c>
      <c r="E2" s="11">
        <v>21500</v>
      </c>
      <c r="F2" s="11">
        <v>16360</v>
      </c>
      <c r="G2" s="12">
        <f t="shared" ref="G2:G65" si="0">SUM(F2/E2)</f>
        <v>0.76093023255813952</v>
      </c>
      <c r="H2" s="5">
        <v>1.8</v>
      </c>
      <c r="I2" s="5">
        <v>140</v>
      </c>
      <c r="J2" s="5">
        <v>101.2</v>
      </c>
      <c r="K2" s="5">
        <v>67.3</v>
      </c>
      <c r="L2" s="5">
        <v>172.4</v>
      </c>
      <c r="M2" s="5">
        <v>2.6389999999999998</v>
      </c>
      <c r="N2" s="5">
        <v>13.2</v>
      </c>
      <c r="O2" s="5">
        <v>28</v>
      </c>
      <c r="P2" s="6">
        <v>40941</v>
      </c>
      <c r="Q2" s="5">
        <v>58.280149520000002</v>
      </c>
    </row>
    <row r="3" spans="1:17" hidden="1" x14ac:dyDescent="0.3">
      <c r="A3" s="3" t="s">
        <v>2</v>
      </c>
      <c r="B3" s="4" t="s">
        <v>56</v>
      </c>
      <c r="C3" s="10">
        <v>39384</v>
      </c>
      <c r="D3" s="10" t="s">
        <v>210</v>
      </c>
      <c r="E3" s="11">
        <v>28400</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17" hidden="1" x14ac:dyDescent="0.3">
      <c r="A4" s="3" t="s">
        <v>2</v>
      </c>
      <c r="B4" s="4" t="s">
        <v>57</v>
      </c>
      <c r="C4" s="10">
        <v>8588</v>
      </c>
      <c r="D4" s="10" t="s">
        <v>211</v>
      </c>
      <c r="E4" s="11">
        <v>42000</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17" x14ac:dyDescent="0.3">
      <c r="A5" s="3" t="s">
        <v>3</v>
      </c>
      <c r="B5" s="4" t="s">
        <v>58</v>
      </c>
      <c r="C5" s="10">
        <v>20397</v>
      </c>
      <c r="D5" s="10" t="s">
        <v>211</v>
      </c>
      <c r="E5" s="11">
        <v>23990</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row>
    <row r="6" spans="1:17" x14ac:dyDescent="0.3">
      <c r="A6" s="3" t="s">
        <v>3</v>
      </c>
      <c r="B6" s="4" t="s">
        <v>59</v>
      </c>
      <c r="C6" s="10">
        <v>18780</v>
      </c>
      <c r="D6" s="10" t="s">
        <v>212</v>
      </c>
      <c r="E6" s="11">
        <v>33950</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row>
    <row r="7" spans="1:17" x14ac:dyDescent="0.3">
      <c r="A7" s="3" t="s">
        <v>3</v>
      </c>
      <c r="B7" s="4" t="s">
        <v>60</v>
      </c>
      <c r="C7" s="10">
        <v>1380</v>
      </c>
      <c r="D7" s="10" t="s">
        <v>212</v>
      </c>
      <c r="E7" s="11">
        <v>62000</v>
      </c>
      <c r="F7" s="11">
        <v>39000</v>
      </c>
      <c r="G7" s="12">
        <f t="shared" si="0"/>
        <v>0.62903225806451613</v>
      </c>
      <c r="H7" s="5">
        <v>4.2</v>
      </c>
      <c r="I7" s="5">
        <v>310</v>
      </c>
      <c r="J7" s="5">
        <v>113</v>
      </c>
      <c r="K7" s="5">
        <v>74</v>
      </c>
      <c r="L7" s="5">
        <v>198.2</v>
      </c>
      <c r="M7" s="5">
        <v>3.9020000000000001</v>
      </c>
      <c r="N7" s="5">
        <v>23.7</v>
      </c>
      <c r="O7" s="5">
        <v>21</v>
      </c>
      <c r="P7" s="6">
        <v>40966</v>
      </c>
      <c r="Q7" s="5">
        <v>134.65685819999999</v>
      </c>
    </row>
    <row r="8" spans="1:17" x14ac:dyDescent="0.3">
      <c r="A8" s="3" t="s">
        <v>4</v>
      </c>
      <c r="B8" s="4" t="s">
        <v>61</v>
      </c>
      <c r="C8" s="10">
        <v>19747</v>
      </c>
      <c r="D8" s="10" t="s">
        <v>213</v>
      </c>
      <c r="E8" s="11">
        <v>26990</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row>
    <row r="9" spans="1:17" x14ac:dyDescent="0.3">
      <c r="A9" s="3" t="s">
        <v>4</v>
      </c>
      <c r="B9" s="4" t="s">
        <v>62</v>
      </c>
      <c r="C9" s="10">
        <v>9231</v>
      </c>
      <c r="D9" s="10" t="s">
        <v>213</v>
      </c>
      <c r="E9" s="11">
        <v>33400</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row>
    <row r="10" spans="1:17" x14ac:dyDescent="0.3">
      <c r="A10" s="3" t="s">
        <v>4</v>
      </c>
      <c r="B10" s="4" t="s">
        <v>63</v>
      </c>
      <c r="C10" s="10">
        <v>17527</v>
      </c>
      <c r="D10" s="10" t="s">
        <v>210</v>
      </c>
      <c r="E10" s="11">
        <v>38900</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row>
    <row r="11" spans="1:17" hidden="1" x14ac:dyDescent="0.3">
      <c r="A11" s="3" t="s">
        <v>5</v>
      </c>
      <c r="B11" s="4" t="s">
        <v>64</v>
      </c>
      <c r="C11" s="10">
        <v>91561</v>
      </c>
      <c r="D11" s="10" t="s">
        <v>214</v>
      </c>
      <c r="E11" s="11">
        <v>21975</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row>
    <row r="12" spans="1:17" hidden="1" x14ac:dyDescent="0.3">
      <c r="A12" s="3" t="s">
        <v>5</v>
      </c>
      <c r="B12" s="4" t="s">
        <v>65</v>
      </c>
      <c r="C12" s="10">
        <v>39350</v>
      </c>
      <c r="D12" s="10" t="s">
        <v>210</v>
      </c>
      <c r="E12" s="11">
        <v>25300</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row>
    <row r="13" spans="1:17" hidden="1" x14ac:dyDescent="0.3">
      <c r="A13" s="3" t="s">
        <v>5</v>
      </c>
      <c r="B13" s="4" t="s">
        <v>66</v>
      </c>
      <c r="C13" s="10">
        <v>27851</v>
      </c>
      <c r="D13" s="10" t="s">
        <v>215</v>
      </c>
      <c r="E13" s="11">
        <v>31965</v>
      </c>
      <c r="F13" s="11">
        <v>20190</v>
      </c>
      <c r="G13" s="12">
        <f t="shared" si="0"/>
        <v>0.63162834350070385</v>
      </c>
      <c r="H13" s="5">
        <v>3.8</v>
      </c>
      <c r="I13" s="5">
        <v>205</v>
      </c>
      <c r="J13" s="5">
        <v>113.8</v>
      </c>
      <c r="K13" s="5">
        <v>74.7</v>
      </c>
      <c r="L13" s="5">
        <v>206.8</v>
      </c>
      <c r="M13" s="5">
        <v>3.778</v>
      </c>
      <c r="N13" s="5">
        <v>18.5</v>
      </c>
      <c r="O13" s="5">
        <v>24</v>
      </c>
      <c r="P13" s="6">
        <v>40991</v>
      </c>
      <c r="Q13" s="5">
        <v>85.828408249999995</v>
      </c>
    </row>
    <row r="14" spans="1:17" hidden="1" x14ac:dyDescent="0.3">
      <c r="A14" s="3" t="s">
        <v>5</v>
      </c>
      <c r="B14" s="4" t="s">
        <v>67</v>
      </c>
      <c r="C14" s="10">
        <v>83257</v>
      </c>
      <c r="D14" s="10" t="s">
        <v>216</v>
      </c>
      <c r="E14" s="11">
        <v>27885</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17" hidden="1" x14ac:dyDescent="0.3">
      <c r="A15" s="3" t="s">
        <v>6</v>
      </c>
      <c r="B15" s="4" t="s">
        <v>68</v>
      </c>
      <c r="C15" s="10">
        <v>63729</v>
      </c>
      <c r="D15" s="10" t="s">
        <v>216</v>
      </c>
      <c r="E15" s="11">
        <v>39895</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17" hidden="1" x14ac:dyDescent="0.3">
      <c r="A16" s="3" t="s">
        <v>6</v>
      </c>
      <c r="B16" s="4" t="s">
        <v>69</v>
      </c>
      <c r="C16" s="10">
        <v>15943</v>
      </c>
      <c r="D16" s="10" t="s">
        <v>216</v>
      </c>
      <c r="E16" s="11">
        <v>44475</v>
      </c>
      <c r="F16" s="11">
        <v>27100</v>
      </c>
      <c r="G16" s="12">
        <f t="shared" si="0"/>
        <v>0.60933108487914556</v>
      </c>
      <c r="H16" s="5">
        <v>4.5999999999999996</v>
      </c>
      <c r="I16" s="5">
        <v>275</v>
      </c>
      <c r="J16" s="5">
        <v>112.2</v>
      </c>
      <c r="K16" s="5">
        <v>75</v>
      </c>
      <c r="L16" s="5">
        <v>201</v>
      </c>
      <c r="M16" s="5">
        <v>3.875</v>
      </c>
      <c r="N16" s="5">
        <v>18.5</v>
      </c>
      <c r="O16" s="5">
        <v>22</v>
      </c>
      <c r="P16" s="6">
        <v>40662</v>
      </c>
      <c r="Q16" s="5">
        <v>115.6213578</v>
      </c>
    </row>
    <row r="17" spans="1:17" hidden="1" x14ac:dyDescent="0.3">
      <c r="A17" s="3" t="s">
        <v>6</v>
      </c>
      <c r="B17" s="4" t="s">
        <v>70</v>
      </c>
      <c r="C17" s="10">
        <v>6536</v>
      </c>
      <c r="D17" s="10" t="s">
        <v>217</v>
      </c>
      <c r="E17" s="11">
        <v>39665</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17" hidden="1" x14ac:dyDescent="0.3">
      <c r="A18" s="3" t="s">
        <v>6</v>
      </c>
      <c r="B18" s="4" t="s">
        <v>71</v>
      </c>
      <c r="C18" s="10">
        <v>11185</v>
      </c>
      <c r="D18" s="10" t="s">
        <v>218</v>
      </c>
      <c r="E18" s="11">
        <v>31010</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17" hidden="1" x14ac:dyDescent="0.3">
      <c r="A19" s="3" t="s">
        <v>6</v>
      </c>
      <c r="B19" s="4" t="s">
        <v>72</v>
      </c>
      <c r="C19" s="10">
        <v>14785</v>
      </c>
      <c r="D19" s="10" t="s">
        <v>219</v>
      </c>
      <c r="E19" s="11">
        <v>46225</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17" hidden="1" x14ac:dyDescent="0.3">
      <c r="A20" s="3" t="s">
        <v>7</v>
      </c>
      <c r="B20" s="4" t="s">
        <v>74</v>
      </c>
      <c r="C20" s="10">
        <v>145519</v>
      </c>
      <c r="D20" s="10" t="s">
        <v>219</v>
      </c>
      <c r="E20" s="11">
        <v>13260</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17" hidden="1" x14ac:dyDescent="0.3">
      <c r="A21" s="3" t="s">
        <v>7</v>
      </c>
      <c r="B21" s="4" t="s">
        <v>75</v>
      </c>
      <c r="C21" s="10">
        <v>135126</v>
      </c>
      <c r="D21" s="10" t="s">
        <v>219</v>
      </c>
      <c r="E21" s="11">
        <v>16535</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row>
    <row r="22" spans="1:17" hidden="1" x14ac:dyDescent="0.3">
      <c r="A22" s="3" t="s">
        <v>7</v>
      </c>
      <c r="B22" s="4" t="s">
        <v>76</v>
      </c>
      <c r="C22" s="10">
        <v>24629</v>
      </c>
      <c r="D22" s="10" t="s">
        <v>220</v>
      </c>
      <c r="E22" s="11">
        <v>18890</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row>
    <row r="23" spans="1:17" hidden="1" x14ac:dyDescent="0.3">
      <c r="A23" s="3" t="s">
        <v>7</v>
      </c>
      <c r="B23" s="4" t="s">
        <v>77</v>
      </c>
      <c r="C23" s="10">
        <v>42593</v>
      </c>
      <c r="D23" s="10" t="s">
        <v>210</v>
      </c>
      <c r="E23" s="11">
        <v>19390</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17" hidden="1" x14ac:dyDescent="0.3">
      <c r="A24" s="3" t="s">
        <v>7</v>
      </c>
      <c r="B24" s="4" t="s">
        <v>78</v>
      </c>
      <c r="C24" s="10">
        <v>26402</v>
      </c>
      <c r="D24" s="10" t="s">
        <v>210</v>
      </c>
      <c r="E24" s="11">
        <v>24340</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17" hidden="1" x14ac:dyDescent="0.3">
      <c r="A25" s="3" t="s">
        <v>7</v>
      </c>
      <c r="B25" s="4" t="s">
        <v>79</v>
      </c>
      <c r="C25" s="10">
        <v>17947</v>
      </c>
      <c r="D25" s="10" t="s">
        <v>217</v>
      </c>
      <c r="E25" s="11">
        <v>55705</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17" hidden="1" x14ac:dyDescent="0.3">
      <c r="A26" s="3" t="s">
        <v>7</v>
      </c>
      <c r="B26" s="4" t="s">
        <v>80</v>
      </c>
      <c r="C26" s="10">
        <v>32299</v>
      </c>
      <c r="D26" s="10" t="s">
        <v>218</v>
      </c>
      <c r="E26" s="11">
        <v>13960</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17" hidden="1" x14ac:dyDescent="0.3">
      <c r="A27" s="3" t="s">
        <v>7</v>
      </c>
      <c r="B27" s="4" t="s">
        <v>81</v>
      </c>
      <c r="C27" s="10">
        <v>21855</v>
      </c>
      <c r="D27" s="10" t="s">
        <v>218</v>
      </c>
      <c r="E27" s="11">
        <v>9235</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17" hidden="1" x14ac:dyDescent="0.3">
      <c r="A28" s="3" t="s">
        <v>7</v>
      </c>
      <c r="B28" s="4" t="s">
        <v>82</v>
      </c>
      <c r="C28" s="10">
        <v>107995</v>
      </c>
      <c r="D28" s="10" t="s">
        <v>210</v>
      </c>
      <c r="E28" s="11">
        <v>18890</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17" hidden="1" x14ac:dyDescent="0.3">
      <c r="A29" s="3" t="s">
        <v>8</v>
      </c>
      <c r="B29" s="4" t="s">
        <v>83</v>
      </c>
      <c r="C29" s="10">
        <v>7854</v>
      </c>
      <c r="D29" s="10" t="s">
        <v>210</v>
      </c>
      <c r="E29" s="11">
        <v>19840</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17" hidden="1" x14ac:dyDescent="0.3">
      <c r="A30" s="3" t="s">
        <v>8</v>
      </c>
      <c r="B30" s="4" t="s">
        <v>84</v>
      </c>
      <c r="C30" s="10">
        <v>32775</v>
      </c>
      <c r="D30" s="10" t="s">
        <v>210</v>
      </c>
      <c r="E30" s="11">
        <v>24495</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17" hidden="1" x14ac:dyDescent="0.3">
      <c r="A31" s="3" t="s">
        <v>8</v>
      </c>
      <c r="B31" s="4" t="s">
        <v>85</v>
      </c>
      <c r="C31" s="10">
        <v>31148</v>
      </c>
      <c r="D31" s="10" t="s">
        <v>210</v>
      </c>
      <c r="E31" s="11">
        <v>22245</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17" hidden="1" x14ac:dyDescent="0.3">
      <c r="A32" s="3" t="s">
        <v>8</v>
      </c>
      <c r="B32" s="4" t="s">
        <v>86</v>
      </c>
      <c r="C32" s="10">
        <v>32305.999999999996</v>
      </c>
      <c r="D32" s="10" t="s">
        <v>210</v>
      </c>
      <c r="E32" s="11">
        <v>16480</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hidden="1" x14ac:dyDescent="0.3">
      <c r="A33" s="3" t="s">
        <v>8</v>
      </c>
      <c r="B33" s="4" t="s">
        <v>87</v>
      </c>
      <c r="C33" s="10">
        <v>13462</v>
      </c>
      <c r="D33" s="10" t="s">
        <v>210</v>
      </c>
      <c r="E33" s="11">
        <v>28340</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hidden="1" x14ac:dyDescent="0.3">
      <c r="A34" s="3" t="s">
        <v>8</v>
      </c>
      <c r="B34" s="4" t="s">
        <v>88</v>
      </c>
      <c r="C34" s="10">
        <v>30696</v>
      </c>
      <c r="D34" s="10" t="s">
        <v>210</v>
      </c>
      <c r="E34" s="11">
        <v>29185</v>
      </c>
      <c r="F34" s="11">
        <v>18425</v>
      </c>
      <c r="G34" s="12">
        <f t="shared" si="0"/>
        <v>0.63131745759808122</v>
      </c>
      <c r="H34" s="5">
        <v>3.5</v>
      </c>
      <c r="I34" s="5">
        <v>253</v>
      </c>
      <c r="J34" s="5">
        <v>113</v>
      </c>
      <c r="K34" s="5">
        <v>74.400000000000006</v>
      </c>
      <c r="L34" s="5">
        <v>197.8</v>
      </c>
      <c r="M34" s="5">
        <v>3.5670000000000002</v>
      </c>
      <c r="N34" s="5">
        <v>17</v>
      </c>
      <c r="O34" s="5">
        <v>23</v>
      </c>
      <c r="P34" s="6">
        <v>40949</v>
      </c>
      <c r="Q34" s="5">
        <v>101.6552441</v>
      </c>
    </row>
    <row r="35" spans="1:17" hidden="1" x14ac:dyDescent="0.3">
      <c r="A35" s="3" t="s">
        <v>9</v>
      </c>
      <c r="B35" s="4" t="s">
        <v>89</v>
      </c>
      <c r="C35" s="10">
        <v>76034</v>
      </c>
      <c r="D35" s="10" t="s">
        <v>215</v>
      </c>
      <c r="E35" s="11">
        <v>12640</v>
      </c>
      <c r="F35" s="11">
        <v>7750</v>
      </c>
      <c r="G35" s="12">
        <f t="shared" si="0"/>
        <v>0.61313291139240511</v>
      </c>
      <c r="H35" s="5">
        <v>2</v>
      </c>
      <c r="I35" s="5">
        <v>132</v>
      </c>
      <c r="J35" s="5">
        <v>105</v>
      </c>
      <c r="K35" s="5">
        <v>74.400000000000006</v>
      </c>
      <c r="L35" s="5">
        <v>174.4</v>
      </c>
      <c r="M35" s="5">
        <v>2.5670000000000002</v>
      </c>
      <c r="N35" s="5">
        <v>12.5</v>
      </c>
      <c r="O35" s="5">
        <v>29</v>
      </c>
      <c r="P35" s="6">
        <v>40889</v>
      </c>
      <c r="Q35" s="5">
        <v>52.084898750000001</v>
      </c>
    </row>
    <row r="36" spans="1:17" hidden="1" x14ac:dyDescent="0.3">
      <c r="A36" s="3" t="s">
        <v>9</v>
      </c>
      <c r="B36" s="4" t="s">
        <v>90</v>
      </c>
      <c r="C36" s="10">
        <v>4734</v>
      </c>
      <c r="D36" s="10" t="s">
        <v>219</v>
      </c>
      <c r="E36" s="11">
        <v>19045</v>
      </c>
      <c r="F36" s="11">
        <v>12545</v>
      </c>
      <c r="G36" s="12">
        <f t="shared" si="0"/>
        <v>0.65870307167235498</v>
      </c>
      <c r="H36" s="5">
        <v>2.5</v>
      </c>
      <c r="I36" s="5">
        <v>163</v>
      </c>
      <c r="J36" s="5">
        <v>103.7</v>
      </c>
      <c r="K36" s="5">
        <v>69.099999999999994</v>
      </c>
      <c r="L36" s="5">
        <v>190.2</v>
      </c>
      <c r="M36" s="5">
        <v>2.879</v>
      </c>
      <c r="N36" s="5">
        <v>15.9</v>
      </c>
      <c r="O36" s="5">
        <v>24</v>
      </c>
      <c r="P36" s="6">
        <v>41091</v>
      </c>
      <c r="Q36" s="5">
        <v>65.650508340000002</v>
      </c>
    </row>
    <row r="37" spans="1:17" hidden="1" x14ac:dyDescent="0.3">
      <c r="A37" s="3" t="s">
        <v>9</v>
      </c>
      <c r="B37" s="4" t="s">
        <v>91</v>
      </c>
      <c r="C37" s="10">
        <v>71186</v>
      </c>
      <c r="D37" s="10" t="s">
        <v>221</v>
      </c>
      <c r="E37" s="11">
        <v>20230</v>
      </c>
      <c r="F37" s="11">
        <v>10185</v>
      </c>
      <c r="G37" s="12">
        <f t="shared" si="0"/>
        <v>0.5034602076124568</v>
      </c>
      <c r="H37" s="5">
        <v>2.5</v>
      </c>
      <c r="I37" s="5">
        <v>168</v>
      </c>
      <c r="J37" s="5">
        <v>108</v>
      </c>
      <c r="K37" s="5">
        <v>71</v>
      </c>
      <c r="L37" s="5">
        <v>186</v>
      </c>
      <c r="M37" s="5">
        <v>3.0579999999999998</v>
      </c>
      <c r="N37" s="5">
        <v>16</v>
      </c>
      <c r="O37" s="5">
        <v>24</v>
      </c>
      <c r="P37" s="6">
        <v>40847</v>
      </c>
      <c r="Q37" s="5">
        <v>67.876107840000003</v>
      </c>
    </row>
    <row r="38" spans="1:17" hidden="1" x14ac:dyDescent="0.3">
      <c r="A38" s="3" t="s">
        <v>9</v>
      </c>
      <c r="B38" s="4" t="s">
        <v>92</v>
      </c>
      <c r="C38" s="10">
        <v>88028</v>
      </c>
      <c r="D38" s="10" t="s">
        <v>221</v>
      </c>
      <c r="E38" s="11">
        <v>22505</v>
      </c>
      <c r="F38" s="11">
        <v>12275</v>
      </c>
      <c r="G38" s="12">
        <f t="shared" si="0"/>
        <v>0.54543434792268386</v>
      </c>
      <c r="H38" s="5">
        <v>2.7</v>
      </c>
      <c r="I38" s="5">
        <v>202</v>
      </c>
      <c r="J38" s="5">
        <v>113</v>
      </c>
      <c r="K38" s="5">
        <v>74.7</v>
      </c>
      <c r="L38" s="5">
        <v>203.7</v>
      </c>
      <c r="M38" s="5">
        <v>3.4889999999999999</v>
      </c>
      <c r="N38" s="5">
        <v>17</v>
      </c>
      <c r="O38" s="5">
        <v>22</v>
      </c>
      <c r="P38" s="6">
        <v>41062</v>
      </c>
      <c r="Q38" s="5">
        <v>80.831470170000003</v>
      </c>
    </row>
    <row r="39" spans="1:17" hidden="1" x14ac:dyDescent="0.3">
      <c r="A39" s="3" t="s">
        <v>9</v>
      </c>
      <c r="B39" s="4" t="s">
        <v>93</v>
      </c>
      <c r="C39" s="10">
        <v>916</v>
      </c>
      <c r="D39" s="10" t="s">
        <v>221</v>
      </c>
      <c r="E39" s="11">
        <v>69725</v>
      </c>
      <c r="F39" s="11">
        <v>58470</v>
      </c>
      <c r="G39" s="12">
        <f t="shared" si="0"/>
        <v>0.83858013624955186</v>
      </c>
      <c r="H39" s="5">
        <v>8</v>
      </c>
      <c r="I39" s="5">
        <v>450</v>
      </c>
      <c r="J39" s="5">
        <v>96.2</v>
      </c>
      <c r="K39" s="5">
        <v>75.7</v>
      </c>
      <c r="L39" s="5">
        <v>176.7</v>
      </c>
      <c r="M39" s="5">
        <v>3.375</v>
      </c>
      <c r="N39" s="5">
        <v>19</v>
      </c>
      <c r="O39" s="5">
        <v>16</v>
      </c>
      <c r="P39" s="6">
        <v>40762</v>
      </c>
      <c r="Q39" s="5">
        <v>188.14432300000001</v>
      </c>
    </row>
    <row r="40" spans="1:17" hidden="1" x14ac:dyDescent="0.3">
      <c r="A40" s="3" t="s">
        <v>9</v>
      </c>
      <c r="B40" s="4" t="s">
        <v>94</v>
      </c>
      <c r="C40" s="10">
        <v>227061</v>
      </c>
      <c r="D40" s="10" t="s">
        <v>210</v>
      </c>
      <c r="E40" s="11">
        <v>19460</v>
      </c>
      <c r="F40" s="11">
        <v>15060</v>
      </c>
      <c r="G40" s="12">
        <f t="shared" si="0"/>
        <v>0.77389516957862281</v>
      </c>
      <c r="H40" s="5">
        <v>5.2</v>
      </c>
      <c r="I40" s="5">
        <v>230</v>
      </c>
      <c r="J40" s="5">
        <v>138.69999999999999</v>
      </c>
      <c r="K40" s="5">
        <v>79.3</v>
      </c>
      <c r="L40" s="5">
        <v>224.2</v>
      </c>
      <c r="M40" s="5">
        <v>4.47</v>
      </c>
      <c r="N40" s="5">
        <v>26</v>
      </c>
      <c r="O40" s="5">
        <v>17</v>
      </c>
      <c r="P40" s="6">
        <v>40974</v>
      </c>
      <c r="Q40" s="5">
        <v>90.211700050000005</v>
      </c>
    </row>
    <row r="41" spans="1:17" hidden="1" x14ac:dyDescent="0.3">
      <c r="A41" s="3" t="s">
        <v>9</v>
      </c>
      <c r="B41" s="4" t="s">
        <v>95</v>
      </c>
      <c r="C41" s="10">
        <v>16767</v>
      </c>
      <c r="D41" s="10" t="s">
        <v>216</v>
      </c>
      <c r="E41" s="11">
        <v>21315</v>
      </c>
      <c r="F41" s="11">
        <v>15510</v>
      </c>
      <c r="G41" s="12">
        <f t="shared" si="0"/>
        <v>0.72765657987332866</v>
      </c>
      <c r="H41" s="5">
        <v>3.9</v>
      </c>
      <c r="I41" s="5">
        <v>175</v>
      </c>
      <c r="J41" s="5">
        <v>109.6</v>
      </c>
      <c r="K41" s="5">
        <v>78.8</v>
      </c>
      <c r="L41" s="5">
        <v>192.6</v>
      </c>
      <c r="M41" s="5">
        <v>4.2450000000000001</v>
      </c>
      <c r="N41" s="5">
        <v>32</v>
      </c>
      <c r="O41" s="5">
        <v>15</v>
      </c>
      <c r="P41" s="6">
        <v>40914</v>
      </c>
      <c r="Q41" s="5">
        <v>71.135291609999996</v>
      </c>
    </row>
    <row r="42" spans="1:17" hidden="1" x14ac:dyDescent="0.3">
      <c r="A42" s="3" t="s">
        <v>9</v>
      </c>
      <c r="B42" s="4" t="s">
        <v>96</v>
      </c>
      <c r="C42" s="10">
        <v>31038</v>
      </c>
      <c r="D42" s="10" t="s">
        <v>214</v>
      </c>
      <c r="E42" s="11">
        <v>18575</v>
      </c>
      <c r="F42" s="11">
        <v>13425</v>
      </c>
      <c r="G42" s="12">
        <f t="shared" si="0"/>
        <v>0.7227456258411844</v>
      </c>
      <c r="H42" s="5">
        <v>3.9</v>
      </c>
      <c r="I42" s="5">
        <v>175</v>
      </c>
      <c r="J42" s="5">
        <v>127.2</v>
      </c>
      <c r="K42" s="5">
        <v>78.8</v>
      </c>
      <c r="L42" s="5">
        <v>208.5</v>
      </c>
      <c r="M42" s="5">
        <v>4.298</v>
      </c>
      <c r="N42" s="5">
        <v>32</v>
      </c>
      <c r="O42" s="5">
        <v>16</v>
      </c>
      <c r="P42" s="6">
        <v>41116</v>
      </c>
      <c r="Q42" s="5">
        <v>70.078321540000005</v>
      </c>
    </row>
    <row r="43" spans="1:17" hidden="1" x14ac:dyDescent="0.3">
      <c r="A43" s="3" t="s">
        <v>9</v>
      </c>
      <c r="B43" s="4" t="s">
        <v>97</v>
      </c>
      <c r="C43" s="10">
        <v>111313</v>
      </c>
      <c r="D43" s="10" t="s">
        <v>214</v>
      </c>
      <c r="E43" s="11">
        <v>16980</v>
      </c>
      <c r="F43" s="11">
        <v>11260</v>
      </c>
      <c r="G43" s="12">
        <f t="shared" si="0"/>
        <v>0.66313309776207308</v>
      </c>
      <c r="H43" s="5">
        <v>2.5</v>
      </c>
      <c r="I43" s="5">
        <v>120</v>
      </c>
      <c r="J43" s="5">
        <v>131</v>
      </c>
      <c r="K43" s="5">
        <v>71.5</v>
      </c>
      <c r="L43" s="5">
        <v>215</v>
      </c>
      <c r="M43" s="5">
        <v>3.5569999999999999</v>
      </c>
      <c r="N43" s="5">
        <v>22</v>
      </c>
      <c r="O43" s="5">
        <v>19</v>
      </c>
      <c r="P43" s="6">
        <v>40872</v>
      </c>
      <c r="Q43" s="5">
        <v>49.64500177</v>
      </c>
    </row>
    <row r="44" spans="1:17" hidden="1" x14ac:dyDescent="0.3">
      <c r="A44" s="3" t="s">
        <v>9</v>
      </c>
      <c r="B44" s="4" t="s">
        <v>98</v>
      </c>
      <c r="C44" s="10">
        <v>101323</v>
      </c>
      <c r="D44" s="10" t="s">
        <v>214</v>
      </c>
      <c r="E44" s="11">
        <v>26310</v>
      </c>
      <c r="F44" s="11">
        <v>21436</v>
      </c>
      <c r="G44" s="12">
        <f t="shared" si="0"/>
        <v>0.81474724439376667</v>
      </c>
      <c r="H44" s="5">
        <v>5.2</v>
      </c>
      <c r="I44" s="5">
        <v>230</v>
      </c>
      <c r="J44" s="5">
        <v>115.7</v>
      </c>
      <c r="K44" s="5">
        <v>71.7</v>
      </c>
      <c r="L44" s="5">
        <v>193.5</v>
      </c>
      <c r="M44" s="5">
        <v>4.3940000000000001</v>
      </c>
      <c r="N44" s="5">
        <v>25</v>
      </c>
      <c r="O44" s="5">
        <v>17</v>
      </c>
      <c r="P44" s="6">
        <v>41087</v>
      </c>
      <c r="Q44" s="5">
        <v>92.85412522</v>
      </c>
    </row>
    <row r="45" spans="1:17" hidden="1" x14ac:dyDescent="0.3">
      <c r="A45" s="3" t="s">
        <v>9</v>
      </c>
      <c r="B45" s="4" t="s">
        <v>99</v>
      </c>
      <c r="C45" s="10">
        <v>181749</v>
      </c>
      <c r="D45" s="10" t="s">
        <v>210</v>
      </c>
      <c r="E45" s="11">
        <v>19565</v>
      </c>
      <c r="F45" s="11">
        <v>12025</v>
      </c>
      <c r="G45" s="12">
        <f t="shared" si="0"/>
        <v>0.61461794019933558</v>
      </c>
      <c r="H45" s="5">
        <v>2.4</v>
      </c>
      <c r="I45" s="5">
        <v>150</v>
      </c>
      <c r="J45" s="5">
        <v>113.3</v>
      </c>
      <c r="K45" s="5">
        <v>76.8</v>
      </c>
      <c r="L45" s="5">
        <v>186.3</v>
      </c>
      <c r="M45" s="5">
        <v>3.5329999999999999</v>
      </c>
      <c r="N45" s="5">
        <v>20</v>
      </c>
      <c r="O45" s="5">
        <v>24</v>
      </c>
      <c r="P45" s="6">
        <v>40787</v>
      </c>
      <c r="Q45" s="5">
        <v>61.227000310000001</v>
      </c>
    </row>
    <row r="46" spans="1:17" hidden="1" x14ac:dyDescent="0.3">
      <c r="A46" s="3" t="s">
        <v>10</v>
      </c>
      <c r="B46" s="4" t="s">
        <v>100</v>
      </c>
      <c r="C46" s="10">
        <v>70227</v>
      </c>
      <c r="D46" s="10" t="s">
        <v>218</v>
      </c>
      <c r="E46" s="11">
        <v>12070</v>
      </c>
      <c r="F46" s="11">
        <v>7425</v>
      </c>
      <c r="G46" s="12">
        <f t="shared" si="0"/>
        <v>0.61516155758077884</v>
      </c>
      <c r="H46" s="5">
        <v>2</v>
      </c>
      <c r="I46" s="5">
        <v>110</v>
      </c>
      <c r="J46" s="5">
        <v>98.4</v>
      </c>
      <c r="K46" s="5">
        <v>67</v>
      </c>
      <c r="L46" s="5">
        <v>174.7</v>
      </c>
      <c r="M46" s="5">
        <v>2.468</v>
      </c>
      <c r="N46" s="5">
        <v>12.7</v>
      </c>
      <c r="O46" s="5">
        <v>30</v>
      </c>
      <c r="P46" s="6">
        <v>40999</v>
      </c>
      <c r="Q46" s="5">
        <v>44.083709460000001</v>
      </c>
    </row>
    <row r="47" spans="1:17" hidden="1" x14ac:dyDescent="0.3">
      <c r="A47" s="3" t="s">
        <v>10</v>
      </c>
      <c r="B47" s="4" t="s">
        <v>101</v>
      </c>
      <c r="C47" s="10">
        <v>113369</v>
      </c>
      <c r="D47" s="10" t="s">
        <v>217</v>
      </c>
      <c r="E47" s="11">
        <v>21560</v>
      </c>
      <c r="F47" s="11">
        <v>12760</v>
      </c>
      <c r="G47" s="12">
        <f t="shared" si="0"/>
        <v>0.59183673469387754</v>
      </c>
      <c r="H47" s="5">
        <v>3.8</v>
      </c>
      <c r="I47" s="5">
        <v>190</v>
      </c>
      <c r="J47" s="5">
        <v>101.3</v>
      </c>
      <c r="K47" s="5">
        <v>73.099999999999994</v>
      </c>
      <c r="L47" s="5">
        <v>183.2</v>
      </c>
      <c r="M47" s="5">
        <v>3.2029999999999998</v>
      </c>
      <c r="N47" s="5">
        <v>15.7</v>
      </c>
      <c r="O47" s="5">
        <v>24</v>
      </c>
      <c r="P47" s="6">
        <v>40939</v>
      </c>
      <c r="Q47" s="5">
        <v>76.509184559999994</v>
      </c>
    </row>
    <row r="48" spans="1:17" hidden="1" x14ac:dyDescent="0.3">
      <c r="A48" s="3" t="s">
        <v>10</v>
      </c>
      <c r="B48" s="4" t="s">
        <v>102</v>
      </c>
      <c r="C48" s="10">
        <v>35068</v>
      </c>
      <c r="D48" s="10" t="s">
        <v>217</v>
      </c>
      <c r="E48" s="11">
        <v>17035</v>
      </c>
      <c r="F48" s="11">
        <v>8835</v>
      </c>
      <c r="G48" s="12">
        <f t="shared" si="0"/>
        <v>0.5186380980334605</v>
      </c>
      <c r="H48" s="5">
        <v>2.5</v>
      </c>
      <c r="I48" s="5">
        <v>170</v>
      </c>
      <c r="J48" s="5">
        <v>106.5</v>
      </c>
      <c r="K48" s="5">
        <v>69.099999999999994</v>
      </c>
      <c r="L48" s="5">
        <v>184.6</v>
      </c>
      <c r="M48" s="5">
        <v>2.7690000000000001</v>
      </c>
      <c r="N48" s="5">
        <v>15</v>
      </c>
      <c r="O48" s="5">
        <v>25</v>
      </c>
      <c r="P48" s="6">
        <v>41141</v>
      </c>
      <c r="Q48" s="5">
        <v>67.351010720000005</v>
      </c>
    </row>
    <row r="49" spans="1:17" hidden="1" x14ac:dyDescent="0.3">
      <c r="A49" s="3" t="s">
        <v>10</v>
      </c>
      <c r="B49" s="4" t="s">
        <v>103</v>
      </c>
      <c r="C49" s="10">
        <v>245815</v>
      </c>
      <c r="D49" s="10" t="s">
        <v>217</v>
      </c>
      <c r="E49" s="11">
        <v>17885</v>
      </c>
      <c r="F49" s="11">
        <v>10055</v>
      </c>
      <c r="G49" s="12">
        <f t="shared" si="0"/>
        <v>0.56220296337713171</v>
      </c>
      <c r="H49" s="5">
        <v>3</v>
      </c>
      <c r="I49" s="5">
        <v>155</v>
      </c>
      <c r="J49" s="5">
        <v>108.5</v>
      </c>
      <c r="K49" s="5">
        <v>73</v>
      </c>
      <c r="L49" s="5">
        <v>197.6</v>
      </c>
      <c r="M49" s="5">
        <v>3.3679999999999999</v>
      </c>
      <c r="N49" s="5">
        <v>16</v>
      </c>
      <c r="O49" s="5">
        <v>24</v>
      </c>
      <c r="P49" s="6">
        <v>40897</v>
      </c>
      <c r="Q49" s="5">
        <v>62.503739500000002</v>
      </c>
    </row>
    <row r="50" spans="1:17" hidden="1" x14ac:dyDescent="0.3">
      <c r="A50" s="3" t="s">
        <v>10</v>
      </c>
      <c r="B50" s="4" t="s">
        <v>104</v>
      </c>
      <c r="C50" s="10">
        <v>175670</v>
      </c>
      <c r="D50" s="10" t="s">
        <v>217</v>
      </c>
      <c r="E50" s="11">
        <v>12315</v>
      </c>
      <c r="F50" s="11">
        <v>8670</v>
      </c>
      <c r="G50" s="12">
        <f t="shared" si="0"/>
        <v>0.7040194884287454</v>
      </c>
      <c r="H50" s="5">
        <v>2</v>
      </c>
      <c r="I50" s="5">
        <v>107</v>
      </c>
      <c r="J50" s="5">
        <v>103</v>
      </c>
      <c r="K50" s="5">
        <v>66.900000000000006</v>
      </c>
      <c r="L50" s="5">
        <v>174.8</v>
      </c>
      <c r="M50" s="5">
        <v>2.5640000000000001</v>
      </c>
      <c r="N50" s="5">
        <v>13.2</v>
      </c>
      <c r="O50" s="5">
        <v>30</v>
      </c>
      <c r="P50" s="6">
        <v>41112</v>
      </c>
      <c r="Q50" s="5">
        <v>43.117132009999999</v>
      </c>
    </row>
    <row r="51" spans="1:17" hidden="1" x14ac:dyDescent="0.3">
      <c r="A51" s="3" t="s">
        <v>10</v>
      </c>
      <c r="B51" s="4" t="s">
        <v>105</v>
      </c>
      <c r="C51" s="10">
        <v>63403</v>
      </c>
      <c r="D51" s="10" t="s">
        <v>210</v>
      </c>
      <c r="E51" s="11">
        <v>22195</v>
      </c>
      <c r="F51" s="11">
        <v>14210</v>
      </c>
      <c r="G51" s="12">
        <f t="shared" si="0"/>
        <v>0.64023428700157692</v>
      </c>
      <c r="H51" s="5">
        <v>4.5999999999999996</v>
      </c>
      <c r="I51" s="5">
        <v>200</v>
      </c>
      <c r="J51" s="5">
        <v>114.7</v>
      </c>
      <c r="K51" s="5">
        <v>78.2</v>
      </c>
      <c r="L51" s="5">
        <v>212</v>
      </c>
      <c r="M51" s="5">
        <v>3.9079999999999999</v>
      </c>
      <c r="N51" s="5">
        <v>19</v>
      </c>
      <c r="O51" s="5">
        <v>21</v>
      </c>
      <c r="P51" s="6">
        <v>40812</v>
      </c>
      <c r="Q51" s="5">
        <v>80.499536710000001</v>
      </c>
    </row>
    <row r="52" spans="1:17" hidden="1" x14ac:dyDescent="0.3">
      <c r="A52" s="3" t="s">
        <v>10</v>
      </c>
      <c r="B52" s="4" t="s">
        <v>106</v>
      </c>
      <c r="C52" s="10">
        <v>276747</v>
      </c>
      <c r="D52" s="10" t="s">
        <v>210</v>
      </c>
      <c r="E52" s="11">
        <v>31930</v>
      </c>
      <c r="F52" s="11">
        <v>16640</v>
      </c>
      <c r="G52" s="12">
        <f t="shared" si="0"/>
        <v>0.52113999373629816</v>
      </c>
      <c r="H52" s="5">
        <v>4</v>
      </c>
      <c r="I52" s="5">
        <v>210</v>
      </c>
      <c r="J52" s="5">
        <v>111.6</v>
      </c>
      <c r="K52" s="5">
        <v>70.2</v>
      </c>
      <c r="L52" s="5">
        <v>190.7</v>
      </c>
      <c r="M52" s="5">
        <v>3.8759999999999999</v>
      </c>
      <c r="N52" s="5">
        <v>21</v>
      </c>
      <c r="O52" s="5">
        <v>19</v>
      </c>
      <c r="P52" s="6">
        <v>41024</v>
      </c>
      <c r="Q52" s="5">
        <v>87.635495779999999</v>
      </c>
    </row>
    <row r="53" spans="1:17" hidden="1" x14ac:dyDescent="0.3">
      <c r="A53" s="3" t="s">
        <v>10</v>
      </c>
      <c r="B53" s="4" t="s">
        <v>107</v>
      </c>
      <c r="C53" s="10">
        <v>155787</v>
      </c>
      <c r="D53" s="10" t="s">
        <v>220</v>
      </c>
      <c r="E53" s="11">
        <v>21410</v>
      </c>
      <c r="F53" s="11">
        <v>13175</v>
      </c>
      <c r="G53" s="12">
        <f t="shared" si="0"/>
        <v>0.6153666510976179</v>
      </c>
      <c r="H53" s="5">
        <v>3</v>
      </c>
      <c r="I53" s="5">
        <v>150</v>
      </c>
      <c r="J53" s="5">
        <v>120.7</v>
      </c>
      <c r="K53" s="5">
        <v>76.599999999999994</v>
      </c>
      <c r="L53" s="5">
        <v>200.9</v>
      </c>
      <c r="M53" s="5">
        <v>3.7610000000000001</v>
      </c>
      <c r="N53" s="5">
        <v>26</v>
      </c>
      <c r="O53" s="5">
        <v>21</v>
      </c>
      <c r="P53" s="6">
        <v>40964</v>
      </c>
      <c r="Q53" s="5">
        <v>62.095048390000002</v>
      </c>
    </row>
    <row r="54" spans="1:17" hidden="1" x14ac:dyDescent="0.3">
      <c r="A54" s="3" t="s">
        <v>10</v>
      </c>
      <c r="B54" s="4" t="s">
        <v>108</v>
      </c>
      <c r="C54" s="10">
        <v>125338</v>
      </c>
      <c r="D54" s="10" t="s">
        <v>220</v>
      </c>
      <c r="E54" s="11">
        <v>36135</v>
      </c>
      <c r="F54" s="11">
        <v>23575</v>
      </c>
      <c r="G54" s="12">
        <f t="shared" si="0"/>
        <v>0.65241455652414559</v>
      </c>
      <c r="H54" s="5">
        <v>4.5999999999999996</v>
      </c>
      <c r="I54" s="5">
        <v>240</v>
      </c>
      <c r="J54" s="5">
        <v>119</v>
      </c>
      <c r="K54" s="5">
        <v>78.7</v>
      </c>
      <c r="L54" s="5">
        <v>204.6</v>
      </c>
      <c r="M54" s="5">
        <v>4.8079999999999998</v>
      </c>
      <c r="N54" s="5">
        <v>26</v>
      </c>
      <c r="O54" s="5">
        <v>16</v>
      </c>
      <c r="P54" s="6">
        <v>41166</v>
      </c>
      <c r="Q54" s="5">
        <v>100.0248023</v>
      </c>
    </row>
    <row r="55" spans="1:17" hidden="1" x14ac:dyDescent="0.3">
      <c r="A55" s="3" t="s">
        <v>10</v>
      </c>
      <c r="B55" s="4" t="s">
        <v>109</v>
      </c>
      <c r="C55" s="10">
        <v>220650</v>
      </c>
      <c r="D55" s="10" t="s">
        <v>220</v>
      </c>
      <c r="E55" s="11">
        <v>12050</v>
      </c>
      <c r="F55" s="11">
        <v>7850</v>
      </c>
      <c r="G55" s="12">
        <f t="shared" si="0"/>
        <v>0.65145228215767637</v>
      </c>
      <c r="H55" s="5">
        <v>2.5</v>
      </c>
      <c r="I55" s="5">
        <v>119</v>
      </c>
      <c r="J55" s="5">
        <v>117.5</v>
      </c>
      <c r="K55" s="5">
        <v>69.400000000000006</v>
      </c>
      <c r="L55" s="5">
        <v>200.7</v>
      </c>
      <c r="M55" s="5">
        <v>3.0859999999999999</v>
      </c>
      <c r="N55" s="5">
        <v>20</v>
      </c>
      <c r="O55" s="5">
        <v>23</v>
      </c>
      <c r="P55" s="6">
        <v>40922</v>
      </c>
      <c r="Q55" s="5">
        <v>47.389531310000002</v>
      </c>
    </row>
    <row r="56" spans="1:17" hidden="1" x14ac:dyDescent="0.3">
      <c r="A56" s="3" t="s">
        <v>10</v>
      </c>
      <c r="B56" s="4" t="s">
        <v>110</v>
      </c>
      <c r="C56" s="10">
        <v>540561</v>
      </c>
      <c r="D56" s="10" t="s">
        <v>211</v>
      </c>
      <c r="E56" s="11">
        <v>26935</v>
      </c>
      <c r="F56" s="11">
        <v>15075</v>
      </c>
      <c r="G56" s="12">
        <f t="shared" si="0"/>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hidden="1" x14ac:dyDescent="0.3">
      <c r="A57" s="3" t="s">
        <v>11</v>
      </c>
      <c r="B57" s="4" t="s">
        <v>111</v>
      </c>
      <c r="C57" s="10">
        <v>199685</v>
      </c>
      <c r="D57" s="10" t="s">
        <v>217</v>
      </c>
      <c r="E57" s="11">
        <v>12885</v>
      </c>
      <c r="F57" s="11">
        <v>9850</v>
      </c>
      <c r="G57" s="12">
        <f t="shared" si="0"/>
        <v>0.76445479239425684</v>
      </c>
      <c r="H57" s="5">
        <v>1.6</v>
      </c>
      <c r="I57" s="5">
        <v>106</v>
      </c>
      <c r="J57" s="5">
        <v>103.2</v>
      </c>
      <c r="K57" s="5">
        <v>67.099999999999994</v>
      </c>
      <c r="L57" s="5">
        <v>175.1</v>
      </c>
      <c r="M57" s="5">
        <v>2.339</v>
      </c>
      <c r="N57" s="5">
        <v>11.9</v>
      </c>
      <c r="O57" s="5">
        <v>32</v>
      </c>
      <c r="P57" s="6">
        <v>40837</v>
      </c>
      <c r="Q57" s="5">
        <v>42.879097340000001</v>
      </c>
    </row>
    <row r="58" spans="1:17" hidden="1" x14ac:dyDescent="0.3">
      <c r="A58" s="3" t="s">
        <v>11</v>
      </c>
      <c r="B58" s="4" t="s">
        <v>112</v>
      </c>
      <c r="C58" s="10">
        <v>230902</v>
      </c>
      <c r="D58" s="10" t="s">
        <v>217</v>
      </c>
      <c r="E58" s="11">
        <v>15350</v>
      </c>
      <c r="F58" s="11">
        <v>13210</v>
      </c>
      <c r="G58" s="12">
        <f t="shared" si="0"/>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hidden="1" x14ac:dyDescent="0.3">
      <c r="A59" s="3" t="s">
        <v>11</v>
      </c>
      <c r="B59" s="4" t="s">
        <v>113</v>
      </c>
      <c r="C59" s="10">
        <v>73203</v>
      </c>
      <c r="D59" s="10" t="s">
        <v>219</v>
      </c>
      <c r="E59" s="11">
        <v>20550</v>
      </c>
      <c r="F59" s="11">
        <v>17710</v>
      </c>
      <c r="G59" s="12">
        <f t="shared" si="0"/>
        <v>0.8618004866180049</v>
      </c>
      <c r="H59" s="5">
        <v>2</v>
      </c>
      <c r="I59" s="5">
        <v>146</v>
      </c>
      <c r="J59" s="5">
        <v>103.2</v>
      </c>
      <c r="K59" s="5">
        <v>68.900000000000006</v>
      </c>
      <c r="L59" s="5">
        <v>177.6</v>
      </c>
      <c r="M59" s="5">
        <v>3.2189999999999999</v>
      </c>
      <c r="N59" s="5">
        <v>15.3</v>
      </c>
      <c r="O59" s="5">
        <v>24</v>
      </c>
      <c r="P59" s="6">
        <v>40989</v>
      </c>
      <c r="Q59" s="5">
        <v>60.087966620000003</v>
      </c>
    </row>
    <row r="60" spans="1:17" hidden="1" x14ac:dyDescent="0.3">
      <c r="A60" s="3" t="s">
        <v>11</v>
      </c>
      <c r="B60" s="4" t="s">
        <v>114</v>
      </c>
      <c r="C60" s="10">
        <v>12855</v>
      </c>
      <c r="D60" s="10" t="s">
        <v>219</v>
      </c>
      <c r="E60" s="11">
        <v>26600</v>
      </c>
      <c r="F60" s="11">
        <v>17525</v>
      </c>
      <c r="G60" s="12">
        <f t="shared" si="0"/>
        <v>0.65883458646616544</v>
      </c>
      <c r="H60" s="5">
        <v>3.2</v>
      </c>
      <c r="I60" s="5">
        <v>205</v>
      </c>
      <c r="J60" s="5">
        <v>106.4</v>
      </c>
      <c r="K60" s="5">
        <v>70.400000000000006</v>
      </c>
      <c r="L60" s="5">
        <v>178.2</v>
      </c>
      <c r="M60" s="5">
        <v>3.8570000000000002</v>
      </c>
      <c r="N60" s="5">
        <v>21.1</v>
      </c>
      <c r="O60" s="5">
        <v>19</v>
      </c>
      <c r="P60" s="6">
        <v>41191</v>
      </c>
      <c r="Q60" s="5">
        <v>83.602500800000001</v>
      </c>
    </row>
    <row r="61" spans="1:17" hidden="1" x14ac:dyDescent="0.3">
      <c r="A61" s="3" t="s">
        <v>11</v>
      </c>
      <c r="B61" s="4" t="s">
        <v>115</v>
      </c>
      <c r="C61" s="10">
        <v>76029</v>
      </c>
      <c r="D61" s="10" t="s">
        <v>222</v>
      </c>
      <c r="E61" s="11">
        <v>26000</v>
      </c>
      <c r="F61" s="11">
        <v>19490</v>
      </c>
      <c r="G61" s="12">
        <f t="shared" si="0"/>
        <v>0.74961538461538457</v>
      </c>
      <c r="H61" s="5">
        <v>3.5</v>
      </c>
      <c r="I61" s="5">
        <v>210</v>
      </c>
      <c r="J61" s="5">
        <v>118.1</v>
      </c>
      <c r="K61" s="5">
        <v>75.599999999999994</v>
      </c>
      <c r="L61" s="5">
        <v>201.2</v>
      </c>
      <c r="M61" s="5">
        <v>4.2880000000000003</v>
      </c>
      <c r="N61" s="5">
        <v>20</v>
      </c>
      <c r="O61" s="5">
        <v>23</v>
      </c>
      <c r="P61" s="6">
        <v>40947</v>
      </c>
      <c r="Q61" s="5">
        <v>85.217691340000002</v>
      </c>
    </row>
    <row r="62" spans="1:17" hidden="1" x14ac:dyDescent="0.3">
      <c r="A62" s="3" t="s">
        <v>12</v>
      </c>
      <c r="B62" s="4" t="s">
        <v>116</v>
      </c>
      <c r="C62" s="10">
        <v>41184</v>
      </c>
      <c r="D62" s="10" t="s">
        <v>210</v>
      </c>
      <c r="E62" s="11">
        <v>9699</v>
      </c>
      <c r="F62" s="11">
        <v>5860</v>
      </c>
      <c r="G62" s="12">
        <f t="shared" si="0"/>
        <v>0.6041859985565522</v>
      </c>
      <c r="H62" s="5">
        <v>1.5</v>
      </c>
      <c r="I62" s="5">
        <v>92</v>
      </c>
      <c r="J62" s="5">
        <v>96.1</v>
      </c>
      <c r="K62" s="5">
        <v>65.7</v>
      </c>
      <c r="L62" s="5">
        <v>166.7</v>
      </c>
      <c r="M62" s="5">
        <v>2.2400000000000002</v>
      </c>
      <c r="N62" s="5">
        <v>11.9</v>
      </c>
      <c r="O62" s="5">
        <v>31</v>
      </c>
      <c r="P62" s="6">
        <v>41162</v>
      </c>
      <c r="Q62" s="5">
        <v>36.672283579999998</v>
      </c>
    </row>
    <row r="63" spans="1:17" hidden="1" x14ac:dyDescent="0.3">
      <c r="A63" s="3" t="s">
        <v>12</v>
      </c>
      <c r="B63" s="4" t="s">
        <v>117</v>
      </c>
      <c r="C63" s="10">
        <v>66692</v>
      </c>
      <c r="D63" s="10" t="s">
        <v>219</v>
      </c>
      <c r="E63" s="11">
        <v>11799</v>
      </c>
      <c r="F63" s="11">
        <v>7825</v>
      </c>
      <c r="G63" s="12">
        <f t="shared" si="0"/>
        <v>0.66319179591490807</v>
      </c>
      <c r="H63" s="5">
        <v>2</v>
      </c>
      <c r="I63" s="5">
        <v>140</v>
      </c>
      <c r="J63" s="5">
        <v>100.4</v>
      </c>
      <c r="K63" s="5">
        <v>66.900000000000006</v>
      </c>
      <c r="L63" s="5">
        <v>174</v>
      </c>
      <c r="M63" s="5">
        <v>2.6259999999999999</v>
      </c>
      <c r="N63" s="5">
        <v>14.5</v>
      </c>
      <c r="O63" s="5">
        <v>27</v>
      </c>
      <c r="P63" s="6">
        <v>40862</v>
      </c>
      <c r="Q63" s="5">
        <v>54.590045160000003</v>
      </c>
    </row>
    <row r="64" spans="1:17" hidden="1" x14ac:dyDescent="0.3">
      <c r="A64" s="3" t="s">
        <v>12</v>
      </c>
      <c r="B64" s="4" t="s">
        <v>118</v>
      </c>
      <c r="C64" s="10">
        <v>29450</v>
      </c>
      <c r="D64" s="10" t="s">
        <v>223</v>
      </c>
      <c r="E64" s="11">
        <v>14999</v>
      </c>
      <c r="F64" s="11">
        <v>8910</v>
      </c>
      <c r="G64" s="12">
        <f t="shared" si="0"/>
        <v>0.59403960264017597</v>
      </c>
      <c r="H64" s="5">
        <v>2.4</v>
      </c>
      <c r="I64" s="5">
        <v>148</v>
      </c>
      <c r="J64" s="5">
        <v>106.3</v>
      </c>
      <c r="K64" s="5">
        <v>71.599999999999994</v>
      </c>
      <c r="L64" s="5">
        <v>185.4</v>
      </c>
      <c r="M64" s="5">
        <v>3.0720000000000001</v>
      </c>
      <c r="N64" s="5">
        <v>17.2</v>
      </c>
      <c r="O64" s="5">
        <v>25</v>
      </c>
      <c r="P64" s="6">
        <v>41074</v>
      </c>
      <c r="Q64" s="5">
        <v>58.758248999999999</v>
      </c>
    </row>
    <row r="65" spans="1:17" hidden="1" x14ac:dyDescent="0.3">
      <c r="A65" s="3" t="s">
        <v>13</v>
      </c>
      <c r="B65" s="4" t="s">
        <v>119</v>
      </c>
      <c r="C65" s="10">
        <v>23713</v>
      </c>
      <c r="D65" s="10" t="s">
        <v>223</v>
      </c>
      <c r="E65" s="11">
        <v>29465</v>
      </c>
      <c r="F65" s="11">
        <v>19690</v>
      </c>
      <c r="G65" s="12">
        <f t="shared" si="0"/>
        <v>0.66825046665535381</v>
      </c>
      <c r="H65" s="5">
        <v>3</v>
      </c>
      <c r="I65" s="5">
        <v>227</v>
      </c>
      <c r="J65" s="5">
        <v>108.3</v>
      </c>
      <c r="K65" s="5">
        <v>70.2</v>
      </c>
      <c r="L65" s="5">
        <v>193.7</v>
      </c>
      <c r="M65" s="5">
        <v>3.3420000000000001</v>
      </c>
      <c r="N65" s="5">
        <v>18.5</v>
      </c>
      <c r="O65" s="5">
        <v>25</v>
      </c>
      <c r="P65" s="6">
        <v>41014</v>
      </c>
      <c r="Q65" s="5">
        <v>92.436889230000006</v>
      </c>
    </row>
    <row r="66" spans="1:17" hidden="1" x14ac:dyDescent="0.3">
      <c r="A66" s="3" t="s">
        <v>14</v>
      </c>
      <c r="B66" s="4" t="s">
        <v>120</v>
      </c>
      <c r="C66" s="10">
        <v>15467</v>
      </c>
      <c r="D66" s="10" t="s">
        <v>210</v>
      </c>
      <c r="E66" s="11">
        <v>42800</v>
      </c>
      <c r="F66" s="11">
        <v>33219</v>
      </c>
      <c r="G66" s="12">
        <f t="shared" ref="G66:G129" si="1">SUM(F66/E66)</f>
        <v>0.77614485981308412</v>
      </c>
      <c r="H66" s="5">
        <v>3</v>
      </c>
      <c r="I66" s="5">
        <v>240</v>
      </c>
      <c r="J66" s="5">
        <v>114.5</v>
      </c>
      <c r="K66" s="5">
        <v>71.599999999999994</v>
      </c>
      <c r="L66" s="5">
        <v>191.3</v>
      </c>
      <c r="M66" s="5">
        <v>3.65</v>
      </c>
      <c r="N66" s="5">
        <v>18.399999999999999</v>
      </c>
      <c r="O66" s="5">
        <v>21</v>
      </c>
      <c r="P66" s="6">
        <v>41216</v>
      </c>
      <c r="Q66" s="5">
        <v>102.17898479999999</v>
      </c>
    </row>
    <row r="67" spans="1:17" hidden="1" x14ac:dyDescent="0.3">
      <c r="A67" s="3" t="s">
        <v>15</v>
      </c>
      <c r="B67" s="4" t="s">
        <v>121</v>
      </c>
      <c r="C67" s="10">
        <v>55557</v>
      </c>
      <c r="D67" s="10" t="s">
        <v>224</v>
      </c>
      <c r="E67" s="11">
        <v>14460</v>
      </c>
      <c r="F67" s="11">
        <v>13475</v>
      </c>
      <c r="G67" s="12">
        <f t="shared" si="1"/>
        <v>0.931881051175657</v>
      </c>
      <c r="H67" s="5">
        <v>2.5</v>
      </c>
      <c r="I67" s="5">
        <v>120</v>
      </c>
      <c r="J67" s="5">
        <v>93.4</v>
      </c>
      <c r="K67" s="5">
        <v>66.7</v>
      </c>
      <c r="L67" s="5">
        <v>152</v>
      </c>
      <c r="M67" s="5">
        <v>3.0449999999999999</v>
      </c>
      <c r="N67" s="5">
        <v>19</v>
      </c>
      <c r="O67" s="5">
        <v>17</v>
      </c>
      <c r="P67" s="6">
        <v>40972</v>
      </c>
      <c r="Q67" s="5">
        <v>48.672897910000003</v>
      </c>
    </row>
    <row r="68" spans="1:17" hidden="1" x14ac:dyDescent="0.3">
      <c r="A68" s="3" t="s">
        <v>15</v>
      </c>
      <c r="B68" s="4" t="s">
        <v>122</v>
      </c>
      <c r="C68" s="10">
        <v>80556</v>
      </c>
      <c r="D68" s="10" t="s">
        <v>217</v>
      </c>
      <c r="E68" s="11">
        <v>21620</v>
      </c>
      <c r="F68" s="11">
        <v>13775</v>
      </c>
      <c r="G68" s="12">
        <f t="shared" si="1"/>
        <v>0.63714153561517117</v>
      </c>
      <c r="H68" s="5">
        <v>4</v>
      </c>
      <c r="I68" s="5">
        <v>190</v>
      </c>
      <c r="J68" s="5">
        <v>101.4</v>
      </c>
      <c r="K68" s="5">
        <v>69.400000000000006</v>
      </c>
      <c r="L68" s="5">
        <v>167.5</v>
      </c>
      <c r="M68" s="5">
        <v>3.194</v>
      </c>
      <c r="N68" s="5">
        <v>20</v>
      </c>
      <c r="O68" s="5">
        <v>20</v>
      </c>
      <c r="P68" s="6">
        <v>41187</v>
      </c>
      <c r="Q68" s="5">
        <v>76.584439619999998</v>
      </c>
    </row>
    <row r="69" spans="1:17" hidden="1" x14ac:dyDescent="0.3">
      <c r="A69" s="3" t="s">
        <v>15</v>
      </c>
      <c r="B69" s="4" t="s">
        <v>123</v>
      </c>
      <c r="C69" s="10">
        <v>157040</v>
      </c>
      <c r="D69" s="10" t="s">
        <v>210</v>
      </c>
      <c r="E69" s="11">
        <v>26895</v>
      </c>
      <c r="F69" s="11">
        <v>18810</v>
      </c>
      <c r="G69" s="12">
        <f t="shared" si="1"/>
        <v>0.69938650306748462</v>
      </c>
      <c r="H69" s="5">
        <v>4</v>
      </c>
      <c r="I69" s="5">
        <v>195</v>
      </c>
      <c r="J69" s="5">
        <v>105.9</v>
      </c>
      <c r="K69" s="5">
        <v>72.3</v>
      </c>
      <c r="L69" s="5">
        <v>181.5</v>
      </c>
      <c r="M69" s="5">
        <v>3.88</v>
      </c>
      <c r="N69" s="5">
        <v>20.5</v>
      </c>
      <c r="O69" s="5">
        <v>19</v>
      </c>
      <c r="P69" s="6">
        <v>40887</v>
      </c>
      <c r="Q69" s="5">
        <v>80.387779120000005</v>
      </c>
    </row>
    <row r="70" spans="1:17" hidden="1" x14ac:dyDescent="0.3">
      <c r="A70" s="3" t="s">
        <v>16</v>
      </c>
      <c r="B70" s="4" t="s">
        <v>124</v>
      </c>
      <c r="C70" s="10">
        <v>24072</v>
      </c>
      <c r="D70" s="10" t="s">
        <v>210</v>
      </c>
      <c r="E70" s="11">
        <v>31505</v>
      </c>
      <c r="F70" s="11">
        <v>26975</v>
      </c>
      <c r="G70" s="12">
        <f t="shared" si="1"/>
        <v>0.85621329947627356</v>
      </c>
      <c r="H70" s="5">
        <v>3</v>
      </c>
      <c r="I70" s="5">
        <v>210</v>
      </c>
      <c r="J70" s="5">
        <v>105.1</v>
      </c>
      <c r="K70" s="5">
        <v>70.5</v>
      </c>
      <c r="L70" s="5">
        <v>190.2</v>
      </c>
      <c r="M70" s="5">
        <v>3.3730000000000002</v>
      </c>
      <c r="N70" s="5">
        <v>18.5</v>
      </c>
      <c r="O70" s="5">
        <v>23</v>
      </c>
      <c r="P70" s="6">
        <v>41099</v>
      </c>
      <c r="Q70" s="5">
        <v>87.211001039999999</v>
      </c>
    </row>
    <row r="71" spans="1:17" hidden="1" x14ac:dyDescent="0.3">
      <c r="A71" s="3" t="s">
        <v>16</v>
      </c>
      <c r="B71" s="4" t="s">
        <v>125</v>
      </c>
      <c r="C71" s="10">
        <v>12698</v>
      </c>
      <c r="D71" s="10" t="s">
        <v>217</v>
      </c>
      <c r="E71" s="11">
        <v>37805</v>
      </c>
      <c r="F71" s="11">
        <v>32075.000000000004</v>
      </c>
      <c r="G71" s="12">
        <f t="shared" si="1"/>
        <v>0.8484327469911388</v>
      </c>
      <c r="H71" s="5">
        <v>3</v>
      </c>
      <c r="I71" s="5">
        <v>225</v>
      </c>
      <c r="J71" s="5">
        <v>110.2</v>
      </c>
      <c r="K71" s="5">
        <v>70.900000000000006</v>
      </c>
      <c r="L71" s="5">
        <v>189.2</v>
      </c>
      <c r="M71" s="5">
        <v>3.6379999999999999</v>
      </c>
      <c r="N71" s="5">
        <v>19.8</v>
      </c>
      <c r="O71" s="5">
        <v>23</v>
      </c>
      <c r="P71" s="6">
        <v>41039</v>
      </c>
      <c r="Q71" s="5">
        <v>94.946698400000002</v>
      </c>
    </row>
    <row r="72" spans="1:17" hidden="1" x14ac:dyDescent="0.3">
      <c r="A72" s="3" t="s">
        <v>16</v>
      </c>
      <c r="B72" s="4" t="s">
        <v>126</v>
      </c>
      <c r="C72" s="10">
        <v>3334</v>
      </c>
      <c r="D72" s="10" t="s">
        <v>210</v>
      </c>
      <c r="E72" s="11">
        <v>46305</v>
      </c>
      <c r="F72" s="11">
        <v>38955</v>
      </c>
      <c r="G72" s="12">
        <f t="shared" si="1"/>
        <v>0.84126984126984128</v>
      </c>
      <c r="H72" s="5">
        <v>4</v>
      </c>
      <c r="I72" s="5">
        <v>300</v>
      </c>
      <c r="J72" s="5">
        <v>110.2</v>
      </c>
      <c r="K72" s="5">
        <v>70.900000000000006</v>
      </c>
      <c r="L72" s="5">
        <v>189.2</v>
      </c>
      <c r="M72" s="5">
        <v>3.6930000000000001</v>
      </c>
      <c r="N72" s="5">
        <v>19.8</v>
      </c>
      <c r="O72" s="5">
        <v>21</v>
      </c>
      <c r="P72" s="6">
        <v>41241</v>
      </c>
      <c r="Q72" s="5">
        <v>125.0133574</v>
      </c>
    </row>
    <row r="73" spans="1:17" hidden="1" x14ac:dyDescent="0.3">
      <c r="A73" s="3" t="s">
        <v>16</v>
      </c>
      <c r="B73" s="4" t="s">
        <v>127</v>
      </c>
      <c r="C73" s="10">
        <v>6375</v>
      </c>
      <c r="D73" s="10" t="s">
        <v>210</v>
      </c>
      <c r="E73" s="11">
        <v>54005</v>
      </c>
      <c r="F73" s="11">
        <v>40375</v>
      </c>
      <c r="G73" s="12">
        <f t="shared" si="1"/>
        <v>0.74761596148504772</v>
      </c>
      <c r="H73" s="5">
        <v>4</v>
      </c>
      <c r="I73" s="5">
        <v>290</v>
      </c>
      <c r="J73" s="5">
        <v>112.2</v>
      </c>
      <c r="K73" s="5">
        <v>72</v>
      </c>
      <c r="L73" s="5">
        <v>196.7</v>
      </c>
      <c r="M73" s="5">
        <v>3.89</v>
      </c>
      <c r="N73" s="5">
        <v>22.5</v>
      </c>
      <c r="O73" s="5">
        <v>22</v>
      </c>
      <c r="P73" s="6">
        <v>40997</v>
      </c>
      <c r="Q73" s="5">
        <v>124.44671630000001</v>
      </c>
    </row>
    <row r="74" spans="1:17" hidden="1" x14ac:dyDescent="0.3">
      <c r="A74" s="3" t="s">
        <v>16</v>
      </c>
      <c r="B74" s="4" t="s">
        <v>128</v>
      </c>
      <c r="C74" s="10">
        <v>9126</v>
      </c>
      <c r="D74" s="10" t="s">
        <v>218</v>
      </c>
      <c r="E74" s="11">
        <v>60105</v>
      </c>
      <c r="F74" s="11">
        <v>43870</v>
      </c>
      <c r="G74" s="12">
        <f t="shared" si="1"/>
        <v>0.72988936028616591</v>
      </c>
      <c r="H74" s="5">
        <v>4.7</v>
      </c>
      <c r="I74" s="5">
        <v>230</v>
      </c>
      <c r="J74" s="5">
        <v>112.2</v>
      </c>
      <c r="K74" s="5">
        <v>76.400000000000006</v>
      </c>
      <c r="L74" s="5">
        <v>192.5</v>
      </c>
      <c r="M74" s="5">
        <v>5.4009999999999998</v>
      </c>
      <c r="N74" s="5">
        <v>25.4</v>
      </c>
      <c r="O74" s="5">
        <v>15</v>
      </c>
      <c r="P74" s="6">
        <v>41212</v>
      </c>
      <c r="Q74" s="5">
        <v>105.760458</v>
      </c>
    </row>
    <row r="75" spans="1:17" hidden="1" x14ac:dyDescent="0.3">
      <c r="A75" s="3" t="s">
        <v>16</v>
      </c>
      <c r="B75" s="4" t="s">
        <v>129</v>
      </c>
      <c r="C75" s="10">
        <v>51238</v>
      </c>
      <c r="D75" s="10" t="s">
        <v>217</v>
      </c>
      <c r="E75" s="11">
        <v>34605</v>
      </c>
      <c r="F75" s="11">
        <v>29140</v>
      </c>
      <c r="G75" s="12">
        <f t="shared" si="1"/>
        <v>0.84207484467562488</v>
      </c>
      <c r="H75" s="5">
        <v>3</v>
      </c>
      <c r="I75" s="5">
        <v>220</v>
      </c>
      <c r="J75" s="5">
        <v>103</v>
      </c>
      <c r="K75" s="5">
        <v>71.5</v>
      </c>
      <c r="L75" s="5">
        <v>180.1</v>
      </c>
      <c r="M75" s="5">
        <v>3.9</v>
      </c>
      <c r="N75" s="5">
        <v>17.2</v>
      </c>
      <c r="O75" s="5">
        <v>21</v>
      </c>
      <c r="P75" s="6">
        <v>40912</v>
      </c>
      <c r="Q75" s="5">
        <v>91.943801559999997</v>
      </c>
    </row>
    <row r="76" spans="1:17" hidden="1" x14ac:dyDescent="0.3">
      <c r="A76" s="3" t="s">
        <v>17</v>
      </c>
      <c r="B76" s="4" t="s">
        <v>130</v>
      </c>
      <c r="C76" s="10">
        <v>13798</v>
      </c>
      <c r="D76" s="10" t="s">
        <v>210</v>
      </c>
      <c r="E76" s="11">
        <v>39080</v>
      </c>
      <c r="F76" s="11">
        <v>20525</v>
      </c>
      <c r="G76" s="12">
        <f t="shared" si="1"/>
        <v>0.52520470829068577</v>
      </c>
      <c r="H76" s="5">
        <v>4.5999999999999996</v>
      </c>
      <c r="I76" s="5">
        <v>275</v>
      </c>
      <c r="J76" s="5">
        <v>109</v>
      </c>
      <c r="K76" s="5">
        <v>73.599999999999994</v>
      </c>
      <c r="L76" s="5">
        <v>208.5</v>
      </c>
      <c r="M76" s="5">
        <v>3.8679999999999999</v>
      </c>
      <c r="N76" s="5">
        <v>20</v>
      </c>
      <c r="O76" s="5">
        <v>22</v>
      </c>
      <c r="P76" s="6">
        <v>41124</v>
      </c>
      <c r="Q76" s="5">
        <v>113.5402069</v>
      </c>
    </row>
    <row r="77" spans="1:17" hidden="1" x14ac:dyDescent="0.3">
      <c r="A77" s="3" t="s">
        <v>17</v>
      </c>
      <c r="B77" s="4" t="s">
        <v>131</v>
      </c>
      <c r="C77" s="10">
        <v>48911</v>
      </c>
      <c r="D77" s="10" t="s">
        <v>210</v>
      </c>
      <c r="E77" s="11">
        <v>43330</v>
      </c>
      <c r="F77" s="11">
        <v>21725</v>
      </c>
      <c r="G77" s="12">
        <f t="shared" si="1"/>
        <v>0.5013847219016847</v>
      </c>
      <c r="H77" s="5">
        <v>4.5999999999999996</v>
      </c>
      <c r="I77" s="5">
        <v>215</v>
      </c>
      <c r="J77" s="5">
        <v>117.7</v>
      </c>
      <c r="K77" s="5">
        <v>78.2</v>
      </c>
      <c r="L77" s="5">
        <v>215.3</v>
      </c>
      <c r="M77" s="5">
        <v>4.1210000000000004</v>
      </c>
      <c r="N77" s="5">
        <v>19</v>
      </c>
      <c r="O77" s="5">
        <v>21</v>
      </c>
      <c r="P77" s="6">
        <v>41064</v>
      </c>
      <c r="Q77" s="5">
        <v>93.957916900000001</v>
      </c>
    </row>
    <row r="78" spans="1:17" hidden="1" x14ac:dyDescent="0.3">
      <c r="A78" s="3" t="s">
        <v>17</v>
      </c>
      <c r="B78" s="4" t="s">
        <v>132</v>
      </c>
      <c r="C78" s="10">
        <v>22925</v>
      </c>
      <c r="D78" s="10" t="s">
        <v>210</v>
      </c>
      <c r="E78" s="11">
        <v>42660</v>
      </c>
      <c r="F78" s="11">
        <v>20765</v>
      </c>
      <c r="G78" s="12">
        <f t="shared" si="1"/>
        <v>0.48675574308485703</v>
      </c>
      <c r="H78" s="5">
        <v>5.4</v>
      </c>
      <c r="I78" s="5">
        <v>300</v>
      </c>
      <c r="J78" s="5">
        <v>119</v>
      </c>
      <c r="K78" s="5">
        <v>79.900000000000006</v>
      </c>
      <c r="L78" s="5">
        <v>204.8</v>
      </c>
      <c r="M78" s="5">
        <v>5.3929999999999998</v>
      </c>
      <c r="N78" s="5">
        <v>30</v>
      </c>
      <c r="O78" s="5">
        <v>15</v>
      </c>
      <c r="P78" s="6">
        <v>41266</v>
      </c>
      <c r="Q78" s="5">
        <v>123.97204670000001</v>
      </c>
    </row>
    <row r="79" spans="1:17" hidden="1" x14ac:dyDescent="0.3">
      <c r="A79" s="3" t="s">
        <v>20</v>
      </c>
      <c r="B79" s="4" t="s">
        <v>133</v>
      </c>
      <c r="C79" s="10">
        <v>26232</v>
      </c>
      <c r="D79" s="10" t="s">
        <v>219</v>
      </c>
      <c r="E79" s="11">
        <v>13987</v>
      </c>
      <c r="F79" s="11">
        <v>8325</v>
      </c>
      <c r="G79" s="12">
        <f t="shared" si="1"/>
        <v>0.59519553871452058</v>
      </c>
      <c r="H79" s="5">
        <v>1.8</v>
      </c>
      <c r="I79" s="5">
        <v>113</v>
      </c>
      <c r="J79" s="5">
        <v>98.4</v>
      </c>
      <c r="K79" s="5">
        <v>66.5</v>
      </c>
      <c r="L79" s="5">
        <v>173.6</v>
      </c>
      <c r="M79" s="5">
        <v>2.25</v>
      </c>
      <c r="N79" s="5">
        <v>13.2</v>
      </c>
      <c r="O79" s="5">
        <v>30</v>
      </c>
      <c r="P79" s="6">
        <v>41022</v>
      </c>
      <c r="Q79" s="5">
        <v>45.832180559999998</v>
      </c>
    </row>
    <row r="80" spans="1:17" hidden="1" x14ac:dyDescent="0.3">
      <c r="A80" s="3" t="s">
        <v>20</v>
      </c>
      <c r="B80" s="4" t="s">
        <v>134</v>
      </c>
      <c r="C80" s="10">
        <v>42541</v>
      </c>
      <c r="D80" s="10" t="s">
        <v>210</v>
      </c>
      <c r="E80" s="11">
        <v>19047</v>
      </c>
      <c r="F80" s="11">
        <v>10395</v>
      </c>
      <c r="G80" s="12">
        <f t="shared" si="1"/>
        <v>0.54575523704520401</v>
      </c>
      <c r="H80" s="5">
        <v>2.4</v>
      </c>
      <c r="I80" s="5">
        <v>154</v>
      </c>
      <c r="J80" s="5">
        <v>100.8</v>
      </c>
      <c r="K80" s="5">
        <v>68.900000000000006</v>
      </c>
      <c r="L80" s="5">
        <v>175.4</v>
      </c>
      <c r="M80" s="5">
        <v>2.91</v>
      </c>
      <c r="N80" s="5">
        <v>15.9</v>
      </c>
      <c r="O80" s="5">
        <v>24</v>
      </c>
      <c r="P80" s="6">
        <v>41237</v>
      </c>
      <c r="Q80" s="5">
        <v>62.441962349999997</v>
      </c>
    </row>
    <row r="81" spans="1:17" hidden="1" x14ac:dyDescent="0.3">
      <c r="A81" s="3" t="s">
        <v>20</v>
      </c>
      <c r="B81" s="4" t="s">
        <v>135</v>
      </c>
      <c r="C81" s="10">
        <v>55616</v>
      </c>
      <c r="D81" s="10" t="s">
        <v>210</v>
      </c>
      <c r="E81" s="11">
        <v>17357</v>
      </c>
      <c r="F81" s="11">
        <v>10595</v>
      </c>
      <c r="G81" s="12">
        <f t="shared" si="1"/>
        <v>0.61041654663824396</v>
      </c>
      <c r="H81" s="5">
        <v>2.4</v>
      </c>
      <c r="I81" s="5">
        <v>145</v>
      </c>
      <c r="J81" s="5">
        <v>103.7</v>
      </c>
      <c r="K81" s="5">
        <v>68.5</v>
      </c>
      <c r="L81" s="5">
        <v>187.8</v>
      </c>
      <c r="M81" s="5">
        <v>2.9449999999999998</v>
      </c>
      <c r="N81" s="5">
        <v>16.3</v>
      </c>
      <c r="O81" s="5">
        <v>25</v>
      </c>
      <c r="P81" s="6">
        <v>40937</v>
      </c>
      <c r="Q81" s="5">
        <v>58.606772919999997</v>
      </c>
    </row>
    <row r="82" spans="1:17" hidden="1" x14ac:dyDescent="0.3">
      <c r="A82" s="3" t="s">
        <v>20</v>
      </c>
      <c r="B82" s="4" t="s">
        <v>136</v>
      </c>
      <c r="C82" s="10">
        <v>5711</v>
      </c>
      <c r="D82" s="10" t="s">
        <v>210</v>
      </c>
      <c r="E82" s="11">
        <v>24997</v>
      </c>
      <c r="F82" s="11">
        <v>16575</v>
      </c>
      <c r="G82" s="12">
        <f t="shared" si="1"/>
        <v>0.66307956954834579</v>
      </c>
      <c r="H82" s="5">
        <v>3.5</v>
      </c>
      <c r="I82" s="5">
        <v>210</v>
      </c>
      <c r="J82" s="5">
        <v>107.1</v>
      </c>
      <c r="K82" s="5">
        <v>70.3</v>
      </c>
      <c r="L82" s="5">
        <v>194.1</v>
      </c>
      <c r="M82" s="5">
        <v>3.4430000000000001</v>
      </c>
      <c r="N82" s="5">
        <v>19</v>
      </c>
      <c r="O82" s="5">
        <v>22</v>
      </c>
      <c r="P82" s="6">
        <v>41149</v>
      </c>
      <c r="Q82" s="5">
        <v>84.83077858</v>
      </c>
    </row>
    <row r="83" spans="1:17" hidden="1" x14ac:dyDescent="0.3">
      <c r="A83" s="3" t="s">
        <v>20</v>
      </c>
      <c r="B83" s="4" t="s">
        <v>137</v>
      </c>
      <c r="C83" s="10">
        <v>110</v>
      </c>
      <c r="D83" s="10" t="s">
        <v>210</v>
      </c>
      <c r="E83" s="11">
        <v>25450</v>
      </c>
      <c r="F83" s="11">
        <v>20940</v>
      </c>
      <c r="G83" s="12">
        <f t="shared" si="1"/>
        <v>0.82278978388998036</v>
      </c>
      <c r="H83" s="5">
        <v>3</v>
      </c>
      <c r="I83" s="5">
        <v>161</v>
      </c>
      <c r="J83" s="5">
        <v>97.2</v>
      </c>
      <c r="K83" s="5">
        <v>72.400000000000006</v>
      </c>
      <c r="L83" s="5">
        <v>180.3</v>
      </c>
      <c r="M83" s="5">
        <v>3.1309999999999998</v>
      </c>
      <c r="N83" s="5">
        <v>19.8</v>
      </c>
      <c r="O83" s="5">
        <v>21</v>
      </c>
      <c r="P83" s="6">
        <v>41089</v>
      </c>
      <c r="Q83" s="5">
        <v>67.544154939999999</v>
      </c>
    </row>
    <row r="84" spans="1:17" hidden="1" x14ac:dyDescent="0.3">
      <c r="A84" s="3" t="s">
        <v>20</v>
      </c>
      <c r="B84" s="4" t="s">
        <v>138</v>
      </c>
      <c r="C84" s="10">
        <v>11337</v>
      </c>
      <c r="D84" s="10" t="s">
        <v>210</v>
      </c>
      <c r="E84" s="11">
        <v>31807</v>
      </c>
      <c r="F84" s="11">
        <v>19125</v>
      </c>
      <c r="G84" s="12">
        <f t="shared" si="1"/>
        <v>0.601282736504543</v>
      </c>
      <c r="H84" s="5">
        <v>3.5</v>
      </c>
      <c r="I84" s="5">
        <v>200</v>
      </c>
      <c r="J84" s="5">
        <v>107.3</v>
      </c>
      <c r="K84" s="5">
        <v>69.900000000000006</v>
      </c>
      <c r="L84" s="5">
        <v>186.6</v>
      </c>
      <c r="M84" s="5">
        <v>4.5199999999999996</v>
      </c>
      <c r="N84" s="5">
        <v>24.3</v>
      </c>
      <c r="O84" s="5">
        <v>18</v>
      </c>
      <c r="P84" s="6">
        <v>40925</v>
      </c>
      <c r="Q84" s="5">
        <v>83.920815039999994</v>
      </c>
    </row>
    <row r="85" spans="1:17" hidden="1" x14ac:dyDescent="0.3">
      <c r="A85" s="3" t="s">
        <v>20</v>
      </c>
      <c r="B85" s="4" t="s">
        <v>139</v>
      </c>
      <c r="C85" s="10">
        <v>39348</v>
      </c>
      <c r="D85" s="10" t="s">
        <v>212</v>
      </c>
      <c r="E85" s="11">
        <v>22527</v>
      </c>
      <c r="F85" s="11">
        <v>13880</v>
      </c>
      <c r="G85" s="12">
        <f t="shared" si="1"/>
        <v>0.6161495094775159</v>
      </c>
      <c r="H85" s="5">
        <v>3</v>
      </c>
      <c r="I85" s="5">
        <v>173</v>
      </c>
      <c r="J85" s="5">
        <v>107.3</v>
      </c>
      <c r="K85" s="5">
        <v>66.7</v>
      </c>
      <c r="L85" s="5">
        <v>178.3</v>
      </c>
      <c r="M85" s="5">
        <v>3.51</v>
      </c>
      <c r="N85" s="5">
        <v>19.5</v>
      </c>
      <c r="O85" s="5">
        <v>20</v>
      </c>
      <c r="P85" s="6">
        <v>41047</v>
      </c>
      <c r="Q85" s="5">
        <v>70.660941789999995</v>
      </c>
    </row>
    <row r="86" spans="1:17" hidden="1" x14ac:dyDescent="0.3">
      <c r="A86" s="3" t="s">
        <v>19</v>
      </c>
      <c r="B86" s="4" t="s">
        <v>140</v>
      </c>
      <c r="C86" s="10">
        <v>14351</v>
      </c>
      <c r="D86" s="10" t="s">
        <v>224</v>
      </c>
      <c r="E86" s="11">
        <v>16239.999999999998</v>
      </c>
      <c r="F86" s="11">
        <v>8800</v>
      </c>
      <c r="G86" s="12">
        <f t="shared" si="1"/>
        <v>0.54187192118226613</v>
      </c>
      <c r="H86" s="5">
        <v>2</v>
      </c>
      <c r="I86" s="5">
        <v>125</v>
      </c>
      <c r="J86" s="5">
        <v>106.5</v>
      </c>
      <c r="K86" s="5">
        <v>69.099999999999994</v>
      </c>
      <c r="L86" s="5">
        <v>184.8</v>
      </c>
      <c r="M86" s="5">
        <v>2.7690000000000001</v>
      </c>
      <c r="N86" s="5">
        <v>15</v>
      </c>
      <c r="O86" s="5">
        <v>28</v>
      </c>
      <c r="P86" s="6">
        <v>41262</v>
      </c>
      <c r="Q86" s="5">
        <v>50.997747609999998</v>
      </c>
    </row>
    <row r="87" spans="1:17" hidden="1" x14ac:dyDescent="0.3">
      <c r="A87" s="3" t="s">
        <v>19</v>
      </c>
      <c r="B87" s="4" t="s">
        <v>141</v>
      </c>
      <c r="C87" s="10">
        <v>26529</v>
      </c>
      <c r="D87" s="10" t="s">
        <v>224</v>
      </c>
      <c r="E87" s="11">
        <v>16540</v>
      </c>
      <c r="F87" s="11">
        <v>13890</v>
      </c>
      <c r="G87" s="12">
        <f t="shared" si="1"/>
        <v>0.83978234582829503</v>
      </c>
      <c r="H87" s="5">
        <v>2</v>
      </c>
      <c r="I87" s="5">
        <v>125</v>
      </c>
      <c r="J87" s="5">
        <v>106.4</v>
      </c>
      <c r="K87" s="5">
        <v>69.599999999999994</v>
      </c>
      <c r="L87" s="5">
        <v>185</v>
      </c>
      <c r="M87" s="5">
        <v>2.8919999999999999</v>
      </c>
      <c r="N87" s="5">
        <v>16</v>
      </c>
      <c r="O87" s="5">
        <v>30</v>
      </c>
      <c r="P87" s="6">
        <v>40962</v>
      </c>
      <c r="Q87" s="5">
        <v>51.113474259999997</v>
      </c>
    </row>
    <row r="88" spans="1:17" hidden="1" x14ac:dyDescent="0.3">
      <c r="A88" s="3" t="s">
        <v>19</v>
      </c>
      <c r="B88" s="4" t="s">
        <v>142</v>
      </c>
      <c r="C88" s="10">
        <v>67956</v>
      </c>
      <c r="D88" s="10" t="s">
        <v>219</v>
      </c>
      <c r="E88" s="11">
        <v>19035</v>
      </c>
      <c r="F88" s="11">
        <v>11030</v>
      </c>
      <c r="G88" s="12">
        <f t="shared" si="1"/>
        <v>0.57945889151562913</v>
      </c>
      <c r="H88" s="5">
        <v>3</v>
      </c>
      <c r="I88" s="5">
        <v>153</v>
      </c>
      <c r="J88" s="5">
        <v>108.5</v>
      </c>
      <c r="K88" s="5">
        <v>73</v>
      </c>
      <c r="L88" s="5">
        <v>199.7</v>
      </c>
      <c r="M88" s="5">
        <v>3.379</v>
      </c>
      <c r="N88" s="5">
        <v>16</v>
      </c>
      <c r="O88" s="5">
        <v>24</v>
      </c>
      <c r="P88" s="6">
        <v>41174</v>
      </c>
      <c r="Q88" s="5">
        <v>62.239966629999998</v>
      </c>
    </row>
    <row r="89" spans="1:17" hidden="1" x14ac:dyDescent="0.3">
      <c r="A89" s="3" t="s">
        <v>19</v>
      </c>
      <c r="B89" s="4" t="s">
        <v>143</v>
      </c>
      <c r="C89" s="10">
        <v>81174</v>
      </c>
      <c r="D89" s="10" t="s">
        <v>210</v>
      </c>
      <c r="E89" s="11">
        <v>22605</v>
      </c>
      <c r="F89" s="11">
        <v>14875</v>
      </c>
      <c r="G89" s="12">
        <f t="shared" si="1"/>
        <v>0.65804025658040255</v>
      </c>
      <c r="H89" s="5">
        <v>4.5999999999999996</v>
      </c>
      <c r="I89" s="5">
        <v>200</v>
      </c>
      <c r="J89" s="5">
        <v>114.7</v>
      </c>
      <c r="K89" s="5">
        <v>78.2</v>
      </c>
      <c r="L89" s="5">
        <v>212</v>
      </c>
      <c r="M89" s="5">
        <v>3.9580000000000002</v>
      </c>
      <c r="N89" s="5">
        <v>19</v>
      </c>
      <c r="O89" s="5">
        <v>21</v>
      </c>
      <c r="P89" s="6">
        <v>41114</v>
      </c>
      <c r="Q89" s="5">
        <v>80.657696459999997</v>
      </c>
    </row>
    <row r="90" spans="1:17" hidden="1" x14ac:dyDescent="0.3">
      <c r="A90" s="3" t="s">
        <v>19</v>
      </c>
      <c r="B90" s="4" t="s">
        <v>144</v>
      </c>
      <c r="C90" s="10">
        <v>27609</v>
      </c>
      <c r="D90" s="10" t="s">
        <v>218</v>
      </c>
      <c r="E90" s="11">
        <v>27560</v>
      </c>
      <c r="F90" s="11">
        <v>20430</v>
      </c>
      <c r="G90" s="12">
        <f t="shared" si="1"/>
        <v>0.74129172714078373</v>
      </c>
      <c r="H90" s="5">
        <v>4</v>
      </c>
      <c r="I90" s="5">
        <v>210</v>
      </c>
      <c r="J90" s="5">
        <v>111.6</v>
      </c>
      <c r="K90" s="5">
        <v>70.2</v>
      </c>
      <c r="L90" s="5">
        <v>190.1</v>
      </c>
      <c r="M90" s="5">
        <v>3.8759999999999999</v>
      </c>
      <c r="N90" s="5">
        <v>21</v>
      </c>
      <c r="O90" s="5">
        <v>18</v>
      </c>
      <c r="P90" s="6">
        <v>39491</v>
      </c>
      <c r="Q90" s="5">
        <v>85.949744249999995</v>
      </c>
    </row>
    <row r="91" spans="1:17" hidden="1" x14ac:dyDescent="0.3">
      <c r="A91" s="3" t="s">
        <v>19</v>
      </c>
      <c r="B91" s="4" t="s">
        <v>145</v>
      </c>
      <c r="C91" s="10">
        <v>20380</v>
      </c>
      <c r="D91" s="10" t="s">
        <v>218</v>
      </c>
      <c r="E91" s="11">
        <v>22510</v>
      </c>
      <c r="F91" s="11">
        <v>14795</v>
      </c>
      <c r="G91" s="12">
        <f t="shared" si="1"/>
        <v>0.65726343847179036</v>
      </c>
      <c r="H91" s="5">
        <v>3.3</v>
      </c>
      <c r="I91" s="5">
        <v>170</v>
      </c>
      <c r="J91" s="5">
        <v>112.2</v>
      </c>
      <c r="K91" s="5">
        <v>74.900000000000006</v>
      </c>
      <c r="L91" s="5">
        <v>194.7</v>
      </c>
      <c r="M91" s="5">
        <v>3.944</v>
      </c>
      <c r="N91" s="5">
        <v>20</v>
      </c>
      <c r="O91" s="5">
        <v>21</v>
      </c>
      <c r="P91" s="6">
        <v>40106</v>
      </c>
      <c r="Q91" s="5">
        <v>69.671460999999994</v>
      </c>
    </row>
    <row r="92" spans="1:17" x14ac:dyDescent="0.3">
      <c r="A92" s="3" t="s">
        <v>18</v>
      </c>
      <c r="B92" s="4" t="s">
        <v>146</v>
      </c>
      <c r="C92" s="10">
        <v>18392</v>
      </c>
      <c r="D92" s="10" t="s">
        <v>210</v>
      </c>
      <c r="E92" s="11">
        <v>31750</v>
      </c>
      <c r="F92" s="11">
        <v>26050</v>
      </c>
      <c r="G92" s="12">
        <f t="shared" si="1"/>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3">
      <c r="A93" s="3" t="s">
        <v>18</v>
      </c>
      <c r="B93" s="4" t="s">
        <v>147</v>
      </c>
      <c r="C93" s="10">
        <v>27602</v>
      </c>
      <c r="D93" s="10" t="s">
        <v>217</v>
      </c>
      <c r="E93" s="11">
        <v>49900</v>
      </c>
      <c r="F93" s="11">
        <v>41450</v>
      </c>
      <c r="G93" s="12">
        <f t="shared" si="1"/>
        <v>0.83066132264529058</v>
      </c>
      <c r="H93" s="5">
        <v>3.2</v>
      </c>
      <c r="I93" s="5">
        <v>221</v>
      </c>
      <c r="J93" s="5">
        <v>111.5</v>
      </c>
      <c r="K93" s="5">
        <v>70.8</v>
      </c>
      <c r="L93" s="5">
        <v>189.4</v>
      </c>
      <c r="M93" s="5">
        <v>3.823</v>
      </c>
      <c r="N93" s="5">
        <v>21.1</v>
      </c>
      <c r="O93" s="5">
        <v>25</v>
      </c>
      <c r="P93" s="6">
        <v>40736</v>
      </c>
      <c r="Q93" s="5">
        <v>98.249737499999995</v>
      </c>
    </row>
    <row r="94" spans="1:17" x14ac:dyDescent="0.3">
      <c r="A94" s="3" t="s">
        <v>18</v>
      </c>
      <c r="B94" s="4" t="s">
        <v>148</v>
      </c>
      <c r="C94" s="10">
        <v>16774</v>
      </c>
      <c r="D94" s="10" t="s">
        <v>213</v>
      </c>
      <c r="E94" s="11">
        <v>69700</v>
      </c>
      <c r="F94" s="11">
        <v>50375</v>
      </c>
      <c r="G94" s="12">
        <f t="shared" si="1"/>
        <v>0.72274031563845054</v>
      </c>
      <c r="H94" s="5">
        <v>4.3</v>
      </c>
      <c r="I94" s="5">
        <v>275</v>
      </c>
      <c r="J94" s="5">
        <v>121.5</v>
      </c>
      <c r="K94" s="5">
        <v>73.099999999999994</v>
      </c>
      <c r="L94" s="5">
        <v>203.1</v>
      </c>
      <c r="M94" s="5">
        <v>4.133</v>
      </c>
      <c r="N94" s="5">
        <v>23.2</v>
      </c>
      <c r="O94" s="5">
        <v>21</v>
      </c>
      <c r="P94" s="6">
        <v>40707</v>
      </c>
      <c r="Q94" s="5">
        <v>125.2738757</v>
      </c>
    </row>
    <row r="95" spans="1:17" x14ac:dyDescent="0.3">
      <c r="A95" s="3" t="s">
        <v>18</v>
      </c>
      <c r="B95" s="4" t="s">
        <v>149</v>
      </c>
      <c r="C95" s="10">
        <v>3311</v>
      </c>
      <c r="D95" s="10" t="s">
        <v>213</v>
      </c>
      <c r="E95" s="11">
        <v>82600</v>
      </c>
      <c r="F95" s="11">
        <v>58600</v>
      </c>
      <c r="G95" s="12">
        <f t="shared" si="1"/>
        <v>0.70944309927360771</v>
      </c>
      <c r="H95" s="5">
        <v>5</v>
      </c>
      <c r="I95" s="5">
        <v>302</v>
      </c>
      <c r="J95" s="5">
        <v>99</v>
      </c>
      <c r="K95" s="5">
        <v>71.3</v>
      </c>
      <c r="L95" s="5">
        <v>177.1</v>
      </c>
      <c r="M95" s="5">
        <v>4.125</v>
      </c>
      <c r="N95" s="5">
        <v>21.1</v>
      </c>
      <c r="O95" s="5">
        <v>20</v>
      </c>
      <c r="P95" s="6">
        <v>40619</v>
      </c>
      <c r="Q95" s="5">
        <v>139.98229359999999</v>
      </c>
    </row>
    <row r="96" spans="1:17" x14ac:dyDescent="0.3">
      <c r="A96" s="3" t="s">
        <v>18</v>
      </c>
      <c r="B96" s="4" t="s">
        <v>150</v>
      </c>
      <c r="C96" s="10">
        <v>7998</v>
      </c>
      <c r="D96" s="10" t="s">
        <v>223</v>
      </c>
      <c r="E96" s="11">
        <v>38900</v>
      </c>
      <c r="F96" s="11">
        <v>32436</v>
      </c>
      <c r="G96" s="12">
        <f t="shared" si="1"/>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3">
      <c r="A97" s="3" t="s">
        <v>18</v>
      </c>
      <c r="B97" s="4" t="s">
        <v>151</v>
      </c>
      <c r="C97" s="10">
        <v>1526</v>
      </c>
      <c r="D97" s="10" t="s">
        <v>211</v>
      </c>
      <c r="E97" s="11">
        <v>41000</v>
      </c>
      <c r="F97" s="11">
        <v>28635</v>
      </c>
      <c r="G97" s="12">
        <f t="shared" si="1"/>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3">
      <c r="A98" s="3" t="s">
        <v>18</v>
      </c>
      <c r="B98" s="4" t="s">
        <v>152</v>
      </c>
      <c r="C98" s="10">
        <v>11592</v>
      </c>
      <c r="D98" s="10" t="s">
        <v>210</v>
      </c>
      <c r="E98" s="11">
        <v>41600</v>
      </c>
      <c r="F98" s="11">
        <v>29200</v>
      </c>
      <c r="G98" s="12">
        <f t="shared" si="1"/>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3">
      <c r="A99" s="3" t="s">
        <v>18</v>
      </c>
      <c r="B99" s="4" t="s">
        <v>153</v>
      </c>
      <c r="C99" s="10">
        <v>954</v>
      </c>
      <c r="D99" s="10" t="s">
        <v>214</v>
      </c>
      <c r="E99" s="11">
        <v>85500</v>
      </c>
      <c r="F99" s="11">
        <v>63423</v>
      </c>
      <c r="G99" s="12">
        <f t="shared" si="1"/>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3">
      <c r="A100" s="3" t="s">
        <v>18</v>
      </c>
      <c r="B100" s="4" t="s">
        <v>154</v>
      </c>
      <c r="C100" s="10">
        <v>28976</v>
      </c>
      <c r="D100" s="10" t="s">
        <v>210</v>
      </c>
      <c r="E100" s="11">
        <v>35300</v>
      </c>
      <c r="F100" s="11">
        <v>28720</v>
      </c>
      <c r="G100" s="12">
        <f t="shared" si="1"/>
        <v>0.81359773371104815</v>
      </c>
      <c r="H100" s="5">
        <v>3.2</v>
      </c>
      <c r="I100" s="5">
        <v>215</v>
      </c>
      <c r="J100" s="5">
        <v>111</v>
      </c>
      <c r="K100" s="5">
        <v>72.2</v>
      </c>
      <c r="L100" s="5">
        <v>180.6</v>
      </c>
      <c r="M100" s="5">
        <v>4.3869999999999996</v>
      </c>
      <c r="N100" s="5">
        <v>19</v>
      </c>
      <c r="O100" s="5">
        <v>20</v>
      </c>
      <c r="P100" s="6">
        <v>40584</v>
      </c>
      <c r="Q100" s="5">
        <v>90.495532130000001</v>
      </c>
    </row>
    <row r="101" spans="1:17" hidden="1" x14ac:dyDescent="0.3">
      <c r="A101" s="3" t="s">
        <v>21</v>
      </c>
      <c r="B101" s="4" t="s">
        <v>155</v>
      </c>
      <c r="C101" s="10">
        <v>42643</v>
      </c>
      <c r="D101" s="10" t="s">
        <v>225</v>
      </c>
      <c r="E101" s="11">
        <v>13499</v>
      </c>
      <c r="F101" s="11">
        <v>8450</v>
      </c>
      <c r="G101" s="12">
        <f t="shared" si="1"/>
        <v>0.62597229424401812</v>
      </c>
      <c r="H101" s="5">
        <v>1.8</v>
      </c>
      <c r="I101" s="5">
        <v>126</v>
      </c>
      <c r="J101" s="5">
        <v>99.8</v>
      </c>
      <c r="K101" s="5">
        <v>67.3</v>
      </c>
      <c r="L101" s="5">
        <v>177.5</v>
      </c>
      <c r="M101" s="5">
        <v>2.593</v>
      </c>
      <c r="N101" s="5">
        <v>13.2</v>
      </c>
      <c r="O101" s="5">
        <v>30</v>
      </c>
      <c r="P101" s="6">
        <v>40786</v>
      </c>
      <c r="Q101" s="5">
        <v>50.241977910000003</v>
      </c>
    </row>
    <row r="102" spans="1:17" hidden="1" x14ac:dyDescent="0.3">
      <c r="A102" s="3" t="s">
        <v>21</v>
      </c>
      <c r="B102" s="4" t="s">
        <v>156</v>
      </c>
      <c r="C102" s="10">
        <v>88094</v>
      </c>
      <c r="D102" s="10" t="s">
        <v>221</v>
      </c>
      <c r="E102" s="11">
        <v>20390</v>
      </c>
      <c r="F102" s="11">
        <v>11295</v>
      </c>
      <c r="G102" s="12">
        <f t="shared" si="1"/>
        <v>0.55394801373222169</v>
      </c>
      <c r="H102" s="5">
        <v>2.4</v>
      </c>
      <c r="I102" s="5">
        <v>155</v>
      </c>
      <c r="J102" s="5">
        <v>103.1</v>
      </c>
      <c r="K102" s="5">
        <v>69.099999999999994</v>
      </c>
      <c r="L102" s="5">
        <v>183.5</v>
      </c>
      <c r="M102" s="5">
        <v>3.012</v>
      </c>
      <c r="N102" s="5">
        <v>15.9</v>
      </c>
      <c r="O102" s="5">
        <v>25</v>
      </c>
      <c r="P102" s="6">
        <v>40757</v>
      </c>
      <c r="Q102" s="5">
        <v>63.313727829999998</v>
      </c>
    </row>
    <row r="103" spans="1:17" hidden="1" x14ac:dyDescent="0.3">
      <c r="A103" s="3" t="s">
        <v>21</v>
      </c>
      <c r="B103" s="4" t="s">
        <v>157</v>
      </c>
      <c r="C103" s="10">
        <v>79853</v>
      </c>
      <c r="D103" s="10" t="s">
        <v>217</v>
      </c>
      <c r="E103" s="11">
        <v>26249</v>
      </c>
      <c r="F103" s="11">
        <v>15125</v>
      </c>
      <c r="G103" s="12">
        <f t="shared" si="1"/>
        <v>0.57621242714008147</v>
      </c>
      <c r="H103" s="5">
        <v>3</v>
      </c>
      <c r="I103" s="5">
        <v>222</v>
      </c>
      <c r="J103" s="5">
        <v>108.3</v>
      </c>
      <c r="K103" s="5">
        <v>70.3</v>
      </c>
      <c r="L103" s="5">
        <v>190.5</v>
      </c>
      <c r="M103" s="5">
        <v>3.294</v>
      </c>
      <c r="N103" s="5">
        <v>18.5</v>
      </c>
      <c r="O103" s="5">
        <v>25</v>
      </c>
      <c r="P103" s="6">
        <v>40669</v>
      </c>
      <c r="Q103" s="5">
        <v>89.427820310000001</v>
      </c>
    </row>
    <row r="104" spans="1:17" hidden="1" x14ac:dyDescent="0.3">
      <c r="A104" s="3" t="s">
        <v>21</v>
      </c>
      <c r="B104" s="4" t="s">
        <v>158</v>
      </c>
      <c r="C104" s="10">
        <v>27308</v>
      </c>
      <c r="D104" s="10" t="s">
        <v>210</v>
      </c>
      <c r="E104" s="11">
        <v>26399</v>
      </c>
      <c r="F104" s="11">
        <v>15380</v>
      </c>
      <c r="G104" s="12">
        <f t="shared" si="1"/>
        <v>0.58259782567521501</v>
      </c>
      <c r="H104" s="5">
        <v>3.3</v>
      </c>
      <c r="I104" s="5">
        <v>170</v>
      </c>
      <c r="J104" s="5">
        <v>112.2</v>
      </c>
      <c r="K104" s="5">
        <v>74.900000000000006</v>
      </c>
      <c r="L104" s="5">
        <v>194.8</v>
      </c>
      <c r="M104" s="5">
        <v>3.9910000000000001</v>
      </c>
      <c r="N104" s="5">
        <v>20</v>
      </c>
      <c r="O104" s="5">
        <v>21</v>
      </c>
      <c r="P104" s="6">
        <v>40609</v>
      </c>
      <c r="Q104" s="5">
        <v>71.171664129999996</v>
      </c>
    </row>
    <row r="105" spans="1:17" hidden="1" x14ac:dyDescent="0.3">
      <c r="A105" s="3" t="s">
        <v>21</v>
      </c>
      <c r="B105" s="4" t="s">
        <v>159</v>
      </c>
      <c r="C105" s="10">
        <v>42574</v>
      </c>
      <c r="D105" s="10" t="s">
        <v>211</v>
      </c>
      <c r="E105" s="11">
        <v>29299</v>
      </c>
      <c r="F105" s="11">
        <v>17810</v>
      </c>
      <c r="G105" s="12">
        <f t="shared" si="1"/>
        <v>0.60787057578756953</v>
      </c>
      <c r="H105" s="5">
        <v>3.3</v>
      </c>
      <c r="I105" s="5">
        <v>170</v>
      </c>
      <c r="J105" s="5">
        <v>106.3</v>
      </c>
      <c r="K105" s="5">
        <v>71.7</v>
      </c>
      <c r="L105" s="5">
        <v>182.6</v>
      </c>
      <c r="M105" s="5">
        <v>3.9470000000000001</v>
      </c>
      <c r="N105" s="5">
        <v>21</v>
      </c>
      <c r="O105" s="5">
        <v>19</v>
      </c>
      <c r="P105" s="6">
        <v>40811</v>
      </c>
      <c r="Q105" s="5">
        <v>72.290355079999998</v>
      </c>
    </row>
    <row r="106" spans="1:17" hidden="1" x14ac:dyDescent="0.3">
      <c r="A106" s="3" t="s">
        <v>21</v>
      </c>
      <c r="B106" s="4" t="s">
        <v>160</v>
      </c>
      <c r="C106" s="10">
        <v>54158</v>
      </c>
      <c r="D106" s="10" t="s">
        <v>210</v>
      </c>
      <c r="E106" s="11">
        <v>22799</v>
      </c>
      <c r="F106" s="11">
        <v>13093</v>
      </c>
      <c r="G106" s="12">
        <f t="shared" si="1"/>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hidden="1" x14ac:dyDescent="0.3">
      <c r="A107" s="3" t="s">
        <v>21</v>
      </c>
      <c r="B107" s="4" t="s">
        <v>161</v>
      </c>
      <c r="C107" s="10">
        <v>65004.999999999993</v>
      </c>
      <c r="D107" s="10" t="s">
        <v>220</v>
      </c>
      <c r="E107" s="11">
        <v>17890</v>
      </c>
      <c r="F107" s="11">
        <v>10670</v>
      </c>
      <c r="G107" s="12">
        <f t="shared" si="1"/>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hidden="1" x14ac:dyDescent="0.3">
      <c r="A108" s="3" t="s">
        <v>22</v>
      </c>
      <c r="B108" s="4" t="s">
        <v>162</v>
      </c>
      <c r="C108" s="10">
        <v>1112</v>
      </c>
      <c r="D108" s="10" t="s">
        <v>210</v>
      </c>
      <c r="E108" s="11">
        <v>18145</v>
      </c>
      <c r="F108" s="11">
        <v>11240</v>
      </c>
      <c r="G108" s="12">
        <f t="shared" si="1"/>
        <v>0.61945439515017908</v>
      </c>
      <c r="H108" s="5">
        <v>3.1</v>
      </c>
      <c r="I108" s="5">
        <v>150</v>
      </c>
      <c r="J108" s="5">
        <v>107</v>
      </c>
      <c r="K108" s="5">
        <v>69.400000000000006</v>
      </c>
      <c r="L108" s="5">
        <v>192</v>
      </c>
      <c r="M108" s="5">
        <v>3.1019999999999999</v>
      </c>
      <c r="N108" s="5">
        <v>15.2</v>
      </c>
      <c r="O108" s="5">
        <v>25</v>
      </c>
      <c r="P108" s="6">
        <v>40694</v>
      </c>
      <c r="Q108" s="5">
        <v>60.861611549999999</v>
      </c>
    </row>
    <row r="109" spans="1:17" hidden="1" x14ac:dyDescent="0.3">
      <c r="A109" s="3" t="s">
        <v>22</v>
      </c>
      <c r="B109" s="4" t="s">
        <v>163</v>
      </c>
      <c r="C109" s="10">
        <v>38554</v>
      </c>
      <c r="D109" s="10" t="s">
        <v>211</v>
      </c>
      <c r="E109" s="11">
        <v>24150</v>
      </c>
      <c r="F109" s="11">
        <v>17100</v>
      </c>
      <c r="G109" s="12">
        <f t="shared" si="1"/>
        <v>0.70807453416149069</v>
      </c>
      <c r="H109" s="5">
        <v>3.5</v>
      </c>
      <c r="I109" s="5">
        <v>215</v>
      </c>
      <c r="J109" s="5">
        <v>109</v>
      </c>
      <c r="K109" s="5">
        <v>73.599999999999994</v>
      </c>
      <c r="L109" s="5">
        <v>195.9</v>
      </c>
      <c r="M109" s="5">
        <v>3.4550000000000001</v>
      </c>
      <c r="N109" s="5">
        <v>18</v>
      </c>
      <c r="O109" s="5">
        <v>23</v>
      </c>
      <c r="P109" s="6">
        <v>40634</v>
      </c>
      <c r="Q109" s="5">
        <v>86.272522910000006</v>
      </c>
    </row>
    <row r="110" spans="1:17" hidden="1" x14ac:dyDescent="0.3">
      <c r="A110" s="3" t="s">
        <v>22</v>
      </c>
      <c r="B110" s="4" t="s">
        <v>164</v>
      </c>
      <c r="C110" s="10">
        <v>80255</v>
      </c>
      <c r="D110" s="10" t="s">
        <v>220</v>
      </c>
      <c r="E110" s="11">
        <v>18270</v>
      </c>
      <c r="F110" s="11">
        <v>11459</v>
      </c>
      <c r="G110" s="12">
        <f t="shared" si="1"/>
        <v>0.62720306513409962</v>
      </c>
      <c r="H110" s="5">
        <v>2.4</v>
      </c>
      <c r="I110" s="5">
        <v>150</v>
      </c>
      <c r="J110" s="5">
        <v>107</v>
      </c>
      <c r="K110" s="5">
        <v>70.099999999999994</v>
      </c>
      <c r="L110" s="5">
        <v>186.7</v>
      </c>
      <c r="M110" s="5">
        <v>2.9580000000000002</v>
      </c>
      <c r="N110" s="5">
        <v>15</v>
      </c>
      <c r="O110" s="5">
        <v>27</v>
      </c>
      <c r="P110" s="6">
        <v>40106</v>
      </c>
      <c r="Q110" s="5">
        <v>60.727446929999999</v>
      </c>
    </row>
    <row r="111" spans="1:17" hidden="1" x14ac:dyDescent="0.3">
      <c r="A111" s="3" t="s">
        <v>22</v>
      </c>
      <c r="B111" s="4" t="s">
        <v>165</v>
      </c>
      <c r="C111" s="10">
        <v>14690</v>
      </c>
      <c r="D111" s="10" t="s">
        <v>210</v>
      </c>
      <c r="E111" s="11">
        <v>36229</v>
      </c>
      <c r="F111" s="11">
        <v>19890</v>
      </c>
      <c r="G111" s="12">
        <f t="shared" si="1"/>
        <v>0.54900770101300067</v>
      </c>
      <c r="H111" s="5">
        <v>4</v>
      </c>
      <c r="I111" s="5">
        <v>250</v>
      </c>
      <c r="J111" s="5">
        <v>113.8</v>
      </c>
      <c r="K111" s="5">
        <v>74.400000000000006</v>
      </c>
      <c r="L111" s="5">
        <v>205.4</v>
      </c>
      <c r="M111" s="5">
        <v>3.9670000000000001</v>
      </c>
      <c r="N111" s="5">
        <v>18.5</v>
      </c>
      <c r="O111" s="5">
        <v>22</v>
      </c>
      <c r="P111" s="6">
        <v>40592</v>
      </c>
      <c r="Q111" s="5">
        <v>103.4416926</v>
      </c>
    </row>
    <row r="112" spans="1:17" hidden="1" x14ac:dyDescent="0.3">
      <c r="A112" s="3" t="s">
        <v>22</v>
      </c>
      <c r="B112" s="4" t="s">
        <v>166</v>
      </c>
      <c r="C112" s="10">
        <v>20017</v>
      </c>
      <c r="D112" s="10" t="s">
        <v>218</v>
      </c>
      <c r="E112" s="11">
        <v>31598</v>
      </c>
      <c r="F112" s="11">
        <v>19925</v>
      </c>
      <c r="G112" s="12">
        <f t="shared" si="1"/>
        <v>0.63057788467624531</v>
      </c>
      <c r="H112" s="5">
        <v>4.3</v>
      </c>
      <c r="I112" s="5">
        <v>190</v>
      </c>
      <c r="J112" s="5">
        <v>107</v>
      </c>
      <c r="K112" s="5">
        <v>67.8</v>
      </c>
      <c r="L112" s="5">
        <v>181.2</v>
      </c>
      <c r="M112" s="5">
        <v>4.0679999999999996</v>
      </c>
      <c r="N112" s="5">
        <v>17.5</v>
      </c>
      <c r="O112" s="5">
        <v>19</v>
      </c>
      <c r="P112" s="6">
        <v>40807</v>
      </c>
      <c r="Q112" s="5">
        <v>80.511672590000003</v>
      </c>
    </row>
    <row r="113" spans="1:17" hidden="1" x14ac:dyDescent="0.3">
      <c r="A113" s="3" t="s">
        <v>22</v>
      </c>
      <c r="B113" s="4" t="s">
        <v>167</v>
      </c>
      <c r="C113" s="10">
        <v>24361</v>
      </c>
      <c r="D113" s="10" t="s">
        <v>210</v>
      </c>
      <c r="E113" s="11">
        <v>25345</v>
      </c>
      <c r="F113" s="11">
        <v>15240</v>
      </c>
      <c r="G113" s="12">
        <f t="shared" si="1"/>
        <v>0.60130203195896625</v>
      </c>
      <c r="H113" s="5">
        <v>3.4</v>
      </c>
      <c r="I113" s="5">
        <v>185</v>
      </c>
      <c r="J113" s="5">
        <v>120</v>
      </c>
      <c r="K113" s="5">
        <v>72.2</v>
      </c>
      <c r="L113" s="5">
        <v>201.4</v>
      </c>
      <c r="M113" s="5">
        <v>3.948</v>
      </c>
      <c r="N113" s="5">
        <v>25</v>
      </c>
      <c r="O113" s="5">
        <v>22</v>
      </c>
      <c r="P113" s="6">
        <v>40719</v>
      </c>
      <c r="Q113" s="5">
        <v>76.096570420000006</v>
      </c>
    </row>
    <row r="114" spans="1:17" hidden="1" x14ac:dyDescent="0.3">
      <c r="A114" s="3" t="s">
        <v>23</v>
      </c>
      <c r="B114" s="4" t="s">
        <v>89</v>
      </c>
      <c r="C114" s="10">
        <v>32734</v>
      </c>
      <c r="D114" s="10" t="s">
        <v>217</v>
      </c>
      <c r="E114" s="11">
        <v>12640</v>
      </c>
      <c r="F114" s="11">
        <v>7750</v>
      </c>
      <c r="G114" s="12">
        <f t="shared" si="1"/>
        <v>0.61313291139240511</v>
      </c>
      <c r="H114" s="5">
        <v>2</v>
      </c>
      <c r="I114" s="5">
        <v>132</v>
      </c>
      <c r="J114" s="5">
        <v>105</v>
      </c>
      <c r="K114" s="5">
        <v>74.400000000000006</v>
      </c>
      <c r="L114" s="5">
        <v>174.4</v>
      </c>
      <c r="M114" s="5">
        <v>2.5590000000000002</v>
      </c>
      <c r="N114" s="5">
        <v>12.5</v>
      </c>
      <c r="O114" s="5">
        <v>29</v>
      </c>
      <c r="P114" s="6">
        <v>40659</v>
      </c>
      <c r="Q114" s="5">
        <v>52.084898750000001</v>
      </c>
    </row>
    <row r="115" spans="1:17" hidden="1" x14ac:dyDescent="0.3">
      <c r="A115" s="3" t="s">
        <v>23</v>
      </c>
      <c r="B115" s="4" t="s">
        <v>168</v>
      </c>
      <c r="C115" s="10">
        <v>5240</v>
      </c>
      <c r="D115" s="10" t="s">
        <v>210</v>
      </c>
      <c r="E115" s="11">
        <v>16079.999999999998</v>
      </c>
      <c r="F115" s="11">
        <v>9800</v>
      </c>
      <c r="G115" s="12">
        <f t="shared" si="1"/>
        <v>0.60945273631840802</v>
      </c>
      <c r="H115" s="5">
        <v>2</v>
      </c>
      <c r="I115" s="5">
        <v>132</v>
      </c>
      <c r="J115" s="5">
        <v>108</v>
      </c>
      <c r="K115" s="5">
        <v>71</v>
      </c>
      <c r="L115" s="5">
        <v>186.3</v>
      </c>
      <c r="M115" s="5">
        <v>2.9420000000000002</v>
      </c>
      <c r="N115" s="5">
        <v>16</v>
      </c>
      <c r="O115" s="5">
        <v>27</v>
      </c>
      <c r="P115" s="6">
        <v>40861</v>
      </c>
      <c r="Q115" s="5">
        <v>53.411897670000002</v>
      </c>
    </row>
    <row r="116" spans="1:17" hidden="1" x14ac:dyDescent="0.3">
      <c r="A116" s="3" t="s">
        <v>23</v>
      </c>
      <c r="B116" s="4" t="s">
        <v>169</v>
      </c>
      <c r="C116" s="10">
        <v>24155</v>
      </c>
      <c r="D116" s="10" t="s">
        <v>217</v>
      </c>
      <c r="E116" s="11">
        <v>18850</v>
      </c>
      <c r="F116" s="11">
        <v>12025</v>
      </c>
      <c r="G116" s="12">
        <f t="shared" si="1"/>
        <v>0.63793103448275867</v>
      </c>
      <c r="H116" s="5">
        <v>2.4</v>
      </c>
      <c r="I116" s="5">
        <v>150</v>
      </c>
      <c r="J116" s="5">
        <v>113.3</v>
      </c>
      <c r="K116" s="5">
        <v>76.8</v>
      </c>
      <c r="L116" s="5">
        <v>186.3</v>
      </c>
      <c r="M116" s="5">
        <v>3.528</v>
      </c>
      <c r="N116" s="5">
        <v>20</v>
      </c>
      <c r="O116" s="5">
        <v>24</v>
      </c>
      <c r="P116" s="6">
        <v>40657</v>
      </c>
      <c r="Q116" s="5">
        <v>60.951185119999998</v>
      </c>
    </row>
    <row r="117" spans="1:17" hidden="1" x14ac:dyDescent="0.3">
      <c r="A117" s="3" t="s">
        <v>23</v>
      </c>
      <c r="B117" s="4" t="s">
        <v>170</v>
      </c>
      <c r="C117" s="10">
        <v>1872</v>
      </c>
      <c r="D117" s="10" t="s">
        <v>210</v>
      </c>
      <c r="E117" s="11">
        <v>43000</v>
      </c>
      <c r="F117" s="11">
        <v>30434</v>
      </c>
      <c r="G117" s="12">
        <f t="shared" si="1"/>
        <v>0.70776744186046514</v>
      </c>
      <c r="H117" s="5">
        <v>3.5</v>
      </c>
      <c r="I117" s="5">
        <v>253</v>
      </c>
      <c r="J117" s="5">
        <v>113.3</v>
      </c>
      <c r="K117" s="5">
        <v>76.3</v>
      </c>
      <c r="L117" s="5">
        <v>165.4</v>
      </c>
      <c r="M117" s="5">
        <v>2.85</v>
      </c>
      <c r="N117" s="5">
        <v>12</v>
      </c>
      <c r="O117" s="5">
        <v>21</v>
      </c>
      <c r="P117" s="6">
        <v>41087</v>
      </c>
      <c r="Q117" s="5">
        <v>106.98445630000001</v>
      </c>
    </row>
    <row r="118" spans="1:17" hidden="1" x14ac:dyDescent="0.3">
      <c r="A118" s="3" t="s">
        <v>24</v>
      </c>
      <c r="B118" s="4" t="s">
        <v>171</v>
      </c>
      <c r="C118" s="10">
        <v>51645</v>
      </c>
      <c r="D118" s="10" t="s">
        <v>210</v>
      </c>
      <c r="E118" s="11">
        <v>21610</v>
      </c>
      <c r="F118" s="11">
        <v>13790</v>
      </c>
      <c r="G118" s="12">
        <f t="shared" si="1"/>
        <v>0.6381304951411384</v>
      </c>
      <c r="H118" s="5">
        <v>2.4</v>
      </c>
      <c r="I118" s="5">
        <v>150</v>
      </c>
      <c r="J118" s="5">
        <v>104.1</v>
      </c>
      <c r="K118" s="5">
        <v>68.400000000000006</v>
      </c>
      <c r="L118" s="5">
        <v>181.9</v>
      </c>
      <c r="M118" s="5">
        <v>2.9060000000000001</v>
      </c>
      <c r="N118" s="5">
        <v>15</v>
      </c>
      <c r="O118" s="5">
        <v>27</v>
      </c>
      <c r="P118" s="6">
        <v>40933</v>
      </c>
      <c r="Q118" s="5">
        <v>62.015870300000003</v>
      </c>
    </row>
    <row r="119" spans="1:17" hidden="1" x14ac:dyDescent="0.3">
      <c r="A119" s="3" t="s">
        <v>24</v>
      </c>
      <c r="B119" s="4" t="s">
        <v>172</v>
      </c>
      <c r="C119" s="10">
        <v>131097</v>
      </c>
      <c r="D119" s="10" t="s">
        <v>210</v>
      </c>
      <c r="E119" s="11">
        <v>19720</v>
      </c>
      <c r="F119" s="11">
        <v>10290</v>
      </c>
      <c r="G119" s="12">
        <f t="shared" si="1"/>
        <v>0.52180527383367137</v>
      </c>
      <c r="H119" s="5">
        <v>3.4</v>
      </c>
      <c r="I119" s="5">
        <v>175</v>
      </c>
      <c r="J119" s="5">
        <v>107</v>
      </c>
      <c r="K119" s="5">
        <v>70.400000000000006</v>
      </c>
      <c r="L119" s="5">
        <v>186.3</v>
      </c>
      <c r="M119" s="5">
        <v>3.0910000000000002</v>
      </c>
      <c r="N119" s="5">
        <v>15.2</v>
      </c>
      <c r="O119" s="5">
        <v>25</v>
      </c>
      <c r="P119" s="6">
        <v>41239</v>
      </c>
      <c r="Q119" s="5">
        <v>70.389737260000004</v>
      </c>
    </row>
    <row r="120" spans="1:17" hidden="1" x14ac:dyDescent="0.3">
      <c r="A120" s="3" t="s">
        <v>24</v>
      </c>
      <c r="B120" s="4" t="s">
        <v>173</v>
      </c>
      <c r="C120" s="10">
        <v>19911</v>
      </c>
      <c r="D120" s="10" t="s">
        <v>219</v>
      </c>
      <c r="E120" s="11">
        <v>25310</v>
      </c>
      <c r="F120" s="11">
        <v>17805</v>
      </c>
      <c r="G120" s="12">
        <f t="shared" si="1"/>
        <v>0.70347688660608454</v>
      </c>
      <c r="H120" s="5">
        <v>3.8</v>
      </c>
      <c r="I120" s="5">
        <v>200</v>
      </c>
      <c r="J120" s="5">
        <v>101.1</v>
      </c>
      <c r="K120" s="5">
        <v>74.5</v>
      </c>
      <c r="L120" s="5">
        <v>193.4</v>
      </c>
      <c r="M120" s="5">
        <v>3.492</v>
      </c>
      <c r="N120" s="5">
        <v>16.8</v>
      </c>
      <c r="O120" s="5">
        <v>25</v>
      </c>
      <c r="P120" s="6">
        <v>41076</v>
      </c>
      <c r="Q120" s="5">
        <v>81.492726160000004</v>
      </c>
    </row>
    <row r="121" spans="1:17" hidden="1" x14ac:dyDescent="0.3">
      <c r="A121" s="3" t="s">
        <v>24</v>
      </c>
      <c r="B121" s="4" t="s">
        <v>174</v>
      </c>
      <c r="C121" s="10">
        <v>92364</v>
      </c>
      <c r="D121" s="10" t="s">
        <v>210</v>
      </c>
      <c r="E121" s="11">
        <v>21665</v>
      </c>
      <c r="F121" s="11">
        <v>14010</v>
      </c>
      <c r="G121" s="12">
        <f t="shared" si="1"/>
        <v>0.6466651280867759</v>
      </c>
      <c r="H121" s="5">
        <v>3.8</v>
      </c>
      <c r="I121" s="5">
        <v>195</v>
      </c>
      <c r="J121" s="5">
        <v>110.5</v>
      </c>
      <c r="K121" s="5">
        <v>72.7</v>
      </c>
      <c r="L121" s="5">
        <v>196.5</v>
      </c>
      <c r="M121" s="5">
        <v>3.3959999999999999</v>
      </c>
      <c r="N121" s="5">
        <v>18</v>
      </c>
      <c r="O121" s="5">
        <v>25</v>
      </c>
      <c r="P121" s="6">
        <v>41197</v>
      </c>
      <c r="Q121" s="5">
        <v>78.318168130000004</v>
      </c>
    </row>
    <row r="122" spans="1:17" hidden="1" x14ac:dyDescent="0.3">
      <c r="A122" s="3" t="s">
        <v>24</v>
      </c>
      <c r="B122" s="4" t="s">
        <v>175</v>
      </c>
      <c r="C122" s="10">
        <v>35945</v>
      </c>
      <c r="D122" s="10" t="s">
        <v>210</v>
      </c>
      <c r="E122" s="11">
        <v>23755</v>
      </c>
      <c r="F122" s="11">
        <v>13225</v>
      </c>
      <c r="G122" s="12">
        <f t="shared" si="1"/>
        <v>0.55672490002104824</v>
      </c>
      <c r="H122" s="5">
        <v>3.8</v>
      </c>
      <c r="I122" s="5">
        <v>205</v>
      </c>
      <c r="J122" s="5">
        <v>112.2</v>
      </c>
      <c r="K122" s="5">
        <v>72.599999999999994</v>
      </c>
      <c r="L122" s="5">
        <v>202.5</v>
      </c>
      <c r="M122" s="5">
        <v>3.59</v>
      </c>
      <c r="N122" s="5">
        <v>17.5</v>
      </c>
      <c r="O122" s="5">
        <v>24</v>
      </c>
      <c r="P122" s="6">
        <v>40681</v>
      </c>
      <c r="Q122" s="5">
        <v>82.661355599999993</v>
      </c>
    </row>
    <row r="123" spans="1:17" hidden="1" x14ac:dyDescent="0.3">
      <c r="A123" s="3" t="s">
        <v>24</v>
      </c>
      <c r="B123" s="4" t="s">
        <v>176</v>
      </c>
      <c r="C123" s="10">
        <v>39572</v>
      </c>
      <c r="D123" s="10" t="s">
        <v>210</v>
      </c>
      <c r="E123" s="11">
        <v>25635</v>
      </c>
      <c r="F123" s="11">
        <v>14215</v>
      </c>
      <c r="G123" s="12">
        <f t="shared" si="1"/>
        <v>0.55451531109810803</v>
      </c>
      <c r="H123" s="5">
        <v>3.4</v>
      </c>
      <c r="I123" s="5">
        <v>185</v>
      </c>
      <c r="J123" s="5">
        <v>120</v>
      </c>
      <c r="K123" s="5">
        <v>72.7</v>
      </c>
      <c r="L123" s="5">
        <v>201.3</v>
      </c>
      <c r="M123" s="5">
        <v>3.9420000000000002</v>
      </c>
      <c r="N123" s="5">
        <v>25</v>
      </c>
      <c r="O123" s="5">
        <v>23</v>
      </c>
      <c r="P123" s="6">
        <v>41112</v>
      </c>
      <c r="Q123" s="5">
        <v>76.208439519999999</v>
      </c>
    </row>
    <row r="124" spans="1:17" x14ac:dyDescent="0.3">
      <c r="A124" s="3" t="s">
        <v>25</v>
      </c>
      <c r="B124" s="4" t="s">
        <v>177</v>
      </c>
      <c r="C124" s="10">
        <v>8982</v>
      </c>
      <c r="D124" s="10" t="s">
        <v>210</v>
      </c>
      <c r="E124" s="11">
        <v>41430</v>
      </c>
      <c r="F124" s="11">
        <v>41250</v>
      </c>
      <c r="G124" s="12">
        <f t="shared" si="1"/>
        <v>0.99565532223026787</v>
      </c>
      <c r="H124" s="5">
        <v>2.7</v>
      </c>
      <c r="I124" s="5">
        <v>217</v>
      </c>
      <c r="J124" s="5">
        <v>95.2</v>
      </c>
      <c r="K124" s="5">
        <v>70.099999999999994</v>
      </c>
      <c r="L124" s="5">
        <v>171</v>
      </c>
      <c r="M124" s="5">
        <v>2.778</v>
      </c>
      <c r="N124" s="5">
        <v>17</v>
      </c>
      <c r="O124" s="5">
        <v>22</v>
      </c>
      <c r="P124" s="6">
        <v>40958</v>
      </c>
      <c r="Q124" s="5">
        <v>93.437330700000004</v>
      </c>
    </row>
    <row r="125" spans="1:17" x14ac:dyDescent="0.3">
      <c r="A125" s="3" t="s">
        <v>25</v>
      </c>
      <c r="B125" s="4" t="s">
        <v>178</v>
      </c>
      <c r="C125" s="10">
        <v>1280</v>
      </c>
      <c r="D125" s="10" t="s">
        <v>210</v>
      </c>
      <c r="E125" s="11">
        <v>71020</v>
      </c>
      <c r="F125" s="11">
        <v>60625</v>
      </c>
      <c r="G125" s="12">
        <f t="shared" si="1"/>
        <v>0.85363277949873273</v>
      </c>
      <c r="H125" s="5">
        <v>3.4</v>
      </c>
      <c r="I125" s="5">
        <v>300</v>
      </c>
      <c r="J125" s="5">
        <v>92.6</v>
      </c>
      <c r="K125" s="5">
        <v>69.5</v>
      </c>
      <c r="L125" s="5">
        <v>174.5</v>
      </c>
      <c r="M125" s="5">
        <v>3.032</v>
      </c>
      <c r="N125" s="5">
        <v>17</v>
      </c>
      <c r="O125" s="5">
        <v>21</v>
      </c>
      <c r="P125" s="6">
        <v>41264</v>
      </c>
      <c r="Q125" s="5">
        <v>134.3909754</v>
      </c>
    </row>
    <row r="126" spans="1:17" x14ac:dyDescent="0.3">
      <c r="A126" s="3" t="s">
        <v>25</v>
      </c>
      <c r="B126" s="4" t="s">
        <v>179</v>
      </c>
      <c r="C126" s="10">
        <v>1866</v>
      </c>
      <c r="D126" s="10" t="s">
        <v>212</v>
      </c>
      <c r="E126" s="11">
        <v>74970</v>
      </c>
      <c r="F126" s="11">
        <v>67550</v>
      </c>
      <c r="G126" s="12">
        <f t="shared" si="1"/>
        <v>0.90102707749766575</v>
      </c>
      <c r="H126" s="5">
        <v>3.4</v>
      </c>
      <c r="I126" s="5">
        <v>300</v>
      </c>
      <c r="J126" s="5">
        <v>92.6</v>
      </c>
      <c r="K126" s="5">
        <v>69.5</v>
      </c>
      <c r="L126" s="5">
        <v>174.5</v>
      </c>
      <c r="M126" s="5">
        <v>3.0750000000000002</v>
      </c>
      <c r="N126" s="5">
        <v>17</v>
      </c>
      <c r="O126" s="5">
        <v>23</v>
      </c>
      <c r="P126" s="6">
        <v>40735</v>
      </c>
      <c r="Q126" s="5">
        <v>135.91470960000001</v>
      </c>
    </row>
    <row r="127" spans="1:17" hidden="1" x14ac:dyDescent="0.3">
      <c r="A127" s="3" t="s">
        <v>26</v>
      </c>
      <c r="B127" s="7" t="s">
        <v>180</v>
      </c>
      <c r="C127" s="10">
        <v>9191</v>
      </c>
      <c r="D127" s="10" t="s">
        <v>224</v>
      </c>
      <c r="E127" s="11">
        <v>33120</v>
      </c>
      <c r="F127" s="11">
        <v>22789</v>
      </c>
      <c r="G127" s="12">
        <f t="shared" si="1"/>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hidden="1" x14ac:dyDescent="0.3">
      <c r="A128" s="3" t="s">
        <v>26</v>
      </c>
      <c r="B128" s="7" t="s">
        <v>181</v>
      </c>
      <c r="C128" s="10">
        <v>12115</v>
      </c>
      <c r="D128" s="10" t="s">
        <v>224</v>
      </c>
      <c r="E128" s="11">
        <v>26100</v>
      </c>
      <c r="F128" s="11">
        <v>18255</v>
      </c>
      <c r="G128" s="12">
        <f t="shared" si="1"/>
        <v>0.69942528735632181</v>
      </c>
      <c r="H128" s="5">
        <v>2</v>
      </c>
      <c r="I128" s="5">
        <v>185</v>
      </c>
      <c r="J128" s="5">
        <v>102.6</v>
      </c>
      <c r="K128" s="5">
        <v>67.400000000000006</v>
      </c>
      <c r="L128" s="5">
        <v>182.2</v>
      </c>
      <c r="M128" s="5">
        <v>2.99</v>
      </c>
      <c r="N128" s="5">
        <v>16.899999999999999</v>
      </c>
      <c r="O128" s="5">
        <v>23</v>
      </c>
      <c r="P128" s="6">
        <v>40706</v>
      </c>
      <c r="Q128" s="5">
        <v>76.02304771</v>
      </c>
    </row>
    <row r="129" spans="1:17" hidden="1" x14ac:dyDescent="0.3">
      <c r="A129" s="3" t="s">
        <v>27</v>
      </c>
      <c r="B129" s="4" t="s">
        <v>182</v>
      </c>
      <c r="C129" s="10">
        <v>80620</v>
      </c>
      <c r="D129" s="10" t="s">
        <v>219</v>
      </c>
      <c r="E129" s="11">
        <v>10685</v>
      </c>
      <c r="F129" s="11">
        <v>9200</v>
      </c>
      <c r="G129" s="12">
        <f t="shared" si="1"/>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hidden="1" x14ac:dyDescent="0.3">
      <c r="A130" s="3" t="s">
        <v>27</v>
      </c>
      <c r="B130" s="4" t="s">
        <v>183</v>
      </c>
      <c r="C130" s="10">
        <v>24546</v>
      </c>
      <c r="D130" s="10" t="s">
        <v>210</v>
      </c>
      <c r="E130" s="11">
        <v>12535</v>
      </c>
      <c r="F130" s="11">
        <v>10590</v>
      </c>
      <c r="G130" s="12">
        <f t="shared" ref="G130:G156" si="2">SUM(F130/E130)</f>
        <v>0.84483446350219382</v>
      </c>
      <c r="H130" s="5">
        <v>1.9</v>
      </c>
      <c r="I130" s="5">
        <v>100</v>
      </c>
      <c r="J130" s="5">
        <v>102.4</v>
      </c>
      <c r="K130" s="5">
        <v>66.400000000000006</v>
      </c>
      <c r="L130" s="5">
        <v>180</v>
      </c>
      <c r="M130" s="5">
        <v>2.367</v>
      </c>
      <c r="N130" s="5">
        <v>12.1</v>
      </c>
      <c r="O130" s="5">
        <v>33</v>
      </c>
      <c r="P130" s="6">
        <v>40618</v>
      </c>
      <c r="Q130" s="5">
        <v>40.700072419999998</v>
      </c>
    </row>
    <row r="131" spans="1:17" hidden="1" x14ac:dyDescent="0.3">
      <c r="A131" s="3" t="s">
        <v>27</v>
      </c>
      <c r="B131" s="4" t="s">
        <v>184</v>
      </c>
      <c r="C131" s="10">
        <v>5223</v>
      </c>
      <c r="D131" s="10" t="s">
        <v>218</v>
      </c>
      <c r="E131" s="11">
        <v>14290</v>
      </c>
      <c r="F131" s="11">
        <v>10790</v>
      </c>
      <c r="G131" s="12">
        <f t="shared" si="2"/>
        <v>0.75507347795661306</v>
      </c>
      <c r="H131" s="5">
        <v>1.9</v>
      </c>
      <c r="I131" s="5">
        <v>124</v>
      </c>
      <c r="J131" s="5">
        <v>102.4</v>
      </c>
      <c r="K131" s="5">
        <v>66.400000000000006</v>
      </c>
      <c r="L131" s="5">
        <v>176.9</v>
      </c>
      <c r="M131" s="5">
        <v>2.452</v>
      </c>
      <c r="N131" s="5">
        <v>12.1</v>
      </c>
      <c r="O131" s="5">
        <v>31</v>
      </c>
      <c r="P131" s="6">
        <v>40558</v>
      </c>
      <c r="Q131" s="5">
        <v>49.865773670000003</v>
      </c>
    </row>
    <row r="132" spans="1:17" hidden="1" x14ac:dyDescent="0.3">
      <c r="A132" s="3" t="s">
        <v>27</v>
      </c>
      <c r="B132" s="4" t="s">
        <v>185</v>
      </c>
      <c r="C132" s="10">
        <v>8472</v>
      </c>
      <c r="D132" s="10" t="s">
        <v>218</v>
      </c>
      <c r="E132" s="11">
        <v>18835</v>
      </c>
      <c r="F132" s="11">
        <v>13700</v>
      </c>
      <c r="G132" s="12">
        <f t="shared" si="2"/>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hidden="1" x14ac:dyDescent="0.3">
      <c r="A133" s="3" t="s">
        <v>27</v>
      </c>
      <c r="B133" s="4" t="s">
        <v>186</v>
      </c>
      <c r="C133" s="10">
        <v>49989</v>
      </c>
      <c r="D133" s="10" t="s">
        <v>210</v>
      </c>
      <c r="E133" s="11">
        <v>15010</v>
      </c>
      <c r="F133" s="11">
        <v>9900</v>
      </c>
      <c r="G133" s="12">
        <f t="shared" si="2"/>
        <v>0.65956029313790809</v>
      </c>
      <c r="H133" s="5">
        <v>2.2000000000000002</v>
      </c>
      <c r="I133" s="5">
        <v>137</v>
      </c>
      <c r="J133" s="5">
        <v>106.5</v>
      </c>
      <c r="K133" s="5">
        <v>69</v>
      </c>
      <c r="L133" s="5">
        <v>190.4</v>
      </c>
      <c r="M133" s="5">
        <v>2.91</v>
      </c>
      <c r="N133" s="5">
        <v>13.1</v>
      </c>
      <c r="O133" s="5">
        <v>28</v>
      </c>
      <c r="P133" s="6">
        <v>41247</v>
      </c>
      <c r="Q133" s="5">
        <v>54.819728249999997</v>
      </c>
    </row>
    <row r="134" spans="1:17" hidden="1" x14ac:dyDescent="0.3">
      <c r="A134" s="3" t="s">
        <v>28</v>
      </c>
      <c r="B134" s="4" t="s">
        <v>187</v>
      </c>
      <c r="C134" s="10">
        <v>47107</v>
      </c>
      <c r="D134" s="10" t="s">
        <v>217</v>
      </c>
      <c r="E134" s="11">
        <v>22695</v>
      </c>
      <c r="F134" s="11">
        <v>16770</v>
      </c>
      <c r="G134" s="12">
        <f t="shared" si="2"/>
        <v>0.73892927957699939</v>
      </c>
      <c r="H134" s="5">
        <v>2.5</v>
      </c>
      <c r="I134" s="5">
        <v>165</v>
      </c>
      <c r="J134" s="5">
        <v>103.5</v>
      </c>
      <c r="K134" s="5">
        <v>67.5</v>
      </c>
      <c r="L134" s="5">
        <v>185.8</v>
      </c>
      <c r="M134" s="5">
        <v>3.415</v>
      </c>
      <c r="N134" s="5">
        <v>16.899999999999999</v>
      </c>
      <c r="O134" s="5">
        <v>25</v>
      </c>
      <c r="P134" s="6">
        <v>40731</v>
      </c>
      <c r="Q134" s="5">
        <v>67.765907600000006</v>
      </c>
    </row>
    <row r="135" spans="1:17" hidden="1" x14ac:dyDescent="0.3">
      <c r="A135" s="3" t="s">
        <v>28</v>
      </c>
      <c r="B135" s="4" t="s">
        <v>188</v>
      </c>
      <c r="C135" s="10">
        <v>33028</v>
      </c>
      <c r="D135" s="10" t="s">
        <v>213</v>
      </c>
      <c r="E135" s="11">
        <v>20095</v>
      </c>
      <c r="F135" s="11">
        <v>14832</v>
      </c>
      <c r="G135" s="12">
        <f t="shared" si="2"/>
        <v>0.73809405324707644</v>
      </c>
      <c r="H135" s="5">
        <v>2.5</v>
      </c>
      <c r="I135" s="5">
        <v>165</v>
      </c>
      <c r="J135" s="5">
        <v>99.4</v>
      </c>
      <c r="K135" s="5">
        <v>68.3</v>
      </c>
      <c r="L135" s="5">
        <v>175.2</v>
      </c>
      <c r="M135" s="5">
        <v>3.125</v>
      </c>
      <c r="N135" s="5">
        <v>15.9</v>
      </c>
      <c r="O135" s="5">
        <v>24</v>
      </c>
      <c r="P135" s="6">
        <v>41162</v>
      </c>
      <c r="Q135" s="5">
        <v>66.762943309999997</v>
      </c>
    </row>
    <row r="136" spans="1:17" hidden="1" x14ac:dyDescent="0.3">
      <c r="A136" s="3" t="s">
        <v>29</v>
      </c>
      <c r="B136" s="4" t="s">
        <v>193</v>
      </c>
      <c r="C136" s="10">
        <v>142535</v>
      </c>
      <c r="D136" s="10" t="s">
        <v>213</v>
      </c>
      <c r="E136" s="11">
        <v>13108</v>
      </c>
      <c r="F136" s="11">
        <v>10025</v>
      </c>
      <c r="G136" s="12">
        <f t="shared" si="2"/>
        <v>0.76480012206286241</v>
      </c>
      <c r="H136" s="5">
        <v>1.8</v>
      </c>
      <c r="I136" s="5">
        <v>120</v>
      </c>
      <c r="J136" s="5">
        <v>97</v>
      </c>
      <c r="K136" s="5">
        <v>66.7</v>
      </c>
      <c r="L136" s="5">
        <v>174</v>
      </c>
      <c r="M136" s="5">
        <v>2.42</v>
      </c>
      <c r="N136" s="5">
        <v>13.2</v>
      </c>
      <c r="O136" s="5">
        <v>33</v>
      </c>
      <c r="P136" s="6">
        <v>40644</v>
      </c>
      <c r="Q136" s="5">
        <v>47.96897242</v>
      </c>
    </row>
    <row r="137" spans="1:17" hidden="1" x14ac:dyDescent="0.3">
      <c r="A137" s="3" t="s">
        <v>29</v>
      </c>
      <c r="B137" s="4" t="s">
        <v>191</v>
      </c>
      <c r="C137" s="10">
        <v>247994</v>
      </c>
      <c r="D137" s="10" t="s">
        <v>223</v>
      </c>
      <c r="E137" s="11">
        <v>17518</v>
      </c>
      <c r="F137" s="11">
        <v>13245</v>
      </c>
      <c r="G137" s="12">
        <f t="shared" si="2"/>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hidden="1" x14ac:dyDescent="0.3">
      <c r="A138" s="3" t="s">
        <v>29</v>
      </c>
      <c r="B138" s="4" t="s">
        <v>190</v>
      </c>
      <c r="C138" s="10">
        <v>63849</v>
      </c>
      <c r="D138" s="10" t="s">
        <v>211</v>
      </c>
      <c r="E138" s="11">
        <v>25545</v>
      </c>
      <c r="F138" s="11">
        <v>18140</v>
      </c>
      <c r="G138" s="12">
        <f t="shared" si="2"/>
        <v>0.71011939714229788</v>
      </c>
      <c r="H138" s="5">
        <v>3</v>
      </c>
      <c r="I138" s="5">
        <v>210</v>
      </c>
      <c r="J138" s="5">
        <v>107.1</v>
      </c>
      <c r="K138" s="5">
        <v>71.7</v>
      </c>
      <c r="L138" s="5">
        <v>191.9</v>
      </c>
      <c r="M138" s="5">
        <v>3.4169999999999998</v>
      </c>
      <c r="N138" s="5">
        <v>18.5</v>
      </c>
      <c r="O138" s="5">
        <v>26</v>
      </c>
      <c r="P138" s="6">
        <v>40786</v>
      </c>
      <c r="Q138" s="5">
        <v>84.911898260000001</v>
      </c>
    </row>
    <row r="139" spans="1:17" hidden="1" x14ac:dyDescent="0.3">
      <c r="A139" s="3" t="s">
        <v>29</v>
      </c>
      <c r="B139" s="4" t="s">
        <v>192</v>
      </c>
      <c r="C139" s="10">
        <v>33269</v>
      </c>
      <c r="D139" s="10" t="s">
        <v>210</v>
      </c>
      <c r="E139" s="11">
        <v>16875</v>
      </c>
      <c r="F139" s="11">
        <v>15445</v>
      </c>
      <c r="G139" s="12">
        <f t="shared" si="2"/>
        <v>0.91525925925925922</v>
      </c>
      <c r="H139" s="5">
        <v>1.8</v>
      </c>
      <c r="I139" s="5">
        <v>140</v>
      </c>
      <c r="J139" s="5">
        <v>102.4</v>
      </c>
      <c r="K139" s="5">
        <v>68.3</v>
      </c>
      <c r="L139" s="5">
        <v>170.5</v>
      </c>
      <c r="M139" s="5">
        <v>2.4249999999999998</v>
      </c>
      <c r="N139" s="5">
        <v>14.5</v>
      </c>
      <c r="O139" s="5">
        <v>31</v>
      </c>
      <c r="P139" s="6">
        <v>41272</v>
      </c>
      <c r="Q139" s="5">
        <v>56.496030339999997</v>
      </c>
    </row>
    <row r="140" spans="1:17" hidden="1" x14ac:dyDescent="0.3">
      <c r="A140" s="3" t="s">
        <v>29</v>
      </c>
      <c r="B140" s="4" t="s">
        <v>197</v>
      </c>
      <c r="C140" s="10">
        <v>84087</v>
      </c>
      <c r="D140" s="10" t="s">
        <v>214</v>
      </c>
      <c r="E140" s="11">
        <v>11528</v>
      </c>
      <c r="F140" s="11">
        <v>9575</v>
      </c>
      <c r="G140" s="12">
        <f t="shared" si="2"/>
        <v>0.83058639833448988</v>
      </c>
      <c r="H140" s="5">
        <v>2.4</v>
      </c>
      <c r="I140" s="5">
        <v>142</v>
      </c>
      <c r="J140" s="5">
        <v>103.3</v>
      </c>
      <c r="K140" s="5">
        <v>66.5</v>
      </c>
      <c r="L140" s="5">
        <v>178.7</v>
      </c>
      <c r="M140" s="5">
        <v>2.58</v>
      </c>
      <c r="N140" s="5">
        <v>15.1</v>
      </c>
      <c r="O140" s="5">
        <v>23</v>
      </c>
      <c r="P140" s="6">
        <v>40756</v>
      </c>
      <c r="Q140" s="5">
        <v>55.297116580000001</v>
      </c>
    </row>
    <row r="141" spans="1:17" hidden="1" x14ac:dyDescent="0.3">
      <c r="A141" s="3" t="s">
        <v>29</v>
      </c>
      <c r="B141" s="4" t="s">
        <v>196</v>
      </c>
      <c r="C141" s="10">
        <v>65119</v>
      </c>
      <c r="D141" s="10" t="s">
        <v>210</v>
      </c>
      <c r="E141" s="11">
        <v>22368</v>
      </c>
      <c r="F141" s="11">
        <v>18689</v>
      </c>
      <c r="G141" s="12">
        <f t="shared" si="2"/>
        <v>0.83552396280400576</v>
      </c>
      <c r="H141" s="5">
        <v>3</v>
      </c>
      <c r="I141" s="5">
        <v>194</v>
      </c>
      <c r="J141" s="5">
        <v>114.2</v>
      </c>
      <c r="K141" s="5">
        <v>73.400000000000006</v>
      </c>
      <c r="L141" s="5">
        <v>193.5</v>
      </c>
      <c r="M141" s="5">
        <v>3.7589999999999999</v>
      </c>
      <c r="N141" s="5">
        <v>20.9</v>
      </c>
      <c r="O141" s="5">
        <v>22</v>
      </c>
      <c r="P141" s="6">
        <v>41187</v>
      </c>
      <c r="Q141" s="5">
        <v>78.027219470000006</v>
      </c>
    </row>
    <row r="142" spans="1:17" hidden="1" x14ac:dyDescent="0.3">
      <c r="A142" s="3" t="s">
        <v>29</v>
      </c>
      <c r="B142" s="4" t="s">
        <v>195</v>
      </c>
      <c r="C142" s="10">
        <v>25106</v>
      </c>
      <c r="D142" s="10" t="s">
        <v>225</v>
      </c>
      <c r="E142" s="11">
        <v>16888</v>
      </c>
      <c r="F142" s="11">
        <v>13325</v>
      </c>
      <c r="G142" s="12">
        <f t="shared" si="2"/>
        <v>0.78902179062055899</v>
      </c>
      <c r="H142" s="5">
        <v>2</v>
      </c>
      <c r="I142" s="5">
        <v>127</v>
      </c>
      <c r="J142" s="5">
        <v>94.9</v>
      </c>
      <c r="K142" s="5">
        <v>66.7</v>
      </c>
      <c r="L142" s="5">
        <v>163.80000000000001</v>
      </c>
      <c r="M142" s="5">
        <v>2.6680000000000001</v>
      </c>
      <c r="N142" s="5">
        <v>15.3</v>
      </c>
      <c r="O142" s="5">
        <v>27</v>
      </c>
      <c r="P142" s="6">
        <v>40669</v>
      </c>
      <c r="Q142" s="5">
        <v>51.955108869999997</v>
      </c>
    </row>
    <row r="143" spans="1:17" hidden="1" x14ac:dyDescent="0.3">
      <c r="A143" s="3" t="s">
        <v>29</v>
      </c>
      <c r="B143" s="4" t="s">
        <v>189</v>
      </c>
      <c r="C143" s="10">
        <v>68411</v>
      </c>
      <c r="D143" s="10" t="s">
        <v>221</v>
      </c>
      <c r="E143" s="11">
        <v>22288</v>
      </c>
      <c r="F143" s="11">
        <v>19425</v>
      </c>
      <c r="G143" s="12">
        <f t="shared" si="2"/>
        <v>0.87154522613065322</v>
      </c>
      <c r="H143" s="5">
        <v>2.7</v>
      </c>
      <c r="I143" s="5">
        <v>150</v>
      </c>
      <c r="J143" s="5">
        <v>105.3</v>
      </c>
      <c r="K143" s="5">
        <v>66.5</v>
      </c>
      <c r="L143" s="5">
        <v>183.3</v>
      </c>
      <c r="M143" s="5">
        <v>3.44</v>
      </c>
      <c r="N143" s="5">
        <v>18.5</v>
      </c>
      <c r="O143" s="5">
        <v>23</v>
      </c>
      <c r="P143" s="6">
        <v>40609</v>
      </c>
      <c r="Q143" s="5">
        <v>62.35557713</v>
      </c>
    </row>
    <row r="144" spans="1:17" hidden="1" x14ac:dyDescent="0.3">
      <c r="A144" s="3" t="s">
        <v>29</v>
      </c>
      <c r="B144" s="4" t="s">
        <v>194</v>
      </c>
      <c r="C144" s="10">
        <v>9835</v>
      </c>
      <c r="D144" s="10" t="s">
        <v>217</v>
      </c>
      <c r="E144" s="11">
        <v>51728</v>
      </c>
      <c r="F144" s="11">
        <v>34080</v>
      </c>
      <c r="G144" s="12">
        <f t="shared" si="2"/>
        <v>0.65883080729972165</v>
      </c>
      <c r="H144" s="5">
        <v>4.7</v>
      </c>
      <c r="I144" s="5">
        <v>230</v>
      </c>
      <c r="J144" s="5">
        <v>112.2</v>
      </c>
      <c r="K144" s="5">
        <v>76.400000000000006</v>
      </c>
      <c r="L144" s="5">
        <v>192.5</v>
      </c>
      <c r="M144" s="5">
        <v>5.1150000000000002</v>
      </c>
      <c r="N144" s="5">
        <v>25.4</v>
      </c>
      <c r="O144" s="5">
        <v>15</v>
      </c>
      <c r="P144" s="6">
        <v>40811</v>
      </c>
      <c r="Q144" s="5">
        <v>102.5289842</v>
      </c>
    </row>
    <row r="145" spans="1:17" x14ac:dyDescent="0.3">
      <c r="A145" s="3" t="s">
        <v>30</v>
      </c>
      <c r="B145" s="4" t="s">
        <v>198</v>
      </c>
      <c r="C145" s="10">
        <v>9761</v>
      </c>
      <c r="D145" s="10" t="s">
        <v>210</v>
      </c>
      <c r="E145" s="11">
        <v>14900</v>
      </c>
      <c r="F145" s="11">
        <v>11425</v>
      </c>
      <c r="G145" s="12">
        <f t="shared" si="2"/>
        <v>0.76677852348993292</v>
      </c>
      <c r="H145" s="5">
        <v>2</v>
      </c>
      <c r="I145" s="5">
        <v>115</v>
      </c>
      <c r="J145" s="5">
        <v>98.9</v>
      </c>
      <c r="K145" s="5">
        <v>68.3</v>
      </c>
      <c r="L145" s="5">
        <v>163.30000000000001</v>
      </c>
      <c r="M145" s="5">
        <v>2.7669999999999999</v>
      </c>
      <c r="N145" s="5">
        <v>14.5</v>
      </c>
      <c r="O145" s="5">
        <v>26</v>
      </c>
      <c r="P145" s="6">
        <v>40567</v>
      </c>
      <c r="Q145" s="5">
        <v>46.943876760000002</v>
      </c>
    </row>
    <row r="146" spans="1:17" x14ac:dyDescent="0.3">
      <c r="A146" s="3" t="s">
        <v>30</v>
      </c>
      <c r="B146" s="4" t="s">
        <v>199</v>
      </c>
      <c r="C146" s="10">
        <v>83721</v>
      </c>
      <c r="D146" s="10" t="s">
        <v>211</v>
      </c>
      <c r="E146" s="11">
        <v>16700</v>
      </c>
      <c r="F146" s="11">
        <v>13240</v>
      </c>
      <c r="G146" s="12">
        <f t="shared" si="2"/>
        <v>0.792814371257485</v>
      </c>
      <c r="H146" s="5">
        <v>2</v>
      </c>
      <c r="I146" s="5">
        <v>115</v>
      </c>
      <c r="J146" s="5">
        <v>98.9</v>
      </c>
      <c r="K146" s="5">
        <v>68.3</v>
      </c>
      <c r="L146" s="5">
        <v>172.3</v>
      </c>
      <c r="M146" s="5">
        <v>2.8530000000000002</v>
      </c>
      <c r="N146" s="5">
        <v>14.5</v>
      </c>
      <c r="O146" s="5">
        <v>26</v>
      </c>
      <c r="P146" s="6">
        <v>40782</v>
      </c>
      <c r="Q146" s="5">
        <v>47.638236659999997</v>
      </c>
    </row>
    <row r="147" spans="1:17" x14ac:dyDescent="0.3">
      <c r="A147" s="3" t="s">
        <v>30</v>
      </c>
      <c r="B147" s="4" t="s">
        <v>200</v>
      </c>
      <c r="C147" s="10">
        <v>51102</v>
      </c>
      <c r="D147" s="10" t="s">
        <v>210</v>
      </c>
      <c r="E147" s="11">
        <v>21200</v>
      </c>
      <c r="F147" s="11">
        <v>16725</v>
      </c>
      <c r="G147" s="12">
        <f t="shared" si="2"/>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x14ac:dyDescent="0.3">
      <c r="A148" s="3" t="s">
        <v>30</v>
      </c>
      <c r="B148" s="4" t="s">
        <v>201</v>
      </c>
      <c r="C148" s="10">
        <v>9569</v>
      </c>
      <c r="D148" s="10" t="s">
        <v>220</v>
      </c>
      <c r="E148" s="11">
        <v>19990</v>
      </c>
      <c r="F148" s="11">
        <v>16575</v>
      </c>
      <c r="G148" s="12">
        <f t="shared" si="2"/>
        <v>0.82916458229114554</v>
      </c>
      <c r="H148" s="5">
        <v>2</v>
      </c>
      <c r="I148" s="5">
        <v>115</v>
      </c>
      <c r="J148" s="5">
        <v>97.4</v>
      </c>
      <c r="K148" s="5">
        <v>66.7</v>
      </c>
      <c r="L148" s="5">
        <v>160.4</v>
      </c>
      <c r="M148" s="5">
        <v>3.0790000000000002</v>
      </c>
      <c r="N148" s="5">
        <v>13.7</v>
      </c>
      <c r="O148" s="5">
        <v>26</v>
      </c>
      <c r="P148" s="6">
        <v>40694</v>
      </c>
      <c r="Q148" s="5">
        <v>48.907372250000002</v>
      </c>
    </row>
    <row r="149" spans="1:17" x14ac:dyDescent="0.3">
      <c r="A149" s="3" t="s">
        <v>30</v>
      </c>
      <c r="B149" s="4" t="s">
        <v>202</v>
      </c>
      <c r="C149" s="10">
        <v>5596</v>
      </c>
      <c r="D149" s="10" t="s">
        <v>210</v>
      </c>
      <c r="E149" s="11">
        <v>17500</v>
      </c>
      <c r="F149" s="11">
        <v>13760</v>
      </c>
      <c r="G149" s="12">
        <f t="shared" si="2"/>
        <v>0.78628571428571425</v>
      </c>
      <c r="H149" s="5">
        <v>2</v>
      </c>
      <c r="I149" s="5">
        <v>115</v>
      </c>
      <c r="J149" s="5">
        <v>98.9</v>
      </c>
      <c r="K149" s="5">
        <v>68.3</v>
      </c>
      <c r="L149" s="5">
        <v>163.30000000000001</v>
      </c>
      <c r="M149" s="5">
        <v>2.762</v>
      </c>
      <c r="N149" s="5">
        <v>14.6</v>
      </c>
      <c r="O149" s="5">
        <v>26</v>
      </c>
      <c r="P149" s="6">
        <v>40634</v>
      </c>
      <c r="Q149" s="5">
        <v>47.946841059999997</v>
      </c>
    </row>
    <row r="150" spans="1:17" x14ac:dyDescent="0.3">
      <c r="A150" s="3" t="s">
        <v>30</v>
      </c>
      <c r="B150" s="4" t="s">
        <v>203</v>
      </c>
      <c r="C150" s="10">
        <v>49463</v>
      </c>
      <c r="D150" s="10" t="s">
        <v>211</v>
      </c>
      <c r="E150" s="11">
        <v>15900</v>
      </c>
      <c r="F150" s="11">
        <v>11986</v>
      </c>
      <c r="G150" s="12">
        <f t="shared" si="2"/>
        <v>0.75383647798742137</v>
      </c>
      <c r="H150" s="5">
        <v>2</v>
      </c>
      <c r="I150" s="5">
        <v>115</v>
      </c>
      <c r="J150" s="5">
        <v>98.9</v>
      </c>
      <c r="K150" s="5">
        <v>67.900000000000006</v>
      </c>
      <c r="L150" s="5">
        <v>161.1</v>
      </c>
      <c r="M150" s="5">
        <v>2.7690000000000001</v>
      </c>
      <c r="N150" s="5">
        <v>14.5</v>
      </c>
      <c r="O150" s="5">
        <v>26</v>
      </c>
      <c r="P150" s="6">
        <v>40836</v>
      </c>
      <c r="Q150" s="5">
        <v>47.329632259999997</v>
      </c>
    </row>
    <row r="151" spans="1:17" hidden="1" x14ac:dyDescent="0.3">
      <c r="A151" s="3" t="s">
        <v>31</v>
      </c>
      <c r="B151" s="4" t="s">
        <v>204</v>
      </c>
      <c r="C151" s="10">
        <v>16957</v>
      </c>
      <c r="D151" s="10" t="s">
        <v>220</v>
      </c>
      <c r="E151" s="11">
        <v>23400</v>
      </c>
      <c r="F151" s="11">
        <v>14334</v>
      </c>
      <c r="G151" s="12">
        <f t="shared" si="2"/>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hidden="1" x14ac:dyDescent="0.3">
      <c r="A152" s="3" t="s">
        <v>31</v>
      </c>
      <c r="B152" s="4" t="s">
        <v>205</v>
      </c>
      <c r="C152" s="10">
        <v>3545</v>
      </c>
      <c r="D152" s="10" t="s">
        <v>210</v>
      </c>
      <c r="E152" s="11">
        <v>24400</v>
      </c>
      <c r="F152" s="11">
        <v>15252</v>
      </c>
      <c r="G152" s="12">
        <f t="shared" si="2"/>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hidden="1" x14ac:dyDescent="0.3">
      <c r="A153" s="3" t="s">
        <v>31</v>
      </c>
      <c r="B153" s="4" t="s">
        <v>206</v>
      </c>
      <c r="C153" s="10">
        <v>15245</v>
      </c>
      <c r="D153" s="10" t="s">
        <v>218</v>
      </c>
      <c r="E153" s="11">
        <v>27500</v>
      </c>
      <c r="F153" s="11">
        <v>18900</v>
      </c>
      <c r="G153" s="12">
        <f t="shared" si="2"/>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hidden="1" x14ac:dyDescent="0.3">
      <c r="A154" s="3" t="s">
        <v>31</v>
      </c>
      <c r="B154" s="4" t="s">
        <v>207</v>
      </c>
      <c r="C154" s="10">
        <v>17531</v>
      </c>
      <c r="D154" s="10" t="s">
        <v>210</v>
      </c>
      <c r="E154" s="11">
        <v>28800</v>
      </c>
      <c r="F154" s="11">
        <v>20223</v>
      </c>
      <c r="G154" s="12">
        <f t="shared" si="2"/>
        <v>0.70218749999999996</v>
      </c>
      <c r="H154" s="5">
        <v>2.4</v>
      </c>
      <c r="I154" s="5">
        <v>168</v>
      </c>
      <c r="J154" s="5">
        <v>104.9</v>
      </c>
      <c r="K154" s="5">
        <v>69.3</v>
      </c>
      <c r="L154" s="5">
        <v>186.2</v>
      </c>
      <c r="M154" s="5">
        <v>3.2589999999999999</v>
      </c>
      <c r="N154" s="5">
        <v>17.899999999999999</v>
      </c>
      <c r="O154" s="5">
        <v>25</v>
      </c>
      <c r="P154" s="6">
        <v>40719</v>
      </c>
      <c r="Q154" s="5">
        <v>71.1559776</v>
      </c>
    </row>
    <row r="155" spans="1:17" hidden="1" x14ac:dyDescent="0.3">
      <c r="A155" s="3" t="s">
        <v>31</v>
      </c>
      <c r="B155" s="4" t="s">
        <v>208</v>
      </c>
      <c r="C155" s="10">
        <v>3493</v>
      </c>
      <c r="D155" s="10" t="s">
        <v>217</v>
      </c>
      <c r="E155" s="11">
        <v>45500</v>
      </c>
      <c r="F155" s="11">
        <v>34175</v>
      </c>
      <c r="G155" s="12">
        <f t="shared" si="2"/>
        <v>0.75109890109890109</v>
      </c>
      <c r="H155" s="5">
        <v>2.2999999999999998</v>
      </c>
      <c r="I155" s="5">
        <v>236</v>
      </c>
      <c r="J155" s="5">
        <v>104.9</v>
      </c>
      <c r="K155" s="5">
        <v>71.5</v>
      </c>
      <c r="L155" s="5">
        <v>185.7</v>
      </c>
      <c r="M155" s="5">
        <v>3.601</v>
      </c>
      <c r="N155" s="5">
        <v>18.5</v>
      </c>
      <c r="O155" s="5">
        <v>23</v>
      </c>
      <c r="P155" s="6">
        <v>40659</v>
      </c>
      <c r="Q155" s="5">
        <v>101.6233572</v>
      </c>
    </row>
    <row r="156" spans="1:17" hidden="1" x14ac:dyDescent="0.3">
      <c r="A156" s="3" t="s">
        <v>31</v>
      </c>
      <c r="B156" s="4" t="s">
        <v>209</v>
      </c>
      <c r="C156" s="10">
        <v>18969</v>
      </c>
      <c r="D156" s="10" t="s">
        <v>210</v>
      </c>
      <c r="E156" s="11">
        <v>36000</v>
      </c>
      <c r="F156" s="11">
        <v>26403</v>
      </c>
      <c r="G156" s="12">
        <f t="shared" si="2"/>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848A-990C-456B-AC8D-F4E1E40051B8}">
  <dimension ref="A1:Q156"/>
  <sheetViews>
    <sheetView topLeftCell="I1" workbookViewId="0">
      <selection activeCell="X158" sqref="X158"/>
    </sheetView>
  </sheetViews>
  <sheetFormatPr defaultRowHeight="14.4" x14ac:dyDescent="0.3"/>
  <cols>
    <col min="1" max="1" width="15.109375" bestFit="1" customWidth="1"/>
    <col min="2" max="2" width="15.44140625" bestFit="1" customWidth="1"/>
    <col min="3" max="3" width="7.44140625" bestFit="1" customWidth="1"/>
    <col min="4" max="4" width="11.77734375" bestFit="1" customWidth="1"/>
    <col min="5" max="5" width="16.33203125" bestFit="1" customWidth="1"/>
    <col min="6" max="6" width="18.77734375" bestFit="1" customWidth="1"/>
    <col min="7" max="7" width="13.77734375" bestFit="1" customWidth="1"/>
    <col min="8" max="8" width="12.88671875" bestFit="1" customWidth="1"/>
    <col min="9" max="9" width="13.77734375" bestFit="1" customWidth="1"/>
    <col min="10" max="10" width="13" bestFit="1" customWidth="1"/>
    <col min="11" max="11" width="8.5546875" bestFit="1" customWidth="1"/>
    <col min="12" max="12" width="9" bestFit="1" customWidth="1"/>
    <col min="13" max="13" width="14" bestFit="1" customWidth="1"/>
    <col min="14" max="14" width="14.5546875" bestFit="1" customWidth="1"/>
    <col min="15" max="15" width="15.77734375" bestFit="1" customWidth="1"/>
    <col min="16" max="16" width="14.77734375" bestFit="1" customWidth="1"/>
    <col min="17" max="17" width="18.5546875" bestFit="1" customWidth="1"/>
  </cols>
  <sheetData>
    <row r="1" spans="1:17" x14ac:dyDescent="0.3">
      <c r="A1" s="2" t="s">
        <v>35</v>
      </c>
      <c r="B1" s="2" t="s">
        <v>36</v>
      </c>
      <c r="C1" s="8" t="s">
        <v>38</v>
      </c>
      <c r="D1" s="2" t="s">
        <v>37</v>
      </c>
      <c r="E1" s="2" t="s">
        <v>226</v>
      </c>
      <c r="F1" s="2" t="s">
        <v>39</v>
      </c>
      <c r="G1" s="2" t="s">
        <v>40</v>
      </c>
      <c r="H1" s="2" t="s">
        <v>42</v>
      </c>
      <c r="I1" s="2" t="s">
        <v>43</v>
      </c>
      <c r="J1" s="2" t="s">
        <v>49</v>
      </c>
      <c r="K1" s="2" t="s">
        <v>50</v>
      </c>
      <c r="L1" s="2" t="s">
        <v>51</v>
      </c>
      <c r="M1" s="2" t="s">
        <v>52</v>
      </c>
      <c r="N1" s="2" t="s">
        <v>48</v>
      </c>
      <c r="O1" s="2" t="s">
        <v>46</v>
      </c>
      <c r="P1" s="2" t="s">
        <v>53</v>
      </c>
      <c r="Q1" s="2" t="s">
        <v>47</v>
      </c>
    </row>
    <row r="2" spans="1:17" hidden="1" x14ac:dyDescent="0.3">
      <c r="A2" s="3" t="s">
        <v>2</v>
      </c>
      <c r="B2" s="4" t="s">
        <v>54</v>
      </c>
      <c r="C2" s="11">
        <v>21500</v>
      </c>
      <c r="D2" s="10">
        <v>16919</v>
      </c>
      <c r="E2" s="10" t="s">
        <v>210</v>
      </c>
      <c r="F2" s="11">
        <v>16360</v>
      </c>
      <c r="G2" s="12">
        <f t="shared" ref="G2:G33" si="0">SUM(F2/C2)</f>
        <v>0.76093023255813952</v>
      </c>
      <c r="H2" s="5">
        <v>1.8</v>
      </c>
      <c r="I2" s="5">
        <v>140</v>
      </c>
      <c r="J2" s="5">
        <v>101.2</v>
      </c>
      <c r="K2" s="5">
        <v>67.3</v>
      </c>
      <c r="L2" s="5">
        <v>172.4</v>
      </c>
      <c r="M2" s="5">
        <v>2.6389999999999998</v>
      </c>
      <c r="N2" s="5">
        <v>13.2</v>
      </c>
      <c r="O2" s="5">
        <v>28</v>
      </c>
      <c r="P2" s="6">
        <v>40941</v>
      </c>
      <c r="Q2" s="5">
        <v>58.280149520000002</v>
      </c>
    </row>
    <row r="3" spans="1:17" hidden="1" x14ac:dyDescent="0.3">
      <c r="A3" s="3" t="s">
        <v>2</v>
      </c>
      <c r="B3" s="4" t="s">
        <v>56</v>
      </c>
      <c r="C3" s="11">
        <v>28400</v>
      </c>
      <c r="D3" s="10">
        <v>39384</v>
      </c>
      <c r="E3" s="10" t="s">
        <v>210</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17" hidden="1" x14ac:dyDescent="0.3">
      <c r="A4" s="3" t="s">
        <v>2</v>
      </c>
      <c r="B4" s="4" t="s">
        <v>57</v>
      </c>
      <c r="C4" s="11">
        <v>42000</v>
      </c>
      <c r="D4" s="10">
        <v>8588</v>
      </c>
      <c r="E4" s="10" t="s">
        <v>211</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17" x14ac:dyDescent="0.3">
      <c r="A5" s="3" t="s">
        <v>3</v>
      </c>
      <c r="B5" s="4" t="s">
        <v>58</v>
      </c>
      <c r="C5" s="11">
        <v>23990</v>
      </c>
      <c r="D5" s="10">
        <v>20397</v>
      </c>
      <c r="E5" s="10" t="s">
        <v>211</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row>
    <row r="6" spans="1:17" x14ac:dyDescent="0.3">
      <c r="A6" s="3" t="s">
        <v>3</v>
      </c>
      <c r="B6" s="4" t="s">
        <v>59</v>
      </c>
      <c r="C6" s="11">
        <v>33950</v>
      </c>
      <c r="D6" s="10">
        <v>18780</v>
      </c>
      <c r="E6" s="10" t="s">
        <v>212</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row>
    <row r="7" spans="1:17" x14ac:dyDescent="0.3">
      <c r="A7" s="3" t="s">
        <v>3</v>
      </c>
      <c r="B7" s="4" t="s">
        <v>60</v>
      </c>
      <c r="C7" s="11">
        <v>62000</v>
      </c>
      <c r="D7" s="10">
        <v>1380</v>
      </c>
      <c r="E7" s="10" t="s">
        <v>212</v>
      </c>
      <c r="F7" s="11">
        <v>39000</v>
      </c>
      <c r="G7" s="12">
        <f t="shared" si="0"/>
        <v>0.62903225806451613</v>
      </c>
      <c r="H7" s="5">
        <v>4.2</v>
      </c>
      <c r="I7" s="5">
        <v>310</v>
      </c>
      <c r="J7" s="5">
        <v>113</v>
      </c>
      <c r="K7" s="5">
        <v>74</v>
      </c>
      <c r="L7" s="5">
        <v>198.2</v>
      </c>
      <c r="M7" s="5">
        <v>3.9020000000000001</v>
      </c>
      <c r="N7" s="5">
        <v>23.7</v>
      </c>
      <c r="O7" s="5">
        <v>21</v>
      </c>
      <c r="P7" s="6">
        <v>40966</v>
      </c>
      <c r="Q7" s="5">
        <v>134.65685819999999</v>
      </c>
    </row>
    <row r="8" spans="1:17" x14ac:dyDescent="0.3">
      <c r="A8" s="3" t="s">
        <v>4</v>
      </c>
      <c r="B8" s="4" t="s">
        <v>61</v>
      </c>
      <c r="C8" s="11">
        <v>26990</v>
      </c>
      <c r="D8" s="10">
        <v>19747</v>
      </c>
      <c r="E8" s="10" t="s">
        <v>213</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row>
    <row r="9" spans="1:17" x14ac:dyDescent="0.3">
      <c r="A9" s="3" t="s">
        <v>4</v>
      </c>
      <c r="B9" s="4" t="s">
        <v>62</v>
      </c>
      <c r="C9" s="11">
        <v>33400</v>
      </c>
      <c r="D9" s="10">
        <v>9231</v>
      </c>
      <c r="E9" s="10" t="s">
        <v>213</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row>
    <row r="10" spans="1:17" x14ac:dyDescent="0.3">
      <c r="A10" s="3" t="s">
        <v>4</v>
      </c>
      <c r="B10" s="4" t="s">
        <v>63</v>
      </c>
      <c r="C10" s="11">
        <v>38900</v>
      </c>
      <c r="D10" s="10">
        <v>17527</v>
      </c>
      <c r="E10" s="10" t="s">
        <v>210</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row>
    <row r="11" spans="1:17" hidden="1" x14ac:dyDescent="0.3">
      <c r="A11" s="3" t="s">
        <v>5</v>
      </c>
      <c r="B11" s="4" t="s">
        <v>64</v>
      </c>
      <c r="C11" s="11">
        <v>21975</v>
      </c>
      <c r="D11" s="10">
        <v>91561</v>
      </c>
      <c r="E11" s="10" t="s">
        <v>214</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row>
    <row r="12" spans="1:17" hidden="1" x14ac:dyDescent="0.3">
      <c r="A12" s="3" t="s">
        <v>5</v>
      </c>
      <c r="B12" s="4" t="s">
        <v>65</v>
      </c>
      <c r="C12" s="11">
        <v>25300</v>
      </c>
      <c r="D12" s="10">
        <v>39350</v>
      </c>
      <c r="E12" s="10" t="s">
        <v>210</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row>
    <row r="13" spans="1:17" hidden="1" x14ac:dyDescent="0.3">
      <c r="A13" s="3" t="s">
        <v>5</v>
      </c>
      <c r="B13" s="4" t="s">
        <v>66</v>
      </c>
      <c r="C13" s="11">
        <v>31965</v>
      </c>
      <c r="D13" s="10">
        <v>27851</v>
      </c>
      <c r="E13" s="10" t="s">
        <v>215</v>
      </c>
      <c r="F13" s="11">
        <v>20190</v>
      </c>
      <c r="G13" s="12">
        <f t="shared" si="0"/>
        <v>0.63162834350070385</v>
      </c>
      <c r="H13" s="5">
        <v>3.8</v>
      </c>
      <c r="I13" s="5">
        <v>205</v>
      </c>
      <c r="J13" s="5">
        <v>113.8</v>
      </c>
      <c r="K13" s="5">
        <v>74.7</v>
      </c>
      <c r="L13" s="5">
        <v>206.8</v>
      </c>
      <c r="M13" s="5">
        <v>3.778</v>
      </c>
      <c r="N13" s="5">
        <v>18.5</v>
      </c>
      <c r="O13" s="5">
        <v>24</v>
      </c>
      <c r="P13" s="6">
        <v>40991</v>
      </c>
      <c r="Q13" s="5">
        <v>85.828408249999995</v>
      </c>
    </row>
    <row r="14" spans="1:17" hidden="1" x14ac:dyDescent="0.3">
      <c r="A14" s="3" t="s">
        <v>5</v>
      </c>
      <c r="B14" s="4" t="s">
        <v>67</v>
      </c>
      <c r="C14" s="11">
        <v>27885</v>
      </c>
      <c r="D14" s="10">
        <v>83257</v>
      </c>
      <c r="E14" s="10" t="s">
        <v>216</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17" hidden="1" x14ac:dyDescent="0.3">
      <c r="A15" s="3" t="s">
        <v>6</v>
      </c>
      <c r="B15" s="4" t="s">
        <v>68</v>
      </c>
      <c r="C15" s="11">
        <v>39895</v>
      </c>
      <c r="D15" s="10">
        <v>63729</v>
      </c>
      <c r="E15" s="10" t="s">
        <v>216</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17" hidden="1" x14ac:dyDescent="0.3">
      <c r="A16" s="3" t="s">
        <v>6</v>
      </c>
      <c r="B16" s="4" t="s">
        <v>69</v>
      </c>
      <c r="C16" s="11">
        <v>44475</v>
      </c>
      <c r="D16" s="10">
        <v>15943</v>
      </c>
      <c r="E16" s="10" t="s">
        <v>216</v>
      </c>
      <c r="F16" s="11">
        <v>27100</v>
      </c>
      <c r="G16" s="12">
        <f t="shared" si="0"/>
        <v>0.60933108487914556</v>
      </c>
      <c r="H16" s="5">
        <v>4.5999999999999996</v>
      </c>
      <c r="I16" s="5">
        <v>275</v>
      </c>
      <c r="J16" s="5">
        <v>112.2</v>
      </c>
      <c r="K16" s="5">
        <v>75</v>
      </c>
      <c r="L16" s="5">
        <v>201</v>
      </c>
      <c r="M16" s="5">
        <v>3.875</v>
      </c>
      <c r="N16" s="5">
        <v>18.5</v>
      </c>
      <c r="O16" s="5">
        <v>22</v>
      </c>
      <c r="P16" s="6">
        <v>40662</v>
      </c>
      <c r="Q16" s="5">
        <v>115.6213578</v>
      </c>
    </row>
    <row r="17" spans="1:17" hidden="1" x14ac:dyDescent="0.3">
      <c r="A17" s="3" t="s">
        <v>6</v>
      </c>
      <c r="B17" s="4" t="s">
        <v>70</v>
      </c>
      <c r="C17" s="11">
        <v>39665</v>
      </c>
      <c r="D17" s="10">
        <v>6536</v>
      </c>
      <c r="E17" s="10" t="s">
        <v>217</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17" hidden="1" x14ac:dyDescent="0.3">
      <c r="A18" s="3" t="s">
        <v>6</v>
      </c>
      <c r="B18" s="4" t="s">
        <v>71</v>
      </c>
      <c r="C18" s="11">
        <v>31010</v>
      </c>
      <c r="D18" s="10">
        <v>11185</v>
      </c>
      <c r="E18" s="10" t="s">
        <v>218</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17" hidden="1" x14ac:dyDescent="0.3">
      <c r="A19" s="3" t="s">
        <v>6</v>
      </c>
      <c r="B19" s="4" t="s">
        <v>72</v>
      </c>
      <c r="C19" s="11">
        <v>46225</v>
      </c>
      <c r="D19" s="10">
        <v>14785</v>
      </c>
      <c r="E19" s="10" t="s">
        <v>219</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17" hidden="1" x14ac:dyDescent="0.3">
      <c r="A20" s="3" t="s">
        <v>7</v>
      </c>
      <c r="B20" s="4" t="s">
        <v>74</v>
      </c>
      <c r="C20" s="11">
        <v>13260</v>
      </c>
      <c r="D20" s="10">
        <v>145519</v>
      </c>
      <c r="E20" s="10" t="s">
        <v>219</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17" hidden="1" x14ac:dyDescent="0.3">
      <c r="A21" s="3" t="s">
        <v>7</v>
      </c>
      <c r="B21" s="4" t="s">
        <v>75</v>
      </c>
      <c r="C21" s="11">
        <v>16535</v>
      </c>
      <c r="D21" s="10">
        <v>135126</v>
      </c>
      <c r="E21" s="10" t="s">
        <v>219</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row>
    <row r="22" spans="1:17" hidden="1" x14ac:dyDescent="0.3">
      <c r="A22" s="3" t="s">
        <v>7</v>
      </c>
      <c r="B22" s="4" t="s">
        <v>76</v>
      </c>
      <c r="C22" s="11">
        <v>18890</v>
      </c>
      <c r="D22" s="10">
        <v>24629</v>
      </c>
      <c r="E22" s="10" t="s">
        <v>220</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row>
    <row r="23" spans="1:17" hidden="1" x14ac:dyDescent="0.3">
      <c r="A23" s="3" t="s">
        <v>7</v>
      </c>
      <c r="B23" s="4" t="s">
        <v>77</v>
      </c>
      <c r="C23" s="11">
        <v>19390</v>
      </c>
      <c r="D23" s="10">
        <v>42593</v>
      </c>
      <c r="E23" s="10" t="s">
        <v>210</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17" hidden="1" x14ac:dyDescent="0.3">
      <c r="A24" s="3" t="s">
        <v>7</v>
      </c>
      <c r="B24" s="4" t="s">
        <v>78</v>
      </c>
      <c r="C24" s="11">
        <v>24340</v>
      </c>
      <c r="D24" s="10">
        <v>26402</v>
      </c>
      <c r="E24" s="10" t="s">
        <v>210</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17" hidden="1" x14ac:dyDescent="0.3">
      <c r="A25" s="3" t="s">
        <v>7</v>
      </c>
      <c r="B25" s="4" t="s">
        <v>79</v>
      </c>
      <c r="C25" s="11">
        <v>55705</v>
      </c>
      <c r="D25" s="10">
        <v>17947</v>
      </c>
      <c r="E25" s="10" t="s">
        <v>217</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17" hidden="1" x14ac:dyDescent="0.3">
      <c r="A26" s="3" t="s">
        <v>7</v>
      </c>
      <c r="B26" s="4" t="s">
        <v>80</v>
      </c>
      <c r="C26" s="11">
        <v>13960</v>
      </c>
      <c r="D26" s="10">
        <v>32299</v>
      </c>
      <c r="E26" s="10" t="s">
        <v>218</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17" hidden="1" x14ac:dyDescent="0.3">
      <c r="A27" s="3" t="s">
        <v>7</v>
      </c>
      <c r="B27" s="4" t="s">
        <v>81</v>
      </c>
      <c r="C27" s="11">
        <v>9235</v>
      </c>
      <c r="D27" s="10">
        <v>21855</v>
      </c>
      <c r="E27" s="10" t="s">
        <v>218</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17" hidden="1" x14ac:dyDescent="0.3">
      <c r="A28" s="3" t="s">
        <v>7</v>
      </c>
      <c r="B28" s="4" t="s">
        <v>82</v>
      </c>
      <c r="C28" s="11">
        <v>18890</v>
      </c>
      <c r="D28" s="10">
        <v>107995</v>
      </c>
      <c r="E28" s="10" t="s">
        <v>210</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17" hidden="1" x14ac:dyDescent="0.3">
      <c r="A29" s="3" t="s">
        <v>8</v>
      </c>
      <c r="B29" s="4" t="s">
        <v>83</v>
      </c>
      <c r="C29" s="11">
        <v>19840</v>
      </c>
      <c r="D29" s="10">
        <v>7854</v>
      </c>
      <c r="E29" s="10" t="s">
        <v>210</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17" hidden="1" x14ac:dyDescent="0.3">
      <c r="A30" s="3" t="s">
        <v>8</v>
      </c>
      <c r="B30" s="4" t="s">
        <v>84</v>
      </c>
      <c r="C30" s="11">
        <v>24495</v>
      </c>
      <c r="D30" s="10">
        <v>32775</v>
      </c>
      <c r="E30" s="10" t="s">
        <v>210</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17" hidden="1" x14ac:dyDescent="0.3">
      <c r="A31" s="3" t="s">
        <v>8</v>
      </c>
      <c r="B31" s="4" t="s">
        <v>85</v>
      </c>
      <c r="C31" s="11">
        <v>22245</v>
      </c>
      <c r="D31" s="10">
        <v>31148</v>
      </c>
      <c r="E31" s="10" t="s">
        <v>210</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17" hidden="1" x14ac:dyDescent="0.3">
      <c r="A32" s="3" t="s">
        <v>8</v>
      </c>
      <c r="B32" s="4" t="s">
        <v>86</v>
      </c>
      <c r="C32" s="11">
        <v>16480</v>
      </c>
      <c r="D32" s="10">
        <v>32305.999999999996</v>
      </c>
      <c r="E32" s="10" t="s">
        <v>210</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hidden="1" x14ac:dyDescent="0.3">
      <c r="A33" s="3" t="s">
        <v>8</v>
      </c>
      <c r="B33" s="4" t="s">
        <v>87</v>
      </c>
      <c r="C33" s="11">
        <v>28340</v>
      </c>
      <c r="D33" s="10">
        <v>13462</v>
      </c>
      <c r="E33" s="10" t="s">
        <v>210</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hidden="1" x14ac:dyDescent="0.3">
      <c r="A34" s="3" t="s">
        <v>8</v>
      </c>
      <c r="B34" s="4" t="s">
        <v>88</v>
      </c>
      <c r="C34" s="11">
        <v>29185</v>
      </c>
      <c r="D34" s="10">
        <v>30696</v>
      </c>
      <c r="E34" s="10" t="s">
        <v>210</v>
      </c>
      <c r="F34" s="11">
        <v>18425</v>
      </c>
      <c r="G34" s="12">
        <f t="shared" ref="G34:G97" si="1">SUM(F34/C34)</f>
        <v>0.63131745759808122</v>
      </c>
      <c r="H34" s="5">
        <v>3.5</v>
      </c>
      <c r="I34" s="5">
        <v>253</v>
      </c>
      <c r="J34" s="5">
        <v>113</v>
      </c>
      <c r="K34" s="5">
        <v>74.400000000000006</v>
      </c>
      <c r="L34" s="5">
        <v>197.8</v>
      </c>
      <c r="M34" s="5">
        <v>3.5670000000000002</v>
      </c>
      <c r="N34" s="5">
        <v>17</v>
      </c>
      <c r="O34" s="5">
        <v>23</v>
      </c>
      <c r="P34" s="6">
        <v>40949</v>
      </c>
      <c r="Q34" s="5">
        <v>101.6552441</v>
      </c>
    </row>
    <row r="35" spans="1:17" hidden="1" x14ac:dyDescent="0.3">
      <c r="A35" s="3" t="s">
        <v>9</v>
      </c>
      <c r="B35" s="4" t="s">
        <v>89</v>
      </c>
      <c r="C35" s="11">
        <v>12640</v>
      </c>
      <c r="D35" s="10">
        <v>76034</v>
      </c>
      <c r="E35" s="10" t="s">
        <v>215</v>
      </c>
      <c r="F35" s="11">
        <v>7750</v>
      </c>
      <c r="G35" s="12">
        <f t="shared" si="1"/>
        <v>0.61313291139240511</v>
      </c>
      <c r="H35" s="5">
        <v>2</v>
      </c>
      <c r="I35" s="5">
        <v>132</v>
      </c>
      <c r="J35" s="5">
        <v>105</v>
      </c>
      <c r="K35" s="5">
        <v>74.400000000000006</v>
      </c>
      <c r="L35" s="5">
        <v>174.4</v>
      </c>
      <c r="M35" s="5">
        <v>2.5670000000000002</v>
      </c>
      <c r="N35" s="5">
        <v>12.5</v>
      </c>
      <c r="O35" s="5">
        <v>29</v>
      </c>
      <c r="P35" s="6">
        <v>40889</v>
      </c>
      <c r="Q35" s="5">
        <v>52.084898750000001</v>
      </c>
    </row>
    <row r="36" spans="1:17" hidden="1" x14ac:dyDescent="0.3">
      <c r="A36" s="3" t="s">
        <v>9</v>
      </c>
      <c r="B36" s="4" t="s">
        <v>90</v>
      </c>
      <c r="C36" s="11">
        <v>19045</v>
      </c>
      <c r="D36" s="10">
        <v>4734</v>
      </c>
      <c r="E36" s="10" t="s">
        <v>219</v>
      </c>
      <c r="F36" s="11">
        <v>12545</v>
      </c>
      <c r="G36" s="12">
        <f t="shared" si="1"/>
        <v>0.65870307167235498</v>
      </c>
      <c r="H36" s="5">
        <v>2.5</v>
      </c>
      <c r="I36" s="5">
        <v>163</v>
      </c>
      <c r="J36" s="5">
        <v>103.7</v>
      </c>
      <c r="K36" s="5">
        <v>69.099999999999994</v>
      </c>
      <c r="L36" s="5">
        <v>190.2</v>
      </c>
      <c r="M36" s="5">
        <v>2.879</v>
      </c>
      <c r="N36" s="5">
        <v>15.9</v>
      </c>
      <c r="O36" s="5">
        <v>24</v>
      </c>
      <c r="P36" s="6">
        <v>41091</v>
      </c>
      <c r="Q36" s="5">
        <v>65.650508340000002</v>
      </c>
    </row>
    <row r="37" spans="1:17" hidden="1" x14ac:dyDescent="0.3">
      <c r="A37" s="3" t="s">
        <v>9</v>
      </c>
      <c r="B37" s="4" t="s">
        <v>91</v>
      </c>
      <c r="C37" s="11">
        <v>20230</v>
      </c>
      <c r="D37" s="10">
        <v>71186</v>
      </c>
      <c r="E37" s="10" t="s">
        <v>221</v>
      </c>
      <c r="F37" s="11">
        <v>10185</v>
      </c>
      <c r="G37" s="12">
        <f t="shared" si="1"/>
        <v>0.5034602076124568</v>
      </c>
      <c r="H37" s="5">
        <v>2.5</v>
      </c>
      <c r="I37" s="5">
        <v>168</v>
      </c>
      <c r="J37" s="5">
        <v>108</v>
      </c>
      <c r="K37" s="5">
        <v>71</v>
      </c>
      <c r="L37" s="5">
        <v>186</v>
      </c>
      <c r="M37" s="5">
        <v>3.0579999999999998</v>
      </c>
      <c r="N37" s="5">
        <v>16</v>
      </c>
      <c r="O37" s="5">
        <v>24</v>
      </c>
      <c r="P37" s="6">
        <v>40847</v>
      </c>
      <c r="Q37" s="5">
        <v>67.876107840000003</v>
      </c>
    </row>
    <row r="38" spans="1:17" hidden="1" x14ac:dyDescent="0.3">
      <c r="A38" s="3" t="s">
        <v>9</v>
      </c>
      <c r="B38" s="4" t="s">
        <v>92</v>
      </c>
      <c r="C38" s="11">
        <v>22505</v>
      </c>
      <c r="D38" s="10">
        <v>88028</v>
      </c>
      <c r="E38" s="10" t="s">
        <v>221</v>
      </c>
      <c r="F38" s="11">
        <v>12275</v>
      </c>
      <c r="G38" s="12">
        <f t="shared" si="1"/>
        <v>0.54543434792268386</v>
      </c>
      <c r="H38" s="5">
        <v>2.7</v>
      </c>
      <c r="I38" s="5">
        <v>202</v>
      </c>
      <c r="J38" s="5">
        <v>113</v>
      </c>
      <c r="K38" s="5">
        <v>74.7</v>
      </c>
      <c r="L38" s="5">
        <v>203.7</v>
      </c>
      <c r="M38" s="5">
        <v>3.4889999999999999</v>
      </c>
      <c r="N38" s="5">
        <v>17</v>
      </c>
      <c r="O38" s="5">
        <v>22</v>
      </c>
      <c r="P38" s="6">
        <v>41062</v>
      </c>
      <c r="Q38" s="5">
        <v>80.831470170000003</v>
      </c>
    </row>
    <row r="39" spans="1:17" hidden="1" x14ac:dyDescent="0.3">
      <c r="A39" s="3" t="s">
        <v>9</v>
      </c>
      <c r="B39" s="4" t="s">
        <v>93</v>
      </c>
      <c r="C39" s="11">
        <v>69725</v>
      </c>
      <c r="D39" s="10">
        <v>916</v>
      </c>
      <c r="E39" s="10" t="s">
        <v>221</v>
      </c>
      <c r="F39" s="11">
        <v>58470</v>
      </c>
      <c r="G39" s="12">
        <f t="shared" si="1"/>
        <v>0.83858013624955186</v>
      </c>
      <c r="H39" s="5">
        <v>8</v>
      </c>
      <c r="I39" s="5">
        <v>450</v>
      </c>
      <c r="J39" s="5">
        <v>96.2</v>
      </c>
      <c r="K39" s="5">
        <v>75.7</v>
      </c>
      <c r="L39" s="5">
        <v>176.7</v>
      </c>
      <c r="M39" s="5">
        <v>3.375</v>
      </c>
      <c r="N39" s="5">
        <v>19</v>
      </c>
      <c r="O39" s="5">
        <v>16</v>
      </c>
      <c r="P39" s="6">
        <v>40762</v>
      </c>
      <c r="Q39" s="5">
        <v>188.14432300000001</v>
      </c>
    </row>
    <row r="40" spans="1:17" hidden="1" x14ac:dyDescent="0.3">
      <c r="A40" s="3" t="s">
        <v>9</v>
      </c>
      <c r="B40" s="4" t="s">
        <v>94</v>
      </c>
      <c r="C40" s="11">
        <v>19460</v>
      </c>
      <c r="D40" s="10">
        <v>227061</v>
      </c>
      <c r="E40" s="10" t="s">
        <v>210</v>
      </c>
      <c r="F40" s="11">
        <v>15060</v>
      </c>
      <c r="G40" s="12">
        <f t="shared" si="1"/>
        <v>0.77389516957862281</v>
      </c>
      <c r="H40" s="5">
        <v>5.2</v>
      </c>
      <c r="I40" s="5">
        <v>230</v>
      </c>
      <c r="J40" s="5">
        <v>138.69999999999999</v>
      </c>
      <c r="K40" s="5">
        <v>79.3</v>
      </c>
      <c r="L40" s="5">
        <v>224.2</v>
      </c>
      <c r="M40" s="5">
        <v>4.47</v>
      </c>
      <c r="N40" s="5">
        <v>26</v>
      </c>
      <c r="O40" s="5">
        <v>17</v>
      </c>
      <c r="P40" s="6">
        <v>40974</v>
      </c>
      <c r="Q40" s="5">
        <v>90.211700050000005</v>
      </c>
    </row>
    <row r="41" spans="1:17" hidden="1" x14ac:dyDescent="0.3">
      <c r="A41" s="3" t="s">
        <v>9</v>
      </c>
      <c r="B41" s="4" t="s">
        <v>95</v>
      </c>
      <c r="C41" s="11">
        <v>21315</v>
      </c>
      <c r="D41" s="10">
        <v>16767</v>
      </c>
      <c r="E41" s="10" t="s">
        <v>216</v>
      </c>
      <c r="F41" s="11">
        <v>15510</v>
      </c>
      <c r="G41" s="12">
        <f t="shared" si="1"/>
        <v>0.72765657987332866</v>
      </c>
      <c r="H41" s="5">
        <v>3.9</v>
      </c>
      <c r="I41" s="5">
        <v>175</v>
      </c>
      <c r="J41" s="5">
        <v>109.6</v>
      </c>
      <c r="K41" s="5">
        <v>78.8</v>
      </c>
      <c r="L41" s="5">
        <v>192.6</v>
      </c>
      <c r="M41" s="5">
        <v>4.2450000000000001</v>
      </c>
      <c r="N41" s="5">
        <v>32</v>
      </c>
      <c r="O41" s="5">
        <v>15</v>
      </c>
      <c r="P41" s="6">
        <v>40914</v>
      </c>
      <c r="Q41" s="5">
        <v>71.135291609999996</v>
      </c>
    </row>
    <row r="42" spans="1:17" hidden="1" x14ac:dyDescent="0.3">
      <c r="A42" s="3" t="s">
        <v>9</v>
      </c>
      <c r="B42" s="4" t="s">
        <v>96</v>
      </c>
      <c r="C42" s="11">
        <v>18575</v>
      </c>
      <c r="D42" s="10">
        <v>31038</v>
      </c>
      <c r="E42" s="10" t="s">
        <v>214</v>
      </c>
      <c r="F42" s="11">
        <v>13425</v>
      </c>
      <c r="G42" s="12">
        <f t="shared" si="1"/>
        <v>0.7227456258411844</v>
      </c>
      <c r="H42" s="5">
        <v>3.9</v>
      </c>
      <c r="I42" s="5">
        <v>175</v>
      </c>
      <c r="J42" s="5">
        <v>127.2</v>
      </c>
      <c r="K42" s="5">
        <v>78.8</v>
      </c>
      <c r="L42" s="5">
        <v>208.5</v>
      </c>
      <c r="M42" s="5">
        <v>4.298</v>
      </c>
      <c r="N42" s="5">
        <v>32</v>
      </c>
      <c r="O42" s="5">
        <v>16</v>
      </c>
      <c r="P42" s="6">
        <v>41116</v>
      </c>
      <c r="Q42" s="5">
        <v>70.078321540000005</v>
      </c>
    </row>
    <row r="43" spans="1:17" hidden="1" x14ac:dyDescent="0.3">
      <c r="A43" s="3" t="s">
        <v>9</v>
      </c>
      <c r="B43" s="4" t="s">
        <v>97</v>
      </c>
      <c r="C43" s="11">
        <v>16980</v>
      </c>
      <c r="D43" s="10">
        <v>111313</v>
      </c>
      <c r="E43" s="10" t="s">
        <v>214</v>
      </c>
      <c r="F43" s="11">
        <v>11260</v>
      </c>
      <c r="G43" s="12">
        <f t="shared" si="1"/>
        <v>0.66313309776207308</v>
      </c>
      <c r="H43" s="5">
        <v>2.5</v>
      </c>
      <c r="I43" s="5">
        <v>120</v>
      </c>
      <c r="J43" s="5">
        <v>131</v>
      </c>
      <c r="K43" s="5">
        <v>71.5</v>
      </c>
      <c r="L43" s="5">
        <v>215</v>
      </c>
      <c r="M43" s="5">
        <v>3.5569999999999999</v>
      </c>
      <c r="N43" s="5">
        <v>22</v>
      </c>
      <c r="O43" s="5">
        <v>19</v>
      </c>
      <c r="P43" s="6">
        <v>40872</v>
      </c>
      <c r="Q43" s="5">
        <v>49.64500177</v>
      </c>
    </row>
    <row r="44" spans="1:17" hidden="1" x14ac:dyDescent="0.3">
      <c r="A44" s="3" t="s">
        <v>9</v>
      </c>
      <c r="B44" s="4" t="s">
        <v>98</v>
      </c>
      <c r="C44" s="11">
        <v>26310</v>
      </c>
      <c r="D44" s="10">
        <v>101323</v>
      </c>
      <c r="E44" s="10" t="s">
        <v>214</v>
      </c>
      <c r="F44" s="11">
        <v>21436</v>
      </c>
      <c r="G44" s="12">
        <f t="shared" si="1"/>
        <v>0.81474724439376667</v>
      </c>
      <c r="H44" s="5">
        <v>5.2</v>
      </c>
      <c r="I44" s="5">
        <v>230</v>
      </c>
      <c r="J44" s="5">
        <v>115.7</v>
      </c>
      <c r="K44" s="5">
        <v>71.7</v>
      </c>
      <c r="L44" s="5">
        <v>193.5</v>
      </c>
      <c r="M44" s="5">
        <v>4.3940000000000001</v>
      </c>
      <c r="N44" s="5">
        <v>25</v>
      </c>
      <c r="O44" s="5">
        <v>17</v>
      </c>
      <c r="P44" s="6">
        <v>41087</v>
      </c>
      <c r="Q44" s="5">
        <v>92.85412522</v>
      </c>
    </row>
    <row r="45" spans="1:17" hidden="1" x14ac:dyDescent="0.3">
      <c r="A45" s="3" t="s">
        <v>9</v>
      </c>
      <c r="B45" s="4" t="s">
        <v>99</v>
      </c>
      <c r="C45" s="11">
        <v>19565</v>
      </c>
      <c r="D45" s="10">
        <v>181749</v>
      </c>
      <c r="E45" s="10" t="s">
        <v>210</v>
      </c>
      <c r="F45" s="11">
        <v>12025</v>
      </c>
      <c r="G45" s="12">
        <f t="shared" si="1"/>
        <v>0.61461794019933558</v>
      </c>
      <c r="H45" s="5">
        <v>2.4</v>
      </c>
      <c r="I45" s="5">
        <v>150</v>
      </c>
      <c r="J45" s="5">
        <v>113.3</v>
      </c>
      <c r="K45" s="5">
        <v>76.8</v>
      </c>
      <c r="L45" s="5">
        <v>186.3</v>
      </c>
      <c r="M45" s="5">
        <v>3.5329999999999999</v>
      </c>
      <c r="N45" s="5">
        <v>20</v>
      </c>
      <c r="O45" s="5">
        <v>24</v>
      </c>
      <c r="P45" s="6">
        <v>40787</v>
      </c>
      <c r="Q45" s="5">
        <v>61.227000310000001</v>
      </c>
    </row>
    <row r="46" spans="1:17" hidden="1" x14ac:dyDescent="0.3">
      <c r="A46" s="3" t="s">
        <v>10</v>
      </c>
      <c r="B46" s="4" t="s">
        <v>100</v>
      </c>
      <c r="C46" s="11">
        <v>12070</v>
      </c>
      <c r="D46" s="10">
        <v>70227</v>
      </c>
      <c r="E46" s="10" t="s">
        <v>218</v>
      </c>
      <c r="F46" s="11">
        <v>7425</v>
      </c>
      <c r="G46" s="12">
        <f t="shared" si="1"/>
        <v>0.61516155758077884</v>
      </c>
      <c r="H46" s="5">
        <v>2</v>
      </c>
      <c r="I46" s="5">
        <v>110</v>
      </c>
      <c r="J46" s="5">
        <v>98.4</v>
      </c>
      <c r="K46" s="5">
        <v>67</v>
      </c>
      <c r="L46" s="5">
        <v>174.7</v>
      </c>
      <c r="M46" s="5">
        <v>2.468</v>
      </c>
      <c r="N46" s="5">
        <v>12.7</v>
      </c>
      <c r="O46" s="5">
        <v>30</v>
      </c>
      <c r="P46" s="6">
        <v>40999</v>
      </c>
      <c r="Q46" s="5">
        <v>44.083709460000001</v>
      </c>
    </row>
    <row r="47" spans="1:17" hidden="1" x14ac:dyDescent="0.3">
      <c r="A47" s="3" t="s">
        <v>10</v>
      </c>
      <c r="B47" s="4" t="s">
        <v>101</v>
      </c>
      <c r="C47" s="11">
        <v>21560</v>
      </c>
      <c r="D47" s="10">
        <v>113369</v>
      </c>
      <c r="E47" s="10" t="s">
        <v>217</v>
      </c>
      <c r="F47" s="11">
        <v>12760</v>
      </c>
      <c r="G47" s="12">
        <f t="shared" si="1"/>
        <v>0.59183673469387754</v>
      </c>
      <c r="H47" s="5">
        <v>3.8</v>
      </c>
      <c r="I47" s="5">
        <v>190</v>
      </c>
      <c r="J47" s="5">
        <v>101.3</v>
      </c>
      <c r="K47" s="5">
        <v>73.099999999999994</v>
      </c>
      <c r="L47" s="5">
        <v>183.2</v>
      </c>
      <c r="M47" s="5">
        <v>3.2029999999999998</v>
      </c>
      <c r="N47" s="5">
        <v>15.7</v>
      </c>
      <c r="O47" s="5">
        <v>24</v>
      </c>
      <c r="P47" s="6">
        <v>40939</v>
      </c>
      <c r="Q47" s="5">
        <v>76.509184559999994</v>
      </c>
    </row>
    <row r="48" spans="1:17" hidden="1" x14ac:dyDescent="0.3">
      <c r="A48" s="3" t="s">
        <v>10</v>
      </c>
      <c r="B48" s="4" t="s">
        <v>102</v>
      </c>
      <c r="C48" s="11">
        <v>17035</v>
      </c>
      <c r="D48" s="10">
        <v>35068</v>
      </c>
      <c r="E48" s="10" t="s">
        <v>217</v>
      </c>
      <c r="F48" s="11">
        <v>8835</v>
      </c>
      <c r="G48" s="12">
        <f t="shared" si="1"/>
        <v>0.5186380980334605</v>
      </c>
      <c r="H48" s="5">
        <v>2.5</v>
      </c>
      <c r="I48" s="5">
        <v>170</v>
      </c>
      <c r="J48" s="5">
        <v>106.5</v>
      </c>
      <c r="K48" s="5">
        <v>69.099999999999994</v>
      </c>
      <c r="L48" s="5">
        <v>184.6</v>
      </c>
      <c r="M48" s="5">
        <v>2.7690000000000001</v>
      </c>
      <c r="N48" s="5">
        <v>15</v>
      </c>
      <c r="O48" s="5">
        <v>25</v>
      </c>
      <c r="P48" s="6">
        <v>41141</v>
      </c>
      <c r="Q48" s="5">
        <v>67.351010720000005</v>
      </c>
    </row>
    <row r="49" spans="1:17" hidden="1" x14ac:dyDescent="0.3">
      <c r="A49" s="3" t="s">
        <v>10</v>
      </c>
      <c r="B49" s="4" t="s">
        <v>103</v>
      </c>
      <c r="C49" s="11">
        <v>17885</v>
      </c>
      <c r="D49" s="10">
        <v>245815</v>
      </c>
      <c r="E49" s="10" t="s">
        <v>217</v>
      </c>
      <c r="F49" s="11">
        <v>10055</v>
      </c>
      <c r="G49" s="12">
        <f t="shared" si="1"/>
        <v>0.56220296337713171</v>
      </c>
      <c r="H49" s="5">
        <v>3</v>
      </c>
      <c r="I49" s="5">
        <v>155</v>
      </c>
      <c r="J49" s="5">
        <v>108.5</v>
      </c>
      <c r="K49" s="5">
        <v>73</v>
      </c>
      <c r="L49" s="5">
        <v>197.6</v>
      </c>
      <c r="M49" s="5">
        <v>3.3679999999999999</v>
      </c>
      <c r="N49" s="5">
        <v>16</v>
      </c>
      <c r="O49" s="5">
        <v>24</v>
      </c>
      <c r="P49" s="6">
        <v>40897</v>
      </c>
      <c r="Q49" s="5">
        <v>62.503739500000002</v>
      </c>
    </row>
    <row r="50" spans="1:17" hidden="1" x14ac:dyDescent="0.3">
      <c r="A50" s="3" t="s">
        <v>10</v>
      </c>
      <c r="B50" s="4" t="s">
        <v>104</v>
      </c>
      <c r="C50" s="11">
        <v>12315</v>
      </c>
      <c r="D50" s="10">
        <v>175670</v>
      </c>
      <c r="E50" s="10" t="s">
        <v>217</v>
      </c>
      <c r="F50" s="11">
        <v>8670</v>
      </c>
      <c r="G50" s="12">
        <f t="shared" si="1"/>
        <v>0.7040194884287454</v>
      </c>
      <c r="H50" s="5">
        <v>2</v>
      </c>
      <c r="I50" s="5">
        <v>107</v>
      </c>
      <c r="J50" s="5">
        <v>103</v>
      </c>
      <c r="K50" s="5">
        <v>66.900000000000006</v>
      </c>
      <c r="L50" s="5">
        <v>174.8</v>
      </c>
      <c r="M50" s="5">
        <v>2.5640000000000001</v>
      </c>
      <c r="N50" s="5">
        <v>13.2</v>
      </c>
      <c r="O50" s="5">
        <v>30</v>
      </c>
      <c r="P50" s="6">
        <v>41112</v>
      </c>
      <c r="Q50" s="5">
        <v>43.117132009999999</v>
      </c>
    </row>
    <row r="51" spans="1:17" hidden="1" x14ac:dyDescent="0.3">
      <c r="A51" s="3" t="s">
        <v>10</v>
      </c>
      <c r="B51" s="4" t="s">
        <v>105</v>
      </c>
      <c r="C51" s="11">
        <v>22195</v>
      </c>
      <c r="D51" s="10">
        <v>63403</v>
      </c>
      <c r="E51" s="10" t="s">
        <v>210</v>
      </c>
      <c r="F51" s="11">
        <v>14210</v>
      </c>
      <c r="G51" s="12">
        <f t="shared" si="1"/>
        <v>0.64023428700157692</v>
      </c>
      <c r="H51" s="5">
        <v>4.5999999999999996</v>
      </c>
      <c r="I51" s="5">
        <v>200</v>
      </c>
      <c r="J51" s="5">
        <v>114.7</v>
      </c>
      <c r="K51" s="5">
        <v>78.2</v>
      </c>
      <c r="L51" s="5">
        <v>212</v>
      </c>
      <c r="M51" s="5">
        <v>3.9079999999999999</v>
      </c>
      <c r="N51" s="5">
        <v>19</v>
      </c>
      <c r="O51" s="5">
        <v>21</v>
      </c>
      <c r="P51" s="6">
        <v>40812</v>
      </c>
      <c r="Q51" s="5">
        <v>80.499536710000001</v>
      </c>
    </row>
    <row r="52" spans="1:17" hidden="1" x14ac:dyDescent="0.3">
      <c r="A52" s="3" t="s">
        <v>10</v>
      </c>
      <c r="B52" s="4" t="s">
        <v>106</v>
      </c>
      <c r="C52" s="11">
        <v>31930</v>
      </c>
      <c r="D52" s="10">
        <v>276747</v>
      </c>
      <c r="E52" s="10" t="s">
        <v>210</v>
      </c>
      <c r="F52" s="11">
        <v>16640</v>
      </c>
      <c r="G52" s="12">
        <f t="shared" si="1"/>
        <v>0.52113999373629816</v>
      </c>
      <c r="H52" s="5">
        <v>4</v>
      </c>
      <c r="I52" s="5">
        <v>210</v>
      </c>
      <c r="J52" s="5">
        <v>111.6</v>
      </c>
      <c r="K52" s="5">
        <v>70.2</v>
      </c>
      <c r="L52" s="5">
        <v>190.7</v>
      </c>
      <c r="M52" s="5">
        <v>3.8759999999999999</v>
      </c>
      <c r="N52" s="5">
        <v>21</v>
      </c>
      <c r="O52" s="5">
        <v>19</v>
      </c>
      <c r="P52" s="6">
        <v>41024</v>
      </c>
      <c r="Q52" s="5">
        <v>87.635495779999999</v>
      </c>
    </row>
    <row r="53" spans="1:17" hidden="1" x14ac:dyDescent="0.3">
      <c r="A53" s="3" t="s">
        <v>10</v>
      </c>
      <c r="B53" s="4" t="s">
        <v>107</v>
      </c>
      <c r="C53" s="11">
        <v>21410</v>
      </c>
      <c r="D53" s="10">
        <v>155787</v>
      </c>
      <c r="E53" s="10" t="s">
        <v>220</v>
      </c>
      <c r="F53" s="11">
        <v>13175</v>
      </c>
      <c r="G53" s="12">
        <f t="shared" si="1"/>
        <v>0.6153666510976179</v>
      </c>
      <c r="H53" s="5">
        <v>3</v>
      </c>
      <c r="I53" s="5">
        <v>150</v>
      </c>
      <c r="J53" s="5">
        <v>120.7</v>
      </c>
      <c r="K53" s="5">
        <v>76.599999999999994</v>
      </c>
      <c r="L53" s="5">
        <v>200.9</v>
      </c>
      <c r="M53" s="5">
        <v>3.7610000000000001</v>
      </c>
      <c r="N53" s="5">
        <v>26</v>
      </c>
      <c r="O53" s="5">
        <v>21</v>
      </c>
      <c r="P53" s="6">
        <v>40964</v>
      </c>
      <c r="Q53" s="5">
        <v>62.095048390000002</v>
      </c>
    </row>
    <row r="54" spans="1:17" hidden="1" x14ac:dyDescent="0.3">
      <c r="A54" s="3" t="s">
        <v>10</v>
      </c>
      <c r="B54" s="4" t="s">
        <v>108</v>
      </c>
      <c r="C54" s="11">
        <v>36135</v>
      </c>
      <c r="D54" s="10">
        <v>125338</v>
      </c>
      <c r="E54" s="10" t="s">
        <v>220</v>
      </c>
      <c r="F54" s="11">
        <v>23575</v>
      </c>
      <c r="G54" s="12">
        <f t="shared" si="1"/>
        <v>0.65241455652414559</v>
      </c>
      <c r="H54" s="5">
        <v>4.5999999999999996</v>
      </c>
      <c r="I54" s="5">
        <v>240</v>
      </c>
      <c r="J54" s="5">
        <v>119</v>
      </c>
      <c r="K54" s="5">
        <v>78.7</v>
      </c>
      <c r="L54" s="5">
        <v>204.6</v>
      </c>
      <c r="M54" s="5">
        <v>4.8079999999999998</v>
      </c>
      <c r="N54" s="5">
        <v>26</v>
      </c>
      <c r="O54" s="5">
        <v>16</v>
      </c>
      <c r="P54" s="6">
        <v>41166</v>
      </c>
      <c r="Q54" s="5">
        <v>100.0248023</v>
      </c>
    </row>
    <row r="55" spans="1:17" hidden="1" x14ac:dyDescent="0.3">
      <c r="A55" s="3" t="s">
        <v>10</v>
      </c>
      <c r="B55" s="4" t="s">
        <v>109</v>
      </c>
      <c r="C55" s="11">
        <v>12050</v>
      </c>
      <c r="D55" s="10">
        <v>220650</v>
      </c>
      <c r="E55" s="10" t="s">
        <v>220</v>
      </c>
      <c r="F55" s="11">
        <v>7850</v>
      </c>
      <c r="G55" s="12">
        <f t="shared" si="1"/>
        <v>0.65145228215767637</v>
      </c>
      <c r="H55" s="5">
        <v>2.5</v>
      </c>
      <c r="I55" s="5">
        <v>119</v>
      </c>
      <c r="J55" s="5">
        <v>117.5</v>
      </c>
      <c r="K55" s="5">
        <v>69.400000000000006</v>
      </c>
      <c r="L55" s="5">
        <v>200.7</v>
      </c>
      <c r="M55" s="5">
        <v>3.0859999999999999</v>
      </c>
      <c r="N55" s="5">
        <v>20</v>
      </c>
      <c r="O55" s="5">
        <v>23</v>
      </c>
      <c r="P55" s="6">
        <v>40922</v>
      </c>
      <c r="Q55" s="5">
        <v>47.389531310000002</v>
      </c>
    </row>
    <row r="56" spans="1:17" hidden="1" x14ac:dyDescent="0.3">
      <c r="A56" s="3" t="s">
        <v>10</v>
      </c>
      <c r="B56" s="4" t="s">
        <v>110</v>
      </c>
      <c r="C56" s="11">
        <v>26935</v>
      </c>
      <c r="D56" s="10">
        <v>540561</v>
      </c>
      <c r="E56" s="10" t="s">
        <v>211</v>
      </c>
      <c r="F56" s="11">
        <v>15075</v>
      </c>
      <c r="G56" s="12">
        <f t="shared" si="1"/>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hidden="1" x14ac:dyDescent="0.3">
      <c r="A57" s="3" t="s">
        <v>11</v>
      </c>
      <c r="B57" s="4" t="s">
        <v>111</v>
      </c>
      <c r="C57" s="11">
        <v>12885</v>
      </c>
      <c r="D57" s="10">
        <v>199685</v>
      </c>
      <c r="E57" s="10" t="s">
        <v>217</v>
      </c>
      <c r="F57" s="11">
        <v>9850</v>
      </c>
      <c r="G57" s="12">
        <f t="shared" si="1"/>
        <v>0.76445479239425684</v>
      </c>
      <c r="H57" s="5">
        <v>1.6</v>
      </c>
      <c r="I57" s="5">
        <v>106</v>
      </c>
      <c r="J57" s="5">
        <v>103.2</v>
      </c>
      <c r="K57" s="5">
        <v>67.099999999999994</v>
      </c>
      <c r="L57" s="5">
        <v>175.1</v>
      </c>
      <c r="M57" s="5">
        <v>2.339</v>
      </c>
      <c r="N57" s="5">
        <v>11.9</v>
      </c>
      <c r="O57" s="5">
        <v>32</v>
      </c>
      <c r="P57" s="6">
        <v>40837</v>
      </c>
      <c r="Q57" s="5">
        <v>42.879097340000001</v>
      </c>
    </row>
    <row r="58" spans="1:17" hidden="1" x14ac:dyDescent="0.3">
      <c r="A58" s="3" t="s">
        <v>11</v>
      </c>
      <c r="B58" s="4" t="s">
        <v>112</v>
      </c>
      <c r="C58" s="11">
        <v>15350</v>
      </c>
      <c r="D58" s="10">
        <v>230902</v>
      </c>
      <c r="E58" s="10" t="s">
        <v>217</v>
      </c>
      <c r="F58" s="11">
        <v>13210</v>
      </c>
      <c r="G58" s="12">
        <f t="shared" si="1"/>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hidden="1" x14ac:dyDescent="0.3">
      <c r="A59" s="3" t="s">
        <v>11</v>
      </c>
      <c r="B59" s="4" t="s">
        <v>113</v>
      </c>
      <c r="C59" s="11">
        <v>20550</v>
      </c>
      <c r="D59" s="10">
        <v>73203</v>
      </c>
      <c r="E59" s="10" t="s">
        <v>219</v>
      </c>
      <c r="F59" s="11">
        <v>17710</v>
      </c>
      <c r="G59" s="12">
        <f t="shared" si="1"/>
        <v>0.8618004866180049</v>
      </c>
      <c r="H59" s="5">
        <v>2</v>
      </c>
      <c r="I59" s="5">
        <v>146</v>
      </c>
      <c r="J59" s="5">
        <v>103.2</v>
      </c>
      <c r="K59" s="5">
        <v>68.900000000000006</v>
      </c>
      <c r="L59" s="5">
        <v>177.6</v>
      </c>
      <c r="M59" s="5">
        <v>3.2189999999999999</v>
      </c>
      <c r="N59" s="5">
        <v>15.3</v>
      </c>
      <c r="O59" s="5">
        <v>24</v>
      </c>
      <c r="P59" s="6">
        <v>40989</v>
      </c>
      <c r="Q59" s="5">
        <v>60.087966620000003</v>
      </c>
    </row>
    <row r="60" spans="1:17" hidden="1" x14ac:dyDescent="0.3">
      <c r="A60" s="3" t="s">
        <v>11</v>
      </c>
      <c r="B60" s="4" t="s">
        <v>114</v>
      </c>
      <c r="C60" s="11">
        <v>26600</v>
      </c>
      <c r="D60" s="10">
        <v>12855</v>
      </c>
      <c r="E60" s="10" t="s">
        <v>219</v>
      </c>
      <c r="F60" s="11">
        <v>17525</v>
      </c>
      <c r="G60" s="12">
        <f t="shared" si="1"/>
        <v>0.65883458646616544</v>
      </c>
      <c r="H60" s="5">
        <v>3.2</v>
      </c>
      <c r="I60" s="5">
        <v>205</v>
      </c>
      <c r="J60" s="5">
        <v>106.4</v>
      </c>
      <c r="K60" s="5">
        <v>70.400000000000006</v>
      </c>
      <c r="L60" s="5">
        <v>178.2</v>
      </c>
      <c r="M60" s="5">
        <v>3.8570000000000002</v>
      </c>
      <c r="N60" s="5">
        <v>21.1</v>
      </c>
      <c r="O60" s="5">
        <v>19</v>
      </c>
      <c r="P60" s="6">
        <v>41191</v>
      </c>
      <c r="Q60" s="5">
        <v>83.602500800000001</v>
      </c>
    </row>
    <row r="61" spans="1:17" hidden="1" x14ac:dyDescent="0.3">
      <c r="A61" s="3" t="s">
        <v>11</v>
      </c>
      <c r="B61" s="4" t="s">
        <v>115</v>
      </c>
      <c r="C61" s="11">
        <v>26000</v>
      </c>
      <c r="D61" s="10">
        <v>76029</v>
      </c>
      <c r="E61" s="10" t="s">
        <v>222</v>
      </c>
      <c r="F61" s="11">
        <v>19490</v>
      </c>
      <c r="G61" s="12">
        <f t="shared" si="1"/>
        <v>0.74961538461538457</v>
      </c>
      <c r="H61" s="5">
        <v>3.5</v>
      </c>
      <c r="I61" s="5">
        <v>210</v>
      </c>
      <c r="J61" s="5">
        <v>118.1</v>
      </c>
      <c r="K61" s="5">
        <v>75.599999999999994</v>
      </c>
      <c r="L61" s="5">
        <v>201.2</v>
      </c>
      <c r="M61" s="5">
        <v>4.2880000000000003</v>
      </c>
      <c r="N61" s="5">
        <v>20</v>
      </c>
      <c r="O61" s="5">
        <v>23</v>
      </c>
      <c r="P61" s="6">
        <v>40947</v>
      </c>
      <c r="Q61" s="5">
        <v>85.217691340000002</v>
      </c>
    </row>
    <row r="62" spans="1:17" hidden="1" x14ac:dyDescent="0.3">
      <c r="A62" s="3" t="s">
        <v>12</v>
      </c>
      <c r="B62" s="4" t="s">
        <v>116</v>
      </c>
      <c r="C62" s="11">
        <v>9699</v>
      </c>
      <c r="D62" s="10">
        <v>41184</v>
      </c>
      <c r="E62" s="10" t="s">
        <v>210</v>
      </c>
      <c r="F62" s="11">
        <v>5860</v>
      </c>
      <c r="G62" s="12">
        <f t="shared" si="1"/>
        <v>0.6041859985565522</v>
      </c>
      <c r="H62" s="5">
        <v>1.5</v>
      </c>
      <c r="I62" s="5">
        <v>92</v>
      </c>
      <c r="J62" s="5">
        <v>96.1</v>
      </c>
      <c r="K62" s="5">
        <v>65.7</v>
      </c>
      <c r="L62" s="5">
        <v>166.7</v>
      </c>
      <c r="M62" s="5">
        <v>2.2400000000000002</v>
      </c>
      <c r="N62" s="5">
        <v>11.9</v>
      </c>
      <c r="O62" s="5">
        <v>31</v>
      </c>
      <c r="P62" s="6">
        <v>41162</v>
      </c>
      <c r="Q62" s="5">
        <v>36.672283579999998</v>
      </c>
    </row>
    <row r="63" spans="1:17" hidden="1" x14ac:dyDescent="0.3">
      <c r="A63" s="3" t="s">
        <v>12</v>
      </c>
      <c r="B63" s="4" t="s">
        <v>117</v>
      </c>
      <c r="C63" s="11">
        <v>11799</v>
      </c>
      <c r="D63" s="10">
        <v>66692</v>
      </c>
      <c r="E63" s="10" t="s">
        <v>219</v>
      </c>
      <c r="F63" s="11">
        <v>7825</v>
      </c>
      <c r="G63" s="12">
        <f t="shared" si="1"/>
        <v>0.66319179591490807</v>
      </c>
      <c r="H63" s="5">
        <v>2</v>
      </c>
      <c r="I63" s="5">
        <v>140</v>
      </c>
      <c r="J63" s="5">
        <v>100.4</v>
      </c>
      <c r="K63" s="5">
        <v>66.900000000000006</v>
      </c>
      <c r="L63" s="5">
        <v>174</v>
      </c>
      <c r="M63" s="5">
        <v>2.6259999999999999</v>
      </c>
      <c r="N63" s="5">
        <v>14.5</v>
      </c>
      <c r="O63" s="5">
        <v>27</v>
      </c>
      <c r="P63" s="6">
        <v>40862</v>
      </c>
      <c r="Q63" s="5">
        <v>54.590045160000003</v>
      </c>
    </row>
    <row r="64" spans="1:17" hidden="1" x14ac:dyDescent="0.3">
      <c r="A64" s="3" t="s">
        <v>12</v>
      </c>
      <c r="B64" s="4" t="s">
        <v>118</v>
      </c>
      <c r="C64" s="11">
        <v>14999</v>
      </c>
      <c r="D64" s="10">
        <v>29450</v>
      </c>
      <c r="E64" s="10" t="s">
        <v>223</v>
      </c>
      <c r="F64" s="11">
        <v>8910</v>
      </c>
      <c r="G64" s="12">
        <f t="shared" si="1"/>
        <v>0.59403960264017597</v>
      </c>
      <c r="H64" s="5">
        <v>2.4</v>
      </c>
      <c r="I64" s="5">
        <v>148</v>
      </c>
      <c r="J64" s="5">
        <v>106.3</v>
      </c>
      <c r="K64" s="5">
        <v>71.599999999999994</v>
      </c>
      <c r="L64" s="5">
        <v>185.4</v>
      </c>
      <c r="M64" s="5">
        <v>3.0720000000000001</v>
      </c>
      <c r="N64" s="5">
        <v>17.2</v>
      </c>
      <c r="O64" s="5">
        <v>25</v>
      </c>
      <c r="P64" s="6">
        <v>41074</v>
      </c>
      <c r="Q64" s="5">
        <v>58.758248999999999</v>
      </c>
    </row>
    <row r="65" spans="1:17" hidden="1" x14ac:dyDescent="0.3">
      <c r="A65" s="3" t="s">
        <v>13</v>
      </c>
      <c r="B65" s="4" t="s">
        <v>119</v>
      </c>
      <c r="C65" s="11">
        <v>29465</v>
      </c>
      <c r="D65" s="10">
        <v>23713</v>
      </c>
      <c r="E65" s="10" t="s">
        <v>223</v>
      </c>
      <c r="F65" s="11">
        <v>19690</v>
      </c>
      <c r="G65" s="12">
        <f t="shared" si="1"/>
        <v>0.66825046665535381</v>
      </c>
      <c r="H65" s="5">
        <v>3</v>
      </c>
      <c r="I65" s="5">
        <v>227</v>
      </c>
      <c r="J65" s="5">
        <v>108.3</v>
      </c>
      <c r="K65" s="5">
        <v>70.2</v>
      </c>
      <c r="L65" s="5">
        <v>193.7</v>
      </c>
      <c r="M65" s="5">
        <v>3.3420000000000001</v>
      </c>
      <c r="N65" s="5">
        <v>18.5</v>
      </c>
      <c r="O65" s="5">
        <v>25</v>
      </c>
      <c r="P65" s="6">
        <v>41014</v>
      </c>
      <c r="Q65" s="5">
        <v>92.436889230000006</v>
      </c>
    </row>
    <row r="66" spans="1:17" hidden="1" x14ac:dyDescent="0.3">
      <c r="A66" s="3" t="s">
        <v>14</v>
      </c>
      <c r="B66" s="4" t="s">
        <v>120</v>
      </c>
      <c r="C66" s="11">
        <v>42800</v>
      </c>
      <c r="D66" s="10">
        <v>15467</v>
      </c>
      <c r="E66" s="10" t="s">
        <v>210</v>
      </c>
      <c r="F66" s="11">
        <v>33219</v>
      </c>
      <c r="G66" s="12">
        <f t="shared" si="1"/>
        <v>0.77614485981308412</v>
      </c>
      <c r="H66" s="5">
        <v>3</v>
      </c>
      <c r="I66" s="5">
        <v>240</v>
      </c>
      <c r="J66" s="5">
        <v>114.5</v>
      </c>
      <c r="K66" s="5">
        <v>71.599999999999994</v>
      </c>
      <c r="L66" s="5">
        <v>191.3</v>
      </c>
      <c r="M66" s="5">
        <v>3.65</v>
      </c>
      <c r="N66" s="5">
        <v>18.399999999999999</v>
      </c>
      <c r="O66" s="5">
        <v>21</v>
      </c>
      <c r="P66" s="6">
        <v>41216</v>
      </c>
      <c r="Q66" s="5">
        <v>102.17898479999999</v>
      </c>
    </row>
    <row r="67" spans="1:17" hidden="1" x14ac:dyDescent="0.3">
      <c r="A67" s="3" t="s">
        <v>15</v>
      </c>
      <c r="B67" s="4" t="s">
        <v>121</v>
      </c>
      <c r="C67" s="11">
        <v>14460</v>
      </c>
      <c r="D67" s="10">
        <v>55557</v>
      </c>
      <c r="E67" s="10" t="s">
        <v>224</v>
      </c>
      <c r="F67" s="11">
        <v>13475</v>
      </c>
      <c r="G67" s="12">
        <f t="shared" si="1"/>
        <v>0.931881051175657</v>
      </c>
      <c r="H67" s="5">
        <v>2.5</v>
      </c>
      <c r="I67" s="5">
        <v>120</v>
      </c>
      <c r="J67" s="5">
        <v>93.4</v>
      </c>
      <c r="K67" s="5">
        <v>66.7</v>
      </c>
      <c r="L67" s="5">
        <v>152</v>
      </c>
      <c r="M67" s="5">
        <v>3.0449999999999999</v>
      </c>
      <c r="N67" s="5">
        <v>19</v>
      </c>
      <c r="O67" s="5">
        <v>17</v>
      </c>
      <c r="P67" s="6">
        <v>40972</v>
      </c>
      <c r="Q67" s="5">
        <v>48.672897910000003</v>
      </c>
    </row>
    <row r="68" spans="1:17" hidden="1" x14ac:dyDescent="0.3">
      <c r="A68" s="3" t="s">
        <v>15</v>
      </c>
      <c r="B68" s="4" t="s">
        <v>122</v>
      </c>
      <c r="C68" s="11">
        <v>21620</v>
      </c>
      <c r="D68" s="10">
        <v>80556</v>
      </c>
      <c r="E68" s="10" t="s">
        <v>217</v>
      </c>
      <c r="F68" s="11">
        <v>13775</v>
      </c>
      <c r="G68" s="12">
        <f t="shared" si="1"/>
        <v>0.63714153561517117</v>
      </c>
      <c r="H68" s="5">
        <v>4</v>
      </c>
      <c r="I68" s="5">
        <v>190</v>
      </c>
      <c r="J68" s="5">
        <v>101.4</v>
      </c>
      <c r="K68" s="5">
        <v>69.400000000000006</v>
      </c>
      <c r="L68" s="5">
        <v>167.5</v>
      </c>
      <c r="M68" s="5">
        <v>3.194</v>
      </c>
      <c r="N68" s="5">
        <v>20</v>
      </c>
      <c r="O68" s="5">
        <v>20</v>
      </c>
      <c r="P68" s="6">
        <v>41187</v>
      </c>
      <c r="Q68" s="5">
        <v>76.584439619999998</v>
      </c>
    </row>
    <row r="69" spans="1:17" hidden="1" x14ac:dyDescent="0.3">
      <c r="A69" s="3" t="s">
        <v>15</v>
      </c>
      <c r="B69" s="4" t="s">
        <v>123</v>
      </c>
      <c r="C69" s="11">
        <v>26895</v>
      </c>
      <c r="D69" s="10">
        <v>157040</v>
      </c>
      <c r="E69" s="10" t="s">
        <v>210</v>
      </c>
      <c r="F69" s="11">
        <v>18810</v>
      </c>
      <c r="G69" s="12">
        <f t="shared" si="1"/>
        <v>0.69938650306748462</v>
      </c>
      <c r="H69" s="5">
        <v>4</v>
      </c>
      <c r="I69" s="5">
        <v>195</v>
      </c>
      <c r="J69" s="5">
        <v>105.9</v>
      </c>
      <c r="K69" s="5">
        <v>72.3</v>
      </c>
      <c r="L69" s="5">
        <v>181.5</v>
      </c>
      <c r="M69" s="5">
        <v>3.88</v>
      </c>
      <c r="N69" s="5">
        <v>20.5</v>
      </c>
      <c r="O69" s="5">
        <v>19</v>
      </c>
      <c r="P69" s="6">
        <v>40887</v>
      </c>
      <c r="Q69" s="5">
        <v>80.387779120000005</v>
      </c>
    </row>
    <row r="70" spans="1:17" hidden="1" x14ac:dyDescent="0.3">
      <c r="A70" s="3" t="s">
        <v>16</v>
      </c>
      <c r="B70" s="4" t="s">
        <v>124</v>
      </c>
      <c r="C70" s="11">
        <v>31505</v>
      </c>
      <c r="D70" s="10">
        <v>24072</v>
      </c>
      <c r="E70" s="10" t="s">
        <v>210</v>
      </c>
      <c r="F70" s="11">
        <v>26975</v>
      </c>
      <c r="G70" s="12">
        <f t="shared" si="1"/>
        <v>0.85621329947627356</v>
      </c>
      <c r="H70" s="5">
        <v>3</v>
      </c>
      <c r="I70" s="5">
        <v>210</v>
      </c>
      <c r="J70" s="5">
        <v>105.1</v>
      </c>
      <c r="K70" s="5">
        <v>70.5</v>
      </c>
      <c r="L70" s="5">
        <v>190.2</v>
      </c>
      <c r="M70" s="5">
        <v>3.3730000000000002</v>
      </c>
      <c r="N70" s="5">
        <v>18.5</v>
      </c>
      <c r="O70" s="5">
        <v>23</v>
      </c>
      <c r="P70" s="6">
        <v>41099</v>
      </c>
      <c r="Q70" s="5">
        <v>87.211001039999999</v>
      </c>
    </row>
    <row r="71" spans="1:17" hidden="1" x14ac:dyDescent="0.3">
      <c r="A71" s="3" t="s">
        <v>16</v>
      </c>
      <c r="B71" s="4" t="s">
        <v>125</v>
      </c>
      <c r="C71" s="11">
        <v>37805</v>
      </c>
      <c r="D71" s="10">
        <v>12698</v>
      </c>
      <c r="E71" s="10" t="s">
        <v>217</v>
      </c>
      <c r="F71" s="11">
        <v>32075.000000000004</v>
      </c>
      <c r="G71" s="12">
        <f t="shared" si="1"/>
        <v>0.8484327469911388</v>
      </c>
      <c r="H71" s="5">
        <v>3</v>
      </c>
      <c r="I71" s="5">
        <v>225</v>
      </c>
      <c r="J71" s="5">
        <v>110.2</v>
      </c>
      <c r="K71" s="5">
        <v>70.900000000000006</v>
      </c>
      <c r="L71" s="5">
        <v>189.2</v>
      </c>
      <c r="M71" s="5">
        <v>3.6379999999999999</v>
      </c>
      <c r="N71" s="5">
        <v>19.8</v>
      </c>
      <c r="O71" s="5">
        <v>23</v>
      </c>
      <c r="P71" s="6">
        <v>41039</v>
      </c>
      <c r="Q71" s="5">
        <v>94.946698400000002</v>
      </c>
    </row>
    <row r="72" spans="1:17" hidden="1" x14ac:dyDescent="0.3">
      <c r="A72" s="3" t="s">
        <v>16</v>
      </c>
      <c r="B72" s="4" t="s">
        <v>126</v>
      </c>
      <c r="C72" s="11">
        <v>46305</v>
      </c>
      <c r="D72" s="10">
        <v>3334</v>
      </c>
      <c r="E72" s="10" t="s">
        <v>210</v>
      </c>
      <c r="F72" s="11">
        <v>38955</v>
      </c>
      <c r="G72" s="12">
        <f t="shared" si="1"/>
        <v>0.84126984126984128</v>
      </c>
      <c r="H72" s="5">
        <v>4</v>
      </c>
      <c r="I72" s="5">
        <v>300</v>
      </c>
      <c r="J72" s="5">
        <v>110.2</v>
      </c>
      <c r="K72" s="5">
        <v>70.900000000000006</v>
      </c>
      <c r="L72" s="5">
        <v>189.2</v>
      </c>
      <c r="M72" s="5">
        <v>3.6930000000000001</v>
      </c>
      <c r="N72" s="5">
        <v>19.8</v>
      </c>
      <c r="O72" s="5">
        <v>21</v>
      </c>
      <c r="P72" s="6">
        <v>41241</v>
      </c>
      <c r="Q72" s="5">
        <v>125.0133574</v>
      </c>
    </row>
    <row r="73" spans="1:17" hidden="1" x14ac:dyDescent="0.3">
      <c r="A73" s="3" t="s">
        <v>16</v>
      </c>
      <c r="B73" s="4" t="s">
        <v>127</v>
      </c>
      <c r="C73" s="11">
        <v>54005</v>
      </c>
      <c r="D73" s="10">
        <v>6375</v>
      </c>
      <c r="E73" s="10" t="s">
        <v>210</v>
      </c>
      <c r="F73" s="11">
        <v>40375</v>
      </c>
      <c r="G73" s="12">
        <f t="shared" si="1"/>
        <v>0.74761596148504772</v>
      </c>
      <c r="H73" s="5">
        <v>4</v>
      </c>
      <c r="I73" s="5">
        <v>290</v>
      </c>
      <c r="J73" s="5">
        <v>112.2</v>
      </c>
      <c r="K73" s="5">
        <v>72</v>
      </c>
      <c r="L73" s="5">
        <v>196.7</v>
      </c>
      <c r="M73" s="5">
        <v>3.89</v>
      </c>
      <c r="N73" s="5">
        <v>22.5</v>
      </c>
      <c r="O73" s="5">
        <v>22</v>
      </c>
      <c r="P73" s="6">
        <v>40997</v>
      </c>
      <c r="Q73" s="5">
        <v>124.44671630000001</v>
      </c>
    </row>
    <row r="74" spans="1:17" hidden="1" x14ac:dyDescent="0.3">
      <c r="A74" s="3" t="s">
        <v>16</v>
      </c>
      <c r="B74" s="4" t="s">
        <v>128</v>
      </c>
      <c r="C74" s="11">
        <v>60105</v>
      </c>
      <c r="D74" s="10">
        <v>9126</v>
      </c>
      <c r="E74" s="10" t="s">
        <v>218</v>
      </c>
      <c r="F74" s="11">
        <v>43870</v>
      </c>
      <c r="G74" s="12">
        <f t="shared" si="1"/>
        <v>0.72988936028616591</v>
      </c>
      <c r="H74" s="5">
        <v>4.7</v>
      </c>
      <c r="I74" s="5">
        <v>230</v>
      </c>
      <c r="J74" s="5">
        <v>112.2</v>
      </c>
      <c r="K74" s="5">
        <v>76.400000000000006</v>
      </c>
      <c r="L74" s="5">
        <v>192.5</v>
      </c>
      <c r="M74" s="5">
        <v>5.4009999999999998</v>
      </c>
      <c r="N74" s="5">
        <v>25.4</v>
      </c>
      <c r="O74" s="5">
        <v>15</v>
      </c>
      <c r="P74" s="6">
        <v>41212</v>
      </c>
      <c r="Q74" s="5">
        <v>105.760458</v>
      </c>
    </row>
    <row r="75" spans="1:17" hidden="1" x14ac:dyDescent="0.3">
      <c r="A75" s="3" t="s">
        <v>16</v>
      </c>
      <c r="B75" s="4" t="s">
        <v>129</v>
      </c>
      <c r="C75" s="11">
        <v>34605</v>
      </c>
      <c r="D75" s="10">
        <v>51238</v>
      </c>
      <c r="E75" s="10" t="s">
        <v>217</v>
      </c>
      <c r="F75" s="11">
        <v>29140</v>
      </c>
      <c r="G75" s="12">
        <f t="shared" si="1"/>
        <v>0.84207484467562488</v>
      </c>
      <c r="H75" s="5">
        <v>3</v>
      </c>
      <c r="I75" s="5">
        <v>220</v>
      </c>
      <c r="J75" s="5">
        <v>103</v>
      </c>
      <c r="K75" s="5">
        <v>71.5</v>
      </c>
      <c r="L75" s="5">
        <v>180.1</v>
      </c>
      <c r="M75" s="5">
        <v>3.9</v>
      </c>
      <c r="N75" s="5">
        <v>17.2</v>
      </c>
      <c r="O75" s="5">
        <v>21</v>
      </c>
      <c r="P75" s="6">
        <v>40912</v>
      </c>
      <c r="Q75" s="5">
        <v>91.943801559999997</v>
      </c>
    </row>
    <row r="76" spans="1:17" hidden="1" x14ac:dyDescent="0.3">
      <c r="A76" s="3" t="s">
        <v>17</v>
      </c>
      <c r="B76" s="4" t="s">
        <v>130</v>
      </c>
      <c r="C76" s="11">
        <v>39080</v>
      </c>
      <c r="D76" s="10">
        <v>13798</v>
      </c>
      <c r="E76" s="10" t="s">
        <v>210</v>
      </c>
      <c r="F76" s="11">
        <v>20525</v>
      </c>
      <c r="G76" s="12">
        <f t="shared" si="1"/>
        <v>0.52520470829068577</v>
      </c>
      <c r="H76" s="5">
        <v>4.5999999999999996</v>
      </c>
      <c r="I76" s="5">
        <v>275</v>
      </c>
      <c r="J76" s="5">
        <v>109</v>
      </c>
      <c r="K76" s="5">
        <v>73.599999999999994</v>
      </c>
      <c r="L76" s="5">
        <v>208.5</v>
      </c>
      <c r="M76" s="5">
        <v>3.8679999999999999</v>
      </c>
      <c r="N76" s="5">
        <v>20</v>
      </c>
      <c r="O76" s="5">
        <v>22</v>
      </c>
      <c r="P76" s="6">
        <v>41124</v>
      </c>
      <c r="Q76" s="5">
        <v>113.5402069</v>
      </c>
    </row>
    <row r="77" spans="1:17" hidden="1" x14ac:dyDescent="0.3">
      <c r="A77" s="3" t="s">
        <v>17</v>
      </c>
      <c r="B77" s="4" t="s">
        <v>131</v>
      </c>
      <c r="C77" s="11">
        <v>43330</v>
      </c>
      <c r="D77" s="10">
        <v>48911</v>
      </c>
      <c r="E77" s="10" t="s">
        <v>210</v>
      </c>
      <c r="F77" s="11">
        <v>21725</v>
      </c>
      <c r="G77" s="12">
        <f t="shared" si="1"/>
        <v>0.5013847219016847</v>
      </c>
      <c r="H77" s="5">
        <v>4.5999999999999996</v>
      </c>
      <c r="I77" s="5">
        <v>215</v>
      </c>
      <c r="J77" s="5">
        <v>117.7</v>
      </c>
      <c r="K77" s="5">
        <v>78.2</v>
      </c>
      <c r="L77" s="5">
        <v>215.3</v>
      </c>
      <c r="M77" s="5">
        <v>4.1210000000000004</v>
      </c>
      <c r="N77" s="5">
        <v>19</v>
      </c>
      <c r="O77" s="5">
        <v>21</v>
      </c>
      <c r="P77" s="6">
        <v>41064</v>
      </c>
      <c r="Q77" s="5">
        <v>93.957916900000001</v>
      </c>
    </row>
    <row r="78" spans="1:17" hidden="1" x14ac:dyDescent="0.3">
      <c r="A78" s="3" t="s">
        <v>17</v>
      </c>
      <c r="B78" s="4" t="s">
        <v>132</v>
      </c>
      <c r="C78" s="11">
        <v>42660</v>
      </c>
      <c r="D78" s="10">
        <v>22925</v>
      </c>
      <c r="E78" s="10" t="s">
        <v>210</v>
      </c>
      <c r="F78" s="11">
        <v>20765</v>
      </c>
      <c r="G78" s="12">
        <f t="shared" si="1"/>
        <v>0.48675574308485703</v>
      </c>
      <c r="H78" s="5">
        <v>5.4</v>
      </c>
      <c r="I78" s="5">
        <v>300</v>
      </c>
      <c r="J78" s="5">
        <v>119</v>
      </c>
      <c r="K78" s="5">
        <v>79.900000000000006</v>
      </c>
      <c r="L78" s="5">
        <v>204.8</v>
      </c>
      <c r="M78" s="5">
        <v>5.3929999999999998</v>
      </c>
      <c r="N78" s="5">
        <v>30</v>
      </c>
      <c r="O78" s="5">
        <v>15</v>
      </c>
      <c r="P78" s="6">
        <v>41266</v>
      </c>
      <c r="Q78" s="5">
        <v>123.97204670000001</v>
      </c>
    </row>
    <row r="79" spans="1:17" hidden="1" x14ac:dyDescent="0.3">
      <c r="A79" s="3" t="s">
        <v>20</v>
      </c>
      <c r="B79" s="4" t="s">
        <v>133</v>
      </c>
      <c r="C79" s="11">
        <v>13987</v>
      </c>
      <c r="D79" s="10">
        <v>26232</v>
      </c>
      <c r="E79" s="10" t="s">
        <v>219</v>
      </c>
      <c r="F79" s="11">
        <v>8325</v>
      </c>
      <c r="G79" s="12">
        <f t="shared" si="1"/>
        <v>0.59519553871452058</v>
      </c>
      <c r="H79" s="5">
        <v>1.8</v>
      </c>
      <c r="I79" s="5">
        <v>113</v>
      </c>
      <c r="J79" s="5">
        <v>98.4</v>
      </c>
      <c r="K79" s="5">
        <v>66.5</v>
      </c>
      <c r="L79" s="5">
        <v>173.6</v>
      </c>
      <c r="M79" s="5">
        <v>2.25</v>
      </c>
      <c r="N79" s="5">
        <v>13.2</v>
      </c>
      <c r="O79" s="5">
        <v>30</v>
      </c>
      <c r="P79" s="6">
        <v>41022</v>
      </c>
      <c r="Q79" s="5">
        <v>45.832180559999998</v>
      </c>
    </row>
    <row r="80" spans="1:17" hidden="1" x14ac:dyDescent="0.3">
      <c r="A80" s="3" t="s">
        <v>20</v>
      </c>
      <c r="B80" s="4" t="s">
        <v>134</v>
      </c>
      <c r="C80" s="11">
        <v>19047</v>
      </c>
      <c r="D80" s="10">
        <v>42541</v>
      </c>
      <c r="E80" s="10" t="s">
        <v>210</v>
      </c>
      <c r="F80" s="11">
        <v>10395</v>
      </c>
      <c r="G80" s="12">
        <f t="shared" si="1"/>
        <v>0.54575523704520401</v>
      </c>
      <c r="H80" s="5">
        <v>2.4</v>
      </c>
      <c r="I80" s="5">
        <v>154</v>
      </c>
      <c r="J80" s="5">
        <v>100.8</v>
      </c>
      <c r="K80" s="5">
        <v>68.900000000000006</v>
      </c>
      <c r="L80" s="5">
        <v>175.4</v>
      </c>
      <c r="M80" s="5">
        <v>2.91</v>
      </c>
      <c r="N80" s="5">
        <v>15.9</v>
      </c>
      <c r="O80" s="5">
        <v>24</v>
      </c>
      <c r="P80" s="6">
        <v>41237</v>
      </c>
      <c r="Q80" s="5">
        <v>62.441962349999997</v>
      </c>
    </row>
    <row r="81" spans="1:17" hidden="1" x14ac:dyDescent="0.3">
      <c r="A81" s="3" t="s">
        <v>20</v>
      </c>
      <c r="B81" s="4" t="s">
        <v>135</v>
      </c>
      <c r="C81" s="11">
        <v>17357</v>
      </c>
      <c r="D81" s="10">
        <v>55616</v>
      </c>
      <c r="E81" s="10" t="s">
        <v>210</v>
      </c>
      <c r="F81" s="11">
        <v>10595</v>
      </c>
      <c r="G81" s="12">
        <f t="shared" si="1"/>
        <v>0.61041654663824396</v>
      </c>
      <c r="H81" s="5">
        <v>2.4</v>
      </c>
      <c r="I81" s="5">
        <v>145</v>
      </c>
      <c r="J81" s="5">
        <v>103.7</v>
      </c>
      <c r="K81" s="5">
        <v>68.5</v>
      </c>
      <c r="L81" s="5">
        <v>187.8</v>
      </c>
      <c r="M81" s="5">
        <v>2.9449999999999998</v>
      </c>
      <c r="N81" s="5">
        <v>16.3</v>
      </c>
      <c r="O81" s="5">
        <v>25</v>
      </c>
      <c r="P81" s="6">
        <v>40937</v>
      </c>
      <c r="Q81" s="5">
        <v>58.606772919999997</v>
      </c>
    </row>
    <row r="82" spans="1:17" hidden="1" x14ac:dyDescent="0.3">
      <c r="A82" s="3" t="s">
        <v>20</v>
      </c>
      <c r="B82" s="4" t="s">
        <v>136</v>
      </c>
      <c r="C82" s="11">
        <v>24997</v>
      </c>
      <c r="D82" s="10">
        <v>5711</v>
      </c>
      <c r="E82" s="10" t="s">
        <v>210</v>
      </c>
      <c r="F82" s="11">
        <v>16575</v>
      </c>
      <c r="G82" s="12">
        <f t="shared" si="1"/>
        <v>0.66307956954834579</v>
      </c>
      <c r="H82" s="5">
        <v>3.5</v>
      </c>
      <c r="I82" s="5">
        <v>210</v>
      </c>
      <c r="J82" s="5">
        <v>107.1</v>
      </c>
      <c r="K82" s="5">
        <v>70.3</v>
      </c>
      <c r="L82" s="5">
        <v>194.1</v>
      </c>
      <c r="M82" s="5">
        <v>3.4430000000000001</v>
      </c>
      <c r="N82" s="5">
        <v>19</v>
      </c>
      <c r="O82" s="5">
        <v>22</v>
      </c>
      <c r="P82" s="6">
        <v>41149</v>
      </c>
      <c r="Q82" s="5">
        <v>84.83077858</v>
      </c>
    </row>
    <row r="83" spans="1:17" hidden="1" x14ac:dyDescent="0.3">
      <c r="A83" s="3" t="s">
        <v>20</v>
      </c>
      <c r="B83" s="4" t="s">
        <v>137</v>
      </c>
      <c r="C83" s="11">
        <v>25450</v>
      </c>
      <c r="D83" s="10">
        <v>110</v>
      </c>
      <c r="E83" s="10" t="s">
        <v>210</v>
      </c>
      <c r="F83" s="11">
        <v>20940</v>
      </c>
      <c r="G83" s="12">
        <f t="shared" si="1"/>
        <v>0.82278978388998036</v>
      </c>
      <c r="H83" s="5">
        <v>3</v>
      </c>
      <c r="I83" s="5">
        <v>161</v>
      </c>
      <c r="J83" s="5">
        <v>97.2</v>
      </c>
      <c r="K83" s="5">
        <v>72.400000000000006</v>
      </c>
      <c r="L83" s="5">
        <v>180.3</v>
      </c>
      <c r="M83" s="5">
        <v>3.1309999999999998</v>
      </c>
      <c r="N83" s="5">
        <v>19.8</v>
      </c>
      <c r="O83" s="5">
        <v>21</v>
      </c>
      <c r="P83" s="6">
        <v>41089</v>
      </c>
      <c r="Q83" s="5">
        <v>67.544154939999999</v>
      </c>
    </row>
    <row r="84" spans="1:17" hidden="1" x14ac:dyDescent="0.3">
      <c r="A84" s="3" t="s">
        <v>20</v>
      </c>
      <c r="B84" s="4" t="s">
        <v>138</v>
      </c>
      <c r="C84" s="11">
        <v>31807</v>
      </c>
      <c r="D84" s="10">
        <v>11337</v>
      </c>
      <c r="E84" s="10" t="s">
        <v>210</v>
      </c>
      <c r="F84" s="11">
        <v>19125</v>
      </c>
      <c r="G84" s="12">
        <f t="shared" si="1"/>
        <v>0.601282736504543</v>
      </c>
      <c r="H84" s="5">
        <v>3.5</v>
      </c>
      <c r="I84" s="5">
        <v>200</v>
      </c>
      <c r="J84" s="5">
        <v>107.3</v>
      </c>
      <c r="K84" s="5">
        <v>69.900000000000006</v>
      </c>
      <c r="L84" s="5">
        <v>186.6</v>
      </c>
      <c r="M84" s="5">
        <v>4.5199999999999996</v>
      </c>
      <c r="N84" s="5">
        <v>24.3</v>
      </c>
      <c r="O84" s="5">
        <v>18</v>
      </c>
      <c r="P84" s="6">
        <v>40925</v>
      </c>
      <c r="Q84" s="5">
        <v>83.920815039999994</v>
      </c>
    </row>
    <row r="85" spans="1:17" hidden="1" x14ac:dyDescent="0.3">
      <c r="A85" s="3" t="s">
        <v>20</v>
      </c>
      <c r="B85" s="4" t="s">
        <v>139</v>
      </c>
      <c r="C85" s="11">
        <v>22527</v>
      </c>
      <c r="D85" s="10">
        <v>39348</v>
      </c>
      <c r="E85" s="10" t="s">
        <v>212</v>
      </c>
      <c r="F85" s="11">
        <v>13880</v>
      </c>
      <c r="G85" s="12">
        <f t="shared" si="1"/>
        <v>0.6161495094775159</v>
      </c>
      <c r="H85" s="5">
        <v>3</v>
      </c>
      <c r="I85" s="5">
        <v>173</v>
      </c>
      <c r="J85" s="5">
        <v>107.3</v>
      </c>
      <c r="K85" s="5">
        <v>66.7</v>
      </c>
      <c r="L85" s="5">
        <v>178.3</v>
      </c>
      <c r="M85" s="5">
        <v>3.51</v>
      </c>
      <c r="N85" s="5">
        <v>19.5</v>
      </c>
      <c r="O85" s="5">
        <v>20</v>
      </c>
      <c r="P85" s="6">
        <v>41047</v>
      </c>
      <c r="Q85" s="5">
        <v>70.660941789999995</v>
      </c>
    </row>
    <row r="86" spans="1:17" hidden="1" x14ac:dyDescent="0.3">
      <c r="A86" s="3" t="s">
        <v>19</v>
      </c>
      <c r="B86" s="4" t="s">
        <v>140</v>
      </c>
      <c r="C86" s="11">
        <v>16239.999999999998</v>
      </c>
      <c r="D86" s="10">
        <v>14351</v>
      </c>
      <c r="E86" s="10" t="s">
        <v>224</v>
      </c>
      <c r="F86" s="11">
        <v>8800</v>
      </c>
      <c r="G86" s="12">
        <f t="shared" si="1"/>
        <v>0.54187192118226613</v>
      </c>
      <c r="H86" s="5">
        <v>2</v>
      </c>
      <c r="I86" s="5">
        <v>125</v>
      </c>
      <c r="J86" s="5">
        <v>106.5</v>
      </c>
      <c r="K86" s="5">
        <v>69.099999999999994</v>
      </c>
      <c r="L86" s="5">
        <v>184.8</v>
      </c>
      <c r="M86" s="5">
        <v>2.7690000000000001</v>
      </c>
      <c r="N86" s="5">
        <v>15</v>
      </c>
      <c r="O86" s="5">
        <v>28</v>
      </c>
      <c r="P86" s="6">
        <v>41262</v>
      </c>
      <c r="Q86" s="5">
        <v>50.997747609999998</v>
      </c>
    </row>
    <row r="87" spans="1:17" hidden="1" x14ac:dyDescent="0.3">
      <c r="A87" s="3" t="s">
        <v>19</v>
      </c>
      <c r="B87" s="4" t="s">
        <v>141</v>
      </c>
      <c r="C87" s="11">
        <v>16540</v>
      </c>
      <c r="D87" s="10">
        <v>26529</v>
      </c>
      <c r="E87" s="10" t="s">
        <v>224</v>
      </c>
      <c r="F87" s="11">
        <v>13890</v>
      </c>
      <c r="G87" s="12">
        <f t="shared" si="1"/>
        <v>0.83978234582829503</v>
      </c>
      <c r="H87" s="5">
        <v>2</v>
      </c>
      <c r="I87" s="5">
        <v>125</v>
      </c>
      <c r="J87" s="5">
        <v>106.4</v>
      </c>
      <c r="K87" s="5">
        <v>69.599999999999994</v>
      </c>
      <c r="L87" s="5">
        <v>185</v>
      </c>
      <c r="M87" s="5">
        <v>2.8919999999999999</v>
      </c>
      <c r="N87" s="5">
        <v>16</v>
      </c>
      <c r="O87" s="5">
        <v>30</v>
      </c>
      <c r="P87" s="6">
        <v>40962</v>
      </c>
      <c r="Q87" s="5">
        <v>51.113474259999997</v>
      </c>
    </row>
    <row r="88" spans="1:17" hidden="1" x14ac:dyDescent="0.3">
      <c r="A88" s="3" t="s">
        <v>19</v>
      </c>
      <c r="B88" s="4" t="s">
        <v>142</v>
      </c>
      <c r="C88" s="11">
        <v>19035</v>
      </c>
      <c r="D88" s="10">
        <v>67956</v>
      </c>
      <c r="E88" s="10" t="s">
        <v>219</v>
      </c>
      <c r="F88" s="11">
        <v>11030</v>
      </c>
      <c r="G88" s="12">
        <f t="shared" si="1"/>
        <v>0.57945889151562913</v>
      </c>
      <c r="H88" s="5">
        <v>3</v>
      </c>
      <c r="I88" s="5">
        <v>153</v>
      </c>
      <c r="J88" s="5">
        <v>108.5</v>
      </c>
      <c r="K88" s="5">
        <v>73</v>
      </c>
      <c r="L88" s="5">
        <v>199.7</v>
      </c>
      <c r="M88" s="5">
        <v>3.379</v>
      </c>
      <c r="N88" s="5">
        <v>16</v>
      </c>
      <c r="O88" s="5">
        <v>24</v>
      </c>
      <c r="P88" s="6">
        <v>41174</v>
      </c>
      <c r="Q88" s="5">
        <v>62.239966629999998</v>
      </c>
    </row>
    <row r="89" spans="1:17" hidden="1" x14ac:dyDescent="0.3">
      <c r="A89" s="3" t="s">
        <v>19</v>
      </c>
      <c r="B89" s="4" t="s">
        <v>143</v>
      </c>
      <c r="C89" s="11">
        <v>22605</v>
      </c>
      <c r="D89" s="10">
        <v>81174</v>
      </c>
      <c r="E89" s="10" t="s">
        <v>210</v>
      </c>
      <c r="F89" s="11">
        <v>14875</v>
      </c>
      <c r="G89" s="12">
        <f t="shared" si="1"/>
        <v>0.65804025658040255</v>
      </c>
      <c r="H89" s="5">
        <v>4.5999999999999996</v>
      </c>
      <c r="I89" s="5">
        <v>200</v>
      </c>
      <c r="J89" s="5">
        <v>114.7</v>
      </c>
      <c r="K89" s="5">
        <v>78.2</v>
      </c>
      <c r="L89" s="5">
        <v>212</v>
      </c>
      <c r="M89" s="5">
        <v>3.9580000000000002</v>
      </c>
      <c r="N89" s="5">
        <v>19</v>
      </c>
      <c r="O89" s="5">
        <v>21</v>
      </c>
      <c r="P89" s="6">
        <v>41114</v>
      </c>
      <c r="Q89" s="5">
        <v>80.657696459999997</v>
      </c>
    </row>
    <row r="90" spans="1:17" hidden="1" x14ac:dyDescent="0.3">
      <c r="A90" s="3" t="s">
        <v>19</v>
      </c>
      <c r="B90" s="4" t="s">
        <v>144</v>
      </c>
      <c r="C90" s="11">
        <v>27560</v>
      </c>
      <c r="D90" s="10">
        <v>27609</v>
      </c>
      <c r="E90" s="10" t="s">
        <v>218</v>
      </c>
      <c r="F90" s="11">
        <v>20430</v>
      </c>
      <c r="G90" s="12">
        <f t="shared" si="1"/>
        <v>0.74129172714078373</v>
      </c>
      <c r="H90" s="5">
        <v>4</v>
      </c>
      <c r="I90" s="5">
        <v>210</v>
      </c>
      <c r="J90" s="5">
        <v>111.6</v>
      </c>
      <c r="K90" s="5">
        <v>70.2</v>
      </c>
      <c r="L90" s="5">
        <v>190.1</v>
      </c>
      <c r="M90" s="5">
        <v>3.8759999999999999</v>
      </c>
      <c r="N90" s="5">
        <v>21</v>
      </c>
      <c r="O90" s="5">
        <v>18</v>
      </c>
      <c r="P90" s="6">
        <v>39491</v>
      </c>
      <c r="Q90" s="5">
        <v>85.949744249999995</v>
      </c>
    </row>
    <row r="91" spans="1:17" hidden="1" x14ac:dyDescent="0.3">
      <c r="A91" s="3" t="s">
        <v>19</v>
      </c>
      <c r="B91" s="4" t="s">
        <v>145</v>
      </c>
      <c r="C91" s="11">
        <v>22510</v>
      </c>
      <c r="D91" s="10">
        <v>20380</v>
      </c>
      <c r="E91" s="10" t="s">
        <v>218</v>
      </c>
      <c r="F91" s="11">
        <v>14795</v>
      </c>
      <c r="G91" s="12">
        <f t="shared" si="1"/>
        <v>0.65726343847179036</v>
      </c>
      <c r="H91" s="5">
        <v>3.3</v>
      </c>
      <c r="I91" s="5">
        <v>170</v>
      </c>
      <c r="J91" s="5">
        <v>112.2</v>
      </c>
      <c r="K91" s="5">
        <v>74.900000000000006</v>
      </c>
      <c r="L91" s="5">
        <v>194.7</v>
      </c>
      <c r="M91" s="5">
        <v>3.944</v>
      </c>
      <c r="N91" s="5">
        <v>20</v>
      </c>
      <c r="O91" s="5">
        <v>21</v>
      </c>
      <c r="P91" s="6">
        <v>40106</v>
      </c>
      <c r="Q91" s="5">
        <v>69.671460999999994</v>
      </c>
    </row>
    <row r="92" spans="1:17" x14ac:dyDescent="0.3">
      <c r="A92" s="3" t="s">
        <v>18</v>
      </c>
      <c r="B92" s="4" t="s">
        <v>146</v>
      </c>
      <c r="C92" s="11">
        <v>31750</v>
      </c>
      <c r="D92" s="10">
        <v>18392</v>
      </c>
      <c r="E92" s="10" t="s">
        <v>210</v>
      </c>
      <c r="F92" s="11">
        <v>26050</v>
      </c>
      <c r="G92" s="12">
        <f t="shared" si="1"/>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3">
      <c r="A93" s="3" t="s">
        <v>18</v>
      </c>
      <c r="B93" s="4" t="s">
        <v>147</v>
      </c>
      <c r="C93" s="11">
        <v>49900</v>
      </c>
      <c r="D93" s="10">
        <v>27602</v>
      </c>
      <c r="E93" s="10" t="s">
        <v>217</v>
      </c>
      <c r="F93" s="11">
        <v>41450</v>
      </c>
      <c r="G93" s="12">
        <f t="shared" si="1"/>
        <v>0.83066132264529058</v>
      </c>
      <c r="H93" s="5">
        <v>3.2</v>
      </c>
      <c r="I93" s="5">
        <v>221</v>
      </c>
      <c r="J93" s="5">
        <v>111.5</v>
      </c>
      <c r="K93" s="5">
        <v>70.8</v>
      </c>
      <c r="L93" s="5">
        <v>189.4</v>
      </c>
      <c r="M93" s="5">
        <v>3.823</v>
      </c>
      <c r="N93" s="5">
        <v>21.1</v>
      </c>
      <c r="O93" s="5">
        <v>25</v>
      </c>
      <c r="P93" s="6">
        <v>40736</v>
      </c>
      <c r="Q93" s="5">
        <v>98.249737499999995</v>
      </c>
    </row>
    <row r="94" spans="1:17" x14ac:dyDescent="0.3">
      <c r="A94" s="3" t="s">
        <v>18</v>
      </c>
      <c r="B94" s="4" t="s">
        <v>148</v>
      </c>
      <c r="C94" s="11">
        <v>69700</v>
      </c>
      <c r="D94" s="10">
        <v>16774</v>
      </c>
      <c r="E94" s="10" t="s">
        <v>213</v>
      </c>
      <c r="F94" s="11">
        <v>50375</v>
      </c>
      <c r="G94" s="12">
        <f t="shared" si="1"/>
        <v>0.72274031563845054</v>
      </c>
      <c r="H94" s="5">
        <v>4.3</v>
      </c>
      <c r="I94" s="5">
        <v>275</v>
      </c>
      <c r="J94" s="5">
        <v>121.5</v>
      </c>
      <c r="K94" s="5">
        <v>73.099999999999994</v>
      </c>
      <c r="L94" s="5">
        <v>203.1</v>
      </c>
      <c r="M94" s="5">
        <v>4.133</v>
      </c>
      <c r="N94" s="5">
        <v>23.2</v>
      </c>
      <c r="O94" s="5">
        <v>21</v>
      </c>
      <c r="P94" s="6">
        <v>40707</v>
      </c>
      <c r="Q94" s="5">
        <v>125.2738757</v>
      </c>
    </row>
    <row r="95" spans="1:17" x14ac:dyDescent="0.3">
      <c r="A95" s="3" t="s">
        <v>18</v>
      </c>
      <c r="B95" s="4" t="s">
        <v>149</v>
      </c>
      <c r="C95" s="11">
        <v>82600</v>
      </c>
      <c r="D95" s="10">
        <v>3311</v>
      </c>
      <c r="E95" s="10" t="s">
        <v>213</v>
      </c>
      <c r="F95" s="11">
        <v>58600</v>
      </c>
      <c r="G95" s="12">
        <f t="shared" si="1"/>
        <v>0.70944309927360771</v>
      </c>
      <c r="H95" s="5">
        <v>5</v>
      </c>
      <c r="I95" s="5">
        <v>302</v>
      </c>
      <c r="J95" s="5">
        <v>99</v>
      </c>
      <c r="K95" s="5">
        <v>71.3</v>
      </c>
      <c r="L95" s="5">
        <v>177.1</v>
      </c>
      <c r="M95" s="5">
        <v>4.125</v>
      </c>
      <c r="N95" s="5">
        <v>21.1</v>
      </c>
      <c r="O95" s="5">
        <v>20</v>
      </c>
      <c r="P95" s="6">
        <v>40619</v>
      </c>
      <c r="Q95" s="5">
        <v>139.98229359999999</v>
      </c>
    </row>
    <row r="96" spans="1:17" x14ac:dyDescent="0.3">
      <c r="A96" s="3" t="s">
        <v>18</v>
      </c>
      <c r="B96" s="4" t="s">
        <v>150</v>
      </c>
      <c r="C96" s="11">
        <v>38900</v>
      </c>
      <c r="D96" s="10">
        <v>7998</v>
      </c>
      <c r="E96" s="10" t="s">
        <v>223</v>
      </c>
      <c r="F96" s="11">
        <v>32436</v>
      </c>
      <c r="G96" s="12">
        <f t="shared" si="1"/>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3">
      <c r="A97" s="3" t="s">
        <v>18</v>
      </c>
      <c r="B97" s="4" t="s">
        <v>151</v>
      </c>
      <c r="C97" s="11">
        <v>41000</v>
      </c>
      <c r="D97" s="10">
        <v>1526</v>
      </c>
      <c r="E97" s="10" t="s">
        <v>211</v>
      </c>
      <c r="F97" s="11">
        <v>28635</v>
      </c>
      <c r="G97" s="12">
        <f t="shared" si="1"/>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3">
      <c r="A98" s="3" t="s">
        <v>18</v>
      </c>
      <c r="B98" s="4" t="s">
        <v>152</v>
      </c>
      <c r="C98" s="11">
        <v>41600</v>
      </c>
      <c r="D98" s="10">
        <v>11592</v>
      </c>
      <c r="E98" s="10" t="s">
        <v>210</v>
      </c>
      <c r="F98" s="11">
        <v>29200</v>
      </c>
      <c r="G98" s="12">
        <f t="shared" ref="G98:G156" si="2">SUM(F98/C98)</f>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3">
      <c r="A99" s="3" t="s">
        <v>18</v>
      </c>
      <c r="B99" s="4" t="s">
        <v>153</v>
      </c>
      <c r="C99" s="11">
        <v>85500</v>
      </c>
      <c r="D99" s="10">
        <v>954</v>
      </c>
      <c r="E99" s="10" t="s">
        <v>214</v>
      </c>
      <c r="F99" s="11">
        <v>63423</v>
      </c>
      <c r="G99" s="12">
        <f t="shared" si="2"/>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3">
      <c r="A100" s="3" t="s">
        <v>18</v>
      </c>
      <c r="B100" s="4" t="s">
        <v>154</v>
      </c>
      <c r="C100" s="11">
        <v>35300</v>
      </c>
      <c r="D100" s="10">
        <v>28976</v>
      </c>
      <c r="E100" s="10" t="s">
        <v>210</v>
      </c>
      <c r="F100" s="11">
        <v>28720</v>
      </c>
      <c r="G100" s="12">
        <f t="shared" si="2"/>
        <v>0.81359773371104815</v>
      </c>
      <c r="H100" s="5">
        <v>3.2</v>
      </c>
      <c r="I100" s="5">
        <v>215</v>
      </c>
      <c r="J100" s="5">
        <v>111</v>
      </c>
      <c r="K100" s="5">
        <v>72.2</v>
      </c>
      <c r="L100" s="5">
        <v>180.6</v>
      </c>
      <c r="M100" s="5">
        <v>4.3869999999999996</v>
      </c>
      <c r="N100" s="5">
        <v>19</v>
      </c>
      <c r="O100" s="5">
        <v>20</v>
      </c>
      <c r="P100" s="6">
        <v>40584</v>
      </c>
      <c r="Q100" s="5">
        <v>90.495532130000001</v>
      </c>
    </row>
    <row r="101" spans="1:17" hidden="1" x14ac:dyDescent="0.3">
      <c r="A101" s="3" t="s">
        <v>21</v>
      </c>
      <c r="B101" s="4" t="s">
        <v>155</v>
      </c>
      <c r="C101" s="11">
        <v>13499</v>
      </c>
      <c r="D101" s="10">
        <v>42643</v>
      </c>
      <c r="E101" s="10" t="s">
        <v>225</v>
      </c>
      <c r="F101" s="11">
        <v>8450</v>
      </c>
      <c r="G101" s="12">
        <f t="shared" si="2"/>
        <v>0.62597229424401812</v>
      </c>
      <c r="H101" s="5">
        <v>1.8</v>
      </c>
      <c r="I101" s="5">
        <v>126</v>
      </c>
      <c r="J101" s="5">
        <v>99.8</v>
      </c>
      <c r="K101" s="5">
        <v>67.3</v>
      </c>
      <c r="L101" s="5">
        <v>177.5</v>
      </c>
      <c r="M101" s="5">
        <v>2.593</v>
      </c>
      <c r="N101" s="5">
        <v>13.2</v>
      </c>
      <c r="O101" s="5">
        <v>30</v>
      </c>
      <c r="P101" s="6">
        <v>40786</v>
      </c>
      <c r="Q101" s="5">
        <v>50.241977910000003</v>
      </c>
    </row>
    <row r="102" spans="1:17" hidden="1" x14ac:dyDescent="0.3">
      <c r="A102" s="3" t="s">
        <v>21</v>
      </c>
      <c r="B102" s="4" t="s">
        <v>156</v>
      </c>
      <c r="C102" s="11">
        <v>20390</v>
      </c>
      <c r="D102" s="10">
        <v>88094</v>
      </c>
      <c r="E102" s="10" t="s">
        <v>221</v>
      </c>
      <c r="F102" s="11">
        <v>11295</v>
      </c>
      <c r="G102" s="12">
        <f t="shared" si="2"/>
        <v>0.55394801373222169</v>
      </c>
      <c r="H102" s="5">
        <v>2.4</v>
      </c>
      <c r="I102" s="5">
        <v>155</v>
      </c>
      <c r="J102" s="5">
        <v>103.1</v>
      </c>
      <c r="K102" s="5">
        <v>69.099999999999994</v>
      </c>
      <c r="L102" s="5">
        <v>183.5</v>
      </c>
      <c r="M102" s="5">
        <v>3.012</v>
      </c>
      <c r="N102" s="5">
        <v>15.9</v>
      </c>
      <c r="O102" s="5">
        <v>25</v>
      </c>
      <c r="P102" s="6">
        <v>40757</v>
      </c>
      <c r="Q102" s="5">
        <v>63.313727829999998</v>
      </c>
    </row>
    <row r="103" spans="1:17" hidden="1" x14ac:dyDescent="0.3">
      <c r="A103" s="3" t="s">
        <v>21</v>
      </c>
      <c r="B103" s="4" t="s">
        <v>157</v>
      </c>
      <c r="C103" s="11">
        <v>26249</v>
      </c>
      <c r="D103" s="10">
        <v>79853</v>
      </c>
      <c r="E103" s="10" t="s">
        <v>217</v>
      </c>
      <c r="F103" s="11">
        <v>15125</v>
      </c>
      <c r="G103" s="12">
        <f t="shared" si="2"/>
        <v>0.57621242714008147</v>
      </c>
      <c r="H103" s="5">
        <v>3</v>
      </c>
      <c r="I103" s="5">
        <v>222</v>
      </c>
      <c r="J103" s="5">
        <v>108.3</v>
      </c>
      <c r="K103" s="5">
        <v>70.3</v>
      </c>
      <c r="L103" s="5">
        <v>190.5</v>
      </c>
      <c r="M103" s="5">
        <v>3.294</v>
      </c>
      <c r="N103" s="5">
        <v>18.5</v>
      </c>
      <c r="O103" s="5">
        <v>25</v>
      </c>
      <c r="P103" s="6">
        <v>40669</v>
      </c>
      <c r="Q103" s="5">
        <v>89.427820310000001</v>
      </c>
    </row>
    <row r="104" spans="1:17" hidden="1" x14ac:dyDescent="0.3">
      <c r="A104" s="3" t="s">
        <v>21</v>
      </c>
      <c r="B104" s="4" t="s">
        <v>158</v>
      </c>
      <c r="C104" s="11">
        <v>26399</v>
      </c>
      <c r="D104" s="10">
        <v>27308</v>
      </c>
      <c r="E104" s="10" t="s">
        <v>210</v>
      </c>
      <c r="F104" s="11">
        <v>15380</v>
      </c>
      <c r="G104" s="12">
        <f t="shared" si="2"/>
        <v>0.58259782567521501</v>
      </c>
      <c r="H104" s="5">
        <v>3.3</v>
      </c>
      <c r="I104" s="5">
        <v>170</v>
      </c>
      <c r="J104" s="5">
        <v>112.2</v>
      </c>
      <c r="K104" s="5">
        <v>74.900000000000006</v>
      </c>
      <c r="L104" s="5">
        <v>194.8</v>
      </c>
      <c r="M104" s="5">
        <v>3.9910000000000001</v>
      </c>
      <c r="N104" s="5">
        <v>20</v>
      </c>
      <c r="O104" s="5">
        <v>21</v>
      </c>
      <c r="P104" s="6">
        <v>40609</v>
      </c>
      <c r="Q104" s="5">
        <v>71.171664129999996</v>
      </c>
    </row>
    <row r="105" spans="1:17" hidden="1" x14ac:dyDescent="0.3">
      <c r="A105" s="3" t="s">
        <v>21</v>
      </c>
      <c r="B105" s="4" t="s">
        <v>159</v>
      </c>
      <c r="C105" s="11">
        <v>29299</v>
      </c>
      <c r="D105" s="10">
        <v>42574</v>
      </c>
      <c r="E105" s="10" t="s">
        <v>211</v>
      </c>
      <c r="F105" s="11">
        <v>17810</v>
      </c>
      <c r="G105" s="12">
        <f t="shared" si="2"/>
        <v>0.60787057578756953</v>
      </c>
      <c r="H105" s="5">
        <v>3.3</v>
      </c>
      <c r="I105" s="5">
        <v>170</v>
      </c>
      <c r="J105" s="5">
        <v>106.3</v>
      </c>
      <c r="K105" s="5">
        <v>71.7</v>
      </c>
      <c r="L105" s="5">
        <v>182.6</v>
      </c>
      <c r="M105" s="5">
        <v>3.9470000000000001</v>
      </c>
      <c r="N105" s="5">
        <v>21</v>
      </c>
      <c r="O105" s="5">
        <v>19</v>
      </c>
      <c r="P105" s="6">
        <v>40811</v>
      </c>
      <c r="Q105" s="5">
        <v>72.290355079999998</v>
      </c>
    </row>
    <row r="106" spans="1:17" hidden="1" x14ac:dyDescent="0.3">
      <c r="A106" s="3" t="s">
        <v>21</v>
      </c>
      <c r="B106" s="4" t="s">
        <v>160</v>
      </c>
      <c r="C106" s="11">
        <v>22799</v>
      </c>
      <c r="D106" s="10">
        <v>54158</v>
      </c>
      <c r="E106" s="10" t="s">
        <v>210</v>
      </c>
      <c r="F106" s="11">
        <v>13093</v>
      </c>
      <c r="G106" s="12">
        <f t="shared" si="2"/>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hidden="1" x14ac:dyDescent="0.3">
      <c r="A107" s="3" t="s">
        <v>21</v>
      </c>
      <c r="B107" s="4" t="s">
        <v>161</v>
      </c>
      <c r="C107" s="11">
        <v>17890</v>
      </c>
      <c r="D107" s="10">
        <v>65004.999999999993</v>
      </c>
      <c r="E107" s="10" t="s">
        <v>220</v>
      </c>
      <c r="F107" s="11">
        <v>10670</v>
      </c>
      <c r="G107" s="12">
        <f t="shared" si="2"/>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hidden="1" x14ac:dyDescent="0.3">
      <c r="A108" s="3" t="s">
        <v>22</v>
      </c>
      <c r="B108" s="4" t="s">
        <v>162</v>
      </c>
      <c r="C108" s="11">
        <v>18145</v>
      </c>
      <c r="D108" s="10">
        <v>1112</v>
      </c>
      <c r="E108" s="10" t="s">
        <v>210</v>
      </c>
      <c r="F108" s="11">
        <v>11240</v>
      </c>
      <c r="G108" s="12">
        <f t="shared" si="2"/>
        <v>0.61945439515017908</v>
      </c>
      <c r="H108" s="5">
        <v>3.1</v>
      </c>
      <c r="I108" s="5">
        <v>150</v>
      </c>
      <c r="J108" s="5">
        <v>107</v>
      </c>
      <c r="K108" s="5">
        <v>69.400000000000006</v>
      </c>
      <c r="L108" s="5">
        <v>192</v>
      </c>
      <c r="M108" s="5">
        <v>3.1019999999999999</v>
      </c>
      <c r="N108" s="5">
        <v>15.2</v>
      </c>
      <c r="O108" s="5">
        <v>25</v>
      </c>
      <c r="P108" s="6">
        <v>40694</v>
      </c>
      <c r="Q108" s="5">
        <v>60.861611549999999</v>
      </c>
    </row>
    <row r="109" spans="1:17" hidden="1" x14ac:dyDescent="0.3">
      <c r="A109" s="3" t="s">
        <v>22</v>
      </c>
      <c r="B109" s="4" t="s">
        <v>163</v>
      </c>
      <c r="C109" s="11">
        <v>24150</v>
      </c>
      <c r="D109" s="10">
        <v>38554</v>
      </c>
      <c r="E109" s="10" t="s">
        <v>211</v>
      </c>
      <c r="F109" s="11">
        <v>17100</v>
      </c>
      <c r="G109" s="12">
        <f t="shared" si="2"/>
        <v>0.70807453416149069</v>
      </c>
      <c r="H109" s="5">
        <v>3.5</v>
      </c>
      <c r="I109" s="5">
        <v>215</v>
      </c>
      <c r="J109" s="5">
        <v>109</v>
      </c>
      <c r="K109" s="5">
        <v>73.599999999999994</v>
      </c>
      <c r="L109" s="5">
        <v>195.9</v>
      </c>
      <c r="M109" s="5">
        <v>3.4550000000000001</v>
      </c>
      <c r="N109" s="5">
        <v>18</v>
      </c>
      <c r="O109" s="5">
        <v>23</v>
      </c>
      <c r="P109" s="6">
        <v>40634</v>
      </c>
      <c r="Q109" s="5">
        <v>86.272522910000006</v>
      </c>
    </row>
    <row r="110" spans="1:17" hidden="1" x14ac:dyDescent="0.3">
      <c r="A110" s="3" t="s">
        <v>22</v>
      </c>
      <c r="B110" s="4" t="s">
        <v>164</v>
      </c>
      <c r="C110" s="11">
        <v>18270</v>
      </c>
      <c r="D110" s="10">
        <v>80255</v>
      </c>
      <c r="E110" s="10" t="s">
        <v>220</v>
      </c>
      <c r="F110" s="11">
        <v>11459</v>
      </c>
      <c r="G110" s="12">
        <f t="shared" si="2"/>
        <v>0.62720306513409962</v>
      </c>
      <c r="H110" s="5">
        <v>2.4</v>
      </c>
      <c r="I110" s="5">
        <v>150</v>
      </c>
      <c r="J110" s="5">
        <v>107</v>
      </c>
      <c r="K110" s="5">
        <v>70.099999999999994</v>
      </c>
      <c r="L110" s="5">
        <v>186.7</v>
      </c>
      <c r="M110" s="5">
        <v>2.9580000000000002</v>
      </c>
      <c r="N110" s="5">
        <v>15</v>
      </c>
      <c r="O110" s="5">
        <v>27</v>
      </c>
      <c r="P110" s="6">
        <v>40106</v>
      </c>
      <c r="Q110" s="5">
        <v>60.727446929999999</v>
      </c>
    </row>
    <row r="111" spans="1:17" hidden="1" x14ac:dyDescent="0.3">
      <c r="A111" s="3" t="s">
        <v>22</v>
      </c>
      <c r="B111" s="4" t="s">
        <v>165</v>
      </c>
      <c r="C111" s="11">
        <v>36229</v>
      </c>
      <c r="D111" s="10">
        <v>14690</v>
      </c>
      <c r="E111" s="10" t="s">
        <v>210</v>
      </c>
      <c r="F111" s="11">
        <v>19890</v>
      </c>
      <c r="G111" s="12">
        <f t="shared" si="2"/>
        <v>0.54900770101300067</v>
      </c>
      <c r="H111" s="5">
        <v>4</v>
      </c>
      <c r="I111" s="5">
        <v>250</v>
      </c>
      <c r="J111" s="5">
        <v>113.8</v>
      </c>
      <c r="K111" s="5">
        <v>74.400000000000006</v>
      </c>
      <c r="L111" s="5">
        <v>205.4</v>
      </c>
      <c r="M111" s="5">
        <v>3.9670000000000001</v>
      </c>
      <c r="N111" s="5">
        <v>18.5</v>
      </c>
      <c r="O111" s="5">
        <v>22</v>
      </c>
      <c r="P111" s="6">
        <v>40592</v>
      </c>
      <c r="Q111" s="5">
        <v>103.4416926</v>
      </c>
    </row>
    <row r="112" spans="1:17" hidden="1" x14ac:dyDescent="0.3">
      <c r="A112" s="3" t="s">
        <v>22</v>
      </c>
      <c r="B112" s="4" t="s">
        <v>166</v>
      </c>
      <c r="C112" s="11">
        <v>31598</v>
      </c>
      <c r="D112" s="10">
        <v>20017</v>
      </c>
      <c r="E112" s="10" t="s">
        <v>218</v>
      </c>
      <c r="F112" s="11">
        <v>19925</v>
      </c>
      <c r="G112" s="12">
        <f t="shared" si="2"/>
        <v>0.63057788467624531</v>
      </c>
      <c r="H112" s="5">
        <v>4.3</v>
      </c>
      <c r="I112" s="5">
        <v>190</v>
      </c>
      <c r="J112" s="5">
        <v>107</v>
      </c>
      <c r="K112" s="5">
        <v>67.8</v>
      </c>
      <c r="L112" s="5">
        <v>181.2</v>
      </c>
      <c r="M112" s="5">
        <v>4.0679999999999996</v>
      </c>
      <c r="N112" s="5">
        <v>17.5</v>
      </c>
      <c r="O112" s="5">
        <v>19</v>
      </c>
      <c r="P112" s="6">
        <v>40807</v>
      </c>
      <c r="Q112" s="5">
        <v>80.511672590000003</v>
      </c>
    </row>
    <row r="113" spans="1:17" hidden="1" x14ac:dyDescent="0.3">
      <c r="A113" s="3" t="s">
        <v>22</v>
      </c>
      <c r="B113" s="4" t="s">
        <v>167</v>
      </c>
      <c r="C113" s="11">
        <v>25345</v>
      </c>
      <c r="D113" s="10">
        <v>24361</v>
      </c>
      <c r="E113" s="10" t="s">
        <v>210</v>
      </c>
      <c r="F113" s="11">
        <v>15240</v>
      </c>
      <c r="G113" s="12">
        <f t="shared" si="2"/>
        <v>0.60130203195896625</v>
      </c>
      <c r="H113" s="5">
        <v>3.4</v>
      </c>
      <c r="I113" s="5">
        <v>185</v>
      </c>
      <c r="J113" s="5">
        <v>120</v>
      </c>
      <c r="K113" s="5">
        <v>72.2</v>
      </c>
      <c r="L113" s="5">
        <v>201.4</v>
      </c>
      <c r="M113" s="5">
        <v>3.948</v>
      </c>
      <c r="N113" s="5">
        <v>25</v>
      </c>
      <c r="O113" s="5">
        <v>22</v>
      </c>
      <c r="P113" s="6">
        <v>40719</v>
      </c>
      <c r="Q113" s="5">
        <v>76.096570420000006</v>
      </c>
    </row>
    <row r="114" spans="1:17" hidden="1" x14ac:dyDescent="0.3">
      <c r="A114" s="3" t="s">
        <v>23</v>
      </c>
      <c r="B114" s="4" t="s">
        <v>89</v>
      </c>
      <c r="C114" s="11">
        <v>12640</v>
      </c>
      <c r="D114" s="10">
        <v>32734</v>
      </c>
      <c r="E114" s="10" t="s">
        <v>217</v>
      </c>
      <c r="F114" s="11">
        <v>7750</v>
      </c>
      <c r="G114" s="12">
        <f t="shared" si="2"/>
        <v>0.61313291139240511</v>
      </c>
      <c r="H114" s="5">
        <v>2</v>
      </c>
      <c r="I114" s="5">
        <v>132</v>
      </c>
      <c r="J114" s="5">
        <v>105</v>
      </c>
      <c r="K114" s="5">
        <v>74.400000000000006</v>
      </c>
      <c r="L114" s="5">
        <v>174.4</v>
      </c>
      <c r="M114" s="5">
        <v>2.5590000000000002</v>
      </c>
      <c r="N114" s="5">
        <v>12.5</v>
      </c>
      <c r="O114" s="5">
        <v>29</v>
      </c>
      <c r="P114" s="6">
        <v>40659</v>
      </c>
      <c r="Q114" s="5">
        <v>52.084898750000001</v>
      </c>
    </row>
    <row r="115" spans="1:17" hidden="1" x14ac:dyDescent="0.3">
      <c r="A115" s="3" t="s">
        <v>23</v>
      </c>
      <c r="B115" s="4" t="s">
        <v>168</v>
      </c>
      <c r="C115" s="11">
        <v>16079.999999999998</v>
      </c>
      <c r="D115" s="10">
        <v>5240</v>
      </c>
      <c r="E115" s="10" t="s">
        <v>210</v>
      </c>
      <c r="F115" s="11">
        <v>9800</v>
      </c>
      <c r="G115" s="12">
        <f t="shared" si="2"/>
        <v>0.60945273631840802</v>
      </c>
      <c r="H115" s="5">
        <v>2</v>
      </c>
      <c r="I115" s="5">
        <v>132</v>
      </c>
      <c r="J115" s="5">
        <v>108</v>
      </c>
      <c r="K115" s="5">
        <v>71</v>
      </c>
      <c r="L115" s="5">
        <v>186.3</v>
      </c>
      <c r="M115" s="5">
        <v>2.9420000000000002</v>
      </c>
      <c r="N115" s="5">
        <v>16</v>
      </c>
      <c r="O115" s="5">
        <v>27</v>
      </c>
      <c r="P115" s="6">
        <v>40861</v>
      </c>
      <c r="Q115" s="5">
        <v>53.411897670000002</v>
      </c>
    </row>
    <row r="116" spans="1:17" hidden="1" x14ac:dyDescent="0.3">
      <c r="A116" s="3" t="s">
        <v>23</v>
      </c>
      <c r="B116" s="4" t="s">
        <v>169</v>
      </c>
      <c r="C116" s="11">
        <v>18850</v>
      </c>
      <c r="D116" s="10">
        <v>24155</v>
      </c>
      <c r="E116" s="10" t="s">
        <v>217</v>
      </c>
      <c r="F116" s="11">
        <v>12025</v>
      </c>
      <c r="G116" s="12">
        <f t="shared" si="2"/>
        <v>0.63793103448275867</v>
      </c>
      <c r="H116" s="5">
        <v>2.4</v>
      </c>
      <c r="I116" s="5">
        <v>150</v>
      </c>
      <c r="J116" s="5">
        <v>113.3</v>
      </c>
      <c r="K116" s="5">
        <v>76.8</v>
      </c>
      <c r="L116" s="5">
        <v>186.3</v>
      </c>
      <c r="M116" s="5">
        <v>3.528</v>
      </c>
      <c r="N116" s="5">
        <v>20</v>
      </c>
      <c r="O116" s="5">
        <v>24</v>
      </c>
      <c r="P116" s="6">
        <v>40657</v>
      </c>
      <c r="Q116" s="5">
        <v>60.951185119999998</v>
      </c>
    </row>
    <row r="117" spans="1:17" hidden="1" x14ac:dyDescent="0.3">
      <c r="A117" s="3" t="s">
        <v>23</v>
      </c>
      <c r="B117" s="4" t="s">
        <v>170</v>
      </c>
      <c r="C117" s="11">
        <v>43000</v>
      </c>
      <c r="D117" s="10">
        <v>1872</v>
      </c>
      <c r="E117" s="10" t="s">
        <v>210</v>
      </c>
      <c r="F117" s="11">
        <v>30434</v>
      </c>
      <c r="G117" s="12">
        <f t="shared" si="2"/>
        <v>0.70776744186046514</v>
      </c>
      <c r="H117" s="5">
        <v>3.5</v>
      </c>
      <c r="I117" s="5">
        <v>253</v>
      </c>
      <c r="J117" s="5">
        <v>113.3</v>
      </c>
      <c r="K117" s="5">
        <v>76.3</v>
      </c>
      <c r="L117" s="5">
        <v>165.4</v>
      </c>
      <c r="M117" s="5">
        <v>2.85</v>
      </c>
      <c r="N117" s="5">
        <v>12</v>
      </c>
      <c r="O117" s="5">
        <v>21</v>
      </c>
      <c r="P117" s="6">
        <v>41087</v>
      </c>
      <c r="Q117" s="5">
        <v>106.98445630000001</v>
      </c>
    </row>
    <row r="118" spans="1:17" hidden="1" x14ac:dyDescent="0.3">
      <c r="A118" s="3" t="s">
        <v>24</v>
      </c>
      <c r="B118" s="4" t="s">
        <v>171</v>
      </c>
      <c r="C118" s="11">
        <v>21610</v>
      </c>
      <c r="D118" s="10">
        <v>51645</v>
      </c>
      <c r="E118" s="10" t="s">
        <v>210</v>
      </c>
      <c r="F118" s="11">
        <v>13790</v>
      </c>
      <c r="G118" s="12">
        <f t="shared" si="2"/>
        <v>0.6381304951411384</v>
      </c>
      <c r="H118" s="5">
        <v>2.4</v>
      </c>
      <c r="I118" s="5">
        <v>150</v>
      </c>
      <c r="J118" s="5">
        <v>104.1</v>
      </c>
      <c r="K118" s="5">
        <v>68.400000000000006</v>
      </c>
      <c r="L118" s="5">
        <v>181.9</v>
      </c>
      <c r="M118" s="5">
        <v>2.9060000000000001</v>
      </c>
      <c r="N118" s="5">
        <v>15</v>
      </c>
      <c r="O118" s="5">
        <v>27</v>
      </c>
      <c r="P118" s="6">
        <v>40933</v>
      </c>
      <c r="Q118" s="5">
        <v>62.015870300000003</v>
      </c>
    </row>
    <row r="119" spans="1:17" hidden="1" x14ac:dyDescent="0.3">
      <c r="A119" s="3" t="s">
        <v>24</v>
      </c>
      <c r="B119" s="4" t="s">
        <v>172</v>
      </c>
      <c r="C119" s="11">
        <v>19720</v>
      </c>
      <c r="D119" s="10">
        <v>131097</v>
      </c>
      <c r="E119" s="10" t="s">
        <v>210</v>
      </c>
      <c r="F119" s="11">
        <v>10290</v>
      </c>
      <c r="G119" s="12">
        <f t="shared" si="2"/>
        <v>0.52180527383367137</v>
      </c>
      <c r="H119" s="5">
        <v>3.4</v>
      </c>
      <c r="I119" s="5">
        <v>175</v>
      </c>
      <c r="J119" s="5">
        <v>107</v>
      </c>
      <c r="K119" s="5">
        <v>70.400000000000006</v>
      </c>
      <c r="L119" s="5">
        <v>186.3</v>
      </c>
      <c r="M119" s="5">
        <v>3.0910000000000002</v>
      </c>
      <c r="N119" s="5">
        <v>15.2</v>
      </c>
      <c r="O119" s="5">
        <v>25</v>
      </c>
      <c r="P119" s="6">
        <v>41239</v>
      </c>
      <c r="Q119" s="5">
        <v>70.389737260000004</v>
      </c>
    </row>
    <row r="120" spans="1:17" hidden="1" x14ac:dyDescent="0.3">
      <c r="A120" s="3" t="s">
        <v>24</v>
      </c>
      <c r="B120" s="4" t="s">
        <v>173</v>
      </c>
      <c r="C120" s="11">
        <v>25310</v>
      </c>
      <c r="D120" s="10">
        <v>19911</v>
      </c>
      <c r="E120" s="10" t="s">
        <v>219</v>
      </c>
      <c r="F120" s="11">
        <v>17805</v>
      </c>
      <c r="G120" s="12">
        <f t="shared" si="2"/>
        <v>0.70347688660608454</v>
      </c>
      <c r="H120" s="5">
        <v>3.8</v>
      </c>
      <c r="I120" s="5">
        <v>200</v>
      </c>
      <c r="J120" s="5">
        <v>101.1</v>
      </c>
      <c r="K120" s="5">
        <v>74.5</v>
      </c>
      <c r="L120" s="5">
        <v>193.4</v>
      </c>
      <c r="M120" s="5">
        <v>3.492</v>
      </c>
      <c r="N120" s="5">
        <v>16.8</v>
      </c>
      <c r="O120" s="5">
        <v>25</v>
      </c>
      <c r="P120" s="6">
        <v>41076</v>
      </c>
      <c r="Q120" s="5">
        <v>81.492726160000004</v>
      </c>
    </row>
    <row r="121" spans="1:17" hidden="1" x14ac:dyDescent="0.3">
      <c r="A121" s="3" t="s">
        <v>24</v>
      </c>
      <c r="B121" s="4" t="s">
        <v>174</v>
      </c>
      <c r="C121" s="11">
        <v>21665</v>
      </c>
      <c r="D121" s="10">
        <v>92364</v>
      </c>
      <c r="E121" s="10" t="s">
        <v>210</v>
      </c>
      <c r="F121" s="11">
        <v>14010</v>
      </c>
      <c r="G121" s="12">
        <f t="shared" si="2"/>
        <v>0.6466651280867759</v>
      </c>
      <c r="H121" s="5">
        <v>3.8</v>
      </c>
      <c r="I121" s="5">
        <v>195</v>
      </c>
      <c r="J121" s="5">
        <v>110.5</v>
      </c>
      <c r="K121" s="5">
        <v>72.7</v>
      </c>
      <c r="L121" s="5">
        <v>196.5</v>
      </c>
      <c r="M121" s="5">
        <v>3.3959999999999999</v>
      </c>
      <c r="N121" s="5">
        <v>18</v>
      </c>
      <c r="O121" s="5">
        <v>25</v>
      </c>
      <c r="P121" s="6">
        <v>41197</v>
      </c>
      <c r="Q121" s="5">
        <v>78.318168130000004</v>
      </c>
    </row>
    <row r="122" spans="1:17" hidden="1" x14ac:dyDescent="0.3">
      <c r="A122" s="3" t="s">
        <v>24</v>
      </c>
      <c r="B122" s="4" t="s">
        <v>175</v>
      </c>
      <c r="C122" s="11">
        <v>23755</v>
      </c>
      <c r="D122" s="10">
        <v>35945</v>
      </c>
      <c r="E122" s="10" t="s">
        <v>210</v>
      </c>
      <c r="F122" s="11">
        <v>13225</v>
      </c>
      <c r="G122" s="12">
        <f t="shared" si="2"/>
        <v>0.55672490002104824</v>
      </c>
      <c r="H122" s="5">
        <v>3.8</v>
      </c>
      <c r="I122" s="5">
        <v>205</v>
      </c>
      <c r="J122" s="5">
        <v>112.2</v>
      </c>
      <c r="K122" s="5">
        <v>72.599999999999994</v>
      </c>
      <c r="L122" s="5">
        <v>202.5</v>
      </c>
      <c r="M122" s="5">
        <v>3.59</v>
      </c>
      <c r="N122" s="5">
        <v>17.5</v>
      </c>
      <c r="O122" s="5">
        <v>24</v>
      </c>
      <c r="P122" s="6">
        <v>40681</v>
      </c>
      <c r="Q122" s="5">
        <v>82.661355599999993</v>
      </c>
    </row>
    <row r="123" spans="1:17" hidden="1" x14ac:dyDescent="0.3">
      <c r="A123" s="3" t="s">
        <v>24</v>
      </c>
      <c r="B123" s="4" t="s">
        <v>176</v>
      </c>
      <c r="C123" s="11">
        <v>25635</v>
      </c>
      <c r="D123" s="10">
        <v>39572</v>
      </c>
      <c r="E123" s="10" t="s">
        <v>210</v>
      </c>
      <c r="F123" s="11">
        <v>14215</v>
      </c>
      <c r="G123" s="12">
        <f t="shared" si="2"/>
        <v>0.55451531109810803</v>
      </c>
      <c r="H123" s="5">
        <v>3.4</v>
      </c>
      <c r="I123" s="5">
        <v>185</v>
      </c>
      <c r="J123" s="5">
        <v>120</v>
      </c>
      <c r="K123" s="5">
        <v>72.7</v>
      </c>
      <c r="L123" s="5">
        <v>201.3</v>
      </c>
      <c r="M123" s="5">
        <v>3.9420000000000002</v>
      </c>
      <c r="N123" s="5">
        <v>25</v>
      </c>
      <c r="O123" s="5">
        <v>23</v>
      </c>
      <c r="P123" s="6">
        <v>41112</v>
      </c>
      <c r="Q123" s="5">
        <v>76.208439519999999</v>
      </c>
    </row>
    <row r="124" spans="1:17" x14ac:dyDescent="0.3">
      <c r="A124" s="3" t="s">
        <v>25</v>
      </c>
      <c r="B124" s="4" t="s">
        <v>177</v>
      </c>
      <c r="C124" s="11">
        <v>41430</v>
      </c>
      <c r="D124" s="10">
        <v>8982</v>
      </c>
      <c r="E124" s="10" t="s">
        <v>210</v>
      </c>
      <c r="F124" s="11">
        <v>41250</v>
      </c>
      <c r="G124" s="12">
        <f t="shared" si="2"/>
        <v>0.99565532223026787</v>
      </c>
      <c r="H124" s="5">
        <v>2.7</v>
      </c>
      <c r="I124" s="5">
        <v>217</v>
      </c>
      <c r="J124" s="5">
        <v>95.2</v>
      </c>
      <c r="K124" s="5">
        <v>70.099999999999994</v>
      </c>
      <c r="L124" s="5">
        <v>171</v>
      </c>
      <c r="M124" s="5">
        <v>2.778</v>
      </c>
      <c r="N124" s="5">
        <v>17</v>
      </c>
      <c r="O124" s="5">
        <v>22</v>
      </c>
      <c r="P124" s="6">
        <v>40958</v>
      </c>
      <c r="Q124" s="5">
        <v>93.437330700000004</v>
      </c>
    </row>
    <row r="125" spans="1:17" x14ac:dyDescent="0.3">
      <c r="A125" s="3" t="s">
        <v>25</v>
      </c>
      <c r="B125" s="4" t="s">
        <v>178</v>
      </c>
      <c r="C125" s="11">
        <v>71020</v>
      </c>
      <c r="D125" s="10">
        <v>1280</v>
      </c>
      <c r="E125" s="10" t="s">
        <v>210</v>
      </c>
      <c r="F125" s="11">
        <v>60625</v>
      </c>
      <c r="G125" s="12">
        <f t="shared" si="2"/>
        <v>0.85363277949873273</v>
      </c>
      <c r="H125" s="5">
        <v>3.4</v>
      </c>
      <c r="I125" s="5">
        <v>300</v>
      </c>
      <c r="J125" s="5">
        <v>92.6</v>
      </c>
      <c r="K125" s="5">
        <v>69.5</v>
      </c>
      <c r="L125" s="5">
        <v>174.5</v>
      </c>
      <c r="M125" s="5">
        <v>3.032</v>
      </c>
      <c r="N125" s="5">
        <v>17</v>
      </c>
      <c r="O125" s="5">
        <v>21</v>
      </c>
      <c r="P125" s="6">
        <v>41264</v>
      </c>
      <c r="Q125" s="5">
        <v>134.3909754</v>
      </c>
    </row>
    <row r="126" spans="1:17" x14ac:dyDescent="0.3">
      <c r="A126" s="3" t="s">
        <v>25</v>
      </c>
      <c r="B126" s="4" t="s">
        <v>179</v>
      </c>
      <c r="C126" s="11">
        <v>74970</v>
      </c>
      <c r="D126" s="10">
        <v>1866</v>
      </c>
      <c r="E126" s="10" t="s">
        <v>212</v>
      </c>
      <c r="F126" s="11">
        <v>67550</v>
      </c>
      <c r="G126" s="12">
        <f t="shared" si="2"/>
        <v>0.90102707749766575</v>
      </c>
      <c r="H126" s="5">
        <v>3.4</v>
      </c>
      <c r="I126" s="5">
        <v>300</v>
      </c>
      <c r="J126" s="5">
        <v>92.6</v>
      </c>
      <c r="K126" s="5">
        <v>69.5</v>
      </c>
      <c r="L126" s="5">
        <v>174.5</v>
      </c>
      <c r="M126" s="5">
        <v>3.0750000000000002</v>
      </c>
      <c r="N126" s="5">
        <v>17</v>
      </c>
      <c r="O126" s="5">
        <v>23</v>
      </c>
      <c r="P126" s="6">
        <v>40735</v>
      </c>
      <c r="Q126" s="5">
        <v>135.91470960000001</v>
      </c>
    </row>
    <row r="127" spans="1:17" hidden="1" x14ac:dyDescent="0.3">
      <c r="A127" s="3" t="s">
        <v>26</v>
      </c>
      <c r="B127" s="7" t="s">
        <v>180</v>
      </c>
      <c r="C127" s="11">
        <v>33120</v>
      </c>
      <c r="D127" s="10">
        <v>9191</v>
      </c>
      <c r="E127" s="10" t="s">
        <v>224</v>
      </c>
      <c r="F127" s="11">
        <v>22789</v>
      </c>
      <c r="G127" s="12">
        <f t="shared" si="2"/>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hidden="1" x14ac:dyDescent="0.3">
      <c r="A128" s="3" t="s">
        <v>26</v>
      </c>
      <c r="B128" s="7" t="s">
        <v>181</v>
      </c>
      <c r="C128" s="11">
        <v>26100</v>
      </c>
      <c r="D128" s="10">
        <v>12115</v>
      </c>
      <c r="E128" s="10" t="s">
        <v>224</v>
      </c>
      <c r="F128" s="11">
        <v>18255</v>
      </c>
      <c r="G128" s="12">
        <f t="shared" si="2"/>
        <v>0.69942528735632181</v>
      </c>
      <c r="H128" s="5">
        <v>2</v>
      </c>
      <c r="I128" s="5">
        <v>185</v>
      </c>
      <c r="J128" s="5">
        <v>102.6</v>
      </c>
      <c r="K128" s="5">
        <v>67.400000000000006</v>
      </c>
      <c r="L128" s="5">
        <v>182.2</v>
      </c>
      <c r="M128" s="5">
        <v>2.99</v>
      </c>
      <c r="N128" s="5">
        <v>16.899999999999999</v>
      </c>
      <c r="O128" s="5">
        <v>23</v>
      </c>
      <c r="P128" s="6">
        <v>40706</v>
      </c>
      <c r="Q128" s="5">
        <v>76.02304771</v>
      </c>
    </row>
    <row r="129" spans="1:17" hidden="1" x14ac:dyDescent="0.3">
      <c r="A129" s="3" t="s">
        <v>27</v>
      </c>
      <c r="B129" s="4" t="s">
        <v>182</v>
      </c>
      <c r="C129" s="11">
        <v>10685</v>
      </c>
      <c r="D129" s="10">
        <v>80620</v>
      </c>
      <c r="E129" s="10" t="s">
        <v>219</v>
      </c>
      <c r="F129" s="11">
        <v>9200</v>
      </c>
      <c r="G129" s="12">
        <f t="shared" si="2"/>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hidden="1" x14ac:dyDescent="0.3">
      <c r="A130" s="3" t="s">
        <v>27</v>
      </c>
      <c r="B130" s="4" t="s">
        <v>183</v>
      </c>
      <c r="C130" s="11">
        <v>12535</v>
      </c>
      <c r="D130" s="10">
        <v>24546</v>
      </c>
      <c r="E130" s="10" t="s">
        <v>210</v>
      </c>
      <c r="F130" s="11">
        <v>10590</v>
      </c>
      <c r="G130" s="12">
        <f t="shared" si="2"/>
        <v>0.84483446350219382</v>
      </c>
      <c r="H130" s="5">
        <v>1.9</v>
      </c>
      <c r="I130" s="5">
        <v>100</v>
      </c>
      <c r="J130" s="5">
        <v>102.4</v>
      </c>
      <c r="K130" s="5">
        <v>66.400000000000006</v>
      </c>
      <c r="L130" s="5">
        <v>180</v>
      </c>
      <c r="M130" s="5">
        <v>2.367</v>
      </c>
      <c r="N130" s="5">
        <v>12.1</v>
      </c>
      <c r="O130" s="5">
        <v>33</v>
      </c>
      <c r="P130" s="6">
        <v>40618</v>
      </c>
      <c r="Q130" s="5">
        <v>40.700072419999998</v>
      </c>
    </row>
    <row r="131" spans="1:17" hidden="1" x14ac:dyDescent="0.3">
      <c r="A131" s="3" t="s">
        <v>27</v>
      </c>
      <c r="B131" s="4" t="s">
        <v>184</v>
      </c>
      <c r="C131" s="11">
        <v>14290</v>
      </c>
      <c r="D131" s="10">
        <v>5223</v>
      </c>
      <c r="E131" s="10" t="s">
        <v>218</v>
      </c>
      <c r="F131" s="11">
        <v>10790</v>
      </c>
      <c r="G131" s="12">
        <f t="shared" si="2"/>
        <v>0.75507347795661306</v>
      </c>
      <c r="H131" s="5">
        <v>1.9</v>
      </c>
      <c r="I131" s="5">
        <v>124</v>
      </c>
      <c r="J131" s="5">
        <v>102.4</v>
      </c>
      <c r="K131" s="5">
        <v>66.400000000000006</v>
      </c>
      <c r="L131" s="5">
        <v>176.9</v>
      </c>
      <c r="M131" s="5">
        <v>2.452</v>
      </c>
      <c r="N131" s="5">
        <v>12.1</v>
      </c>
      <c r="O131" s="5">
        <v>31</v>
      </c>
      <c r="P131" s="6">
        <v>40558</v>
      </c>
      <c r="Q131" s="5">
        <v>49.865773670000003</v>
      </c>
    </row>
    <row r="132" spans="1:17" hidden="1" x14ac:dyDescent="0.3">
      <c r="A132" s="3" t="s">
        <v>27</v>
      </c>
      <c r="B132" s="4" t="s">
        <v>185</v>
      </c>
      <c r="C132" s="11">
        <v>18835</v>
      </c>
      <c r="D132" s="10">
        <v>8472</v>
      </c>
      <c r="E132" s="10" t="s">
        <v>218</v>
      </c>
      <c r="F132" s="11">
        <v>13700</v>
      </c>
      <c r="G132" s="12">
        <f t="shared" si="2"/>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hidden="1" x14ac:dyDescent="0.3">
      <c r="A133" s="3" t="s">
        <v>27</v>
      </c>
      <c r="B133" s="4" t="s">
        <v>186</v>
      </c>
      <c r="C133" s="11">
        <v>15010</v>
      </c>
      <c r="D133" s="10">
        <v>49989</v>
      </c>
      <c r="E133" s="10" t="s">
        <v>210</v>
      </c>
      <c r="F133" s="11">
        <v>9900</v>
      </c>
      <c r="G133" s="12">
        <f t="shared" si="2"/>
        <v>0.65956029313790809</v>
      </c>
      <c r="H133" s="5">
        <v>2.2000000000000002</v>
      </c>
      <c r="I133" s="5">
        <v>137</v>
      </c>
      <c r="J133" s="5">
        <v>106.5</v>
      </c>
      <c r="K133" s="5">
        <v>69</v>
      </c>
      <c r="L133" s="5">
        <v>190.4</v>
      </c>
      <c r="M133" s="5">
        <v>2.91</v>
      </c>
      <c r="N133" s="5">
        <v>13.1</v>
      </c>
      <c r="O133" s="5">
        <v>28</v>
      </c>
      <c r="P133" s="6">
        <v>41247</v>
      </c>
      <c r="Q133" s="5">
        <v>54.819728249999997</v>
      </c>
    </row>
    <row r="134" spans="1:17" hidden="1" x14ac:dyDescent="0.3">
      <c r="A134" s="3" t="s">
        <v>28</v>
      </c>
      <c r="B134" s="4" t="s">
        <v>187</v>
      </c>
      <c r="C134" s="11">
        <v>22695</v>
      </c>
      <c r="D134" s="10">
        <v>47107</v>
      </c>
      <c r="E134" s="10" t="s">
        <v>217</v>
      </c>
      <c r="F134" s="11">
        <v>16770</v>
      </c>
      <c r="G134" s="12">
        <f t="shared" si="2"/>
        <v>0.73892927957699939</v>
      </c>
      <c r="H134" s="5">
        <v>2.5</v>
      </c>
      <c r="I134" s="5">
        <v>165</v>
      </c>
      <c r="J134" s="5">
        <v>103.5</v>
      </c>
      <c r="K134" s="5">
        <v>67.5</v>
      </c>
      <c r="L134" s="5">
        <v>185.8</v>
      </c>
      <c r="M134" s="5">
        <v>3.415</v>
      </c>
      <c r="N134" s="5">
        <v>16.899999999999999</v>
      </c>
      <c r="O134" s="5">
        <v>25</v>
      </c>
      <c r="P134" s="6">
        <v>40731</v>
      </c>
      <c r="Q134" s="5">
        <v>67.765907600000006</v>
      </c>
    </row>
    <row r="135" spans="1:17" hidden="1" x14ac:dyDescent="0.3">
      <c r="A135" s="3" t="s">
        <v>28</v>
      </c>
      <c r="B135" s="4" t="s">
        <v>188</v>
      </c>
      <c r="C135" s="11">
        <v>20095</v>
      </c>
      <c r="D135" s="10">
        <v>33028</v>
      </c>
      <c r="E135" s="10" t="s">
        <v>213</v>
      </c>
      <c r="F135" s="11">
        <v>14832</v>
      </c>
      <c r="G135" s="12">
        <f t="shared" si="2"/>
        <v>0.73809405324707644</v>
      </c>
      <c r="H135" s="5">
        <v>2.5</v>
      </c>
      <c r="I135" s="5">
        <v>165</v>
      </c>
      <c r="J135" s="5">
        <v>99.4</v>
      </c>
      <c r="K135" s="5">
        <v>68.3</v>
      </c>
      <c r="L135" s="5">
        <v>175.2</v>
      </c>
      <c r="M135" s="5">
        <v>3.125</v>
      </c>
      <c r="N135" s="5">
        <v>15.9</v>
      </c>
      <c r="O135" s="5">
        <v>24</v>
      </c>
      <c r="P135" s="6">
        <v>41162</v>
      </c>
      <c r="Q135" s="5">
        <v>66.762943309999997</v>
      </c>
    </row>
    <row r="136" spans="1:17" hidden="1" x14ac:dyDescent="0.3">
      <c r="A136" s="3" t="s">
        <v>29</v>
      </c>
      <c r="B136" s="4" t="s">
        <v>193</v>
      </c>
      <c r="C136" s="11">
        <v>13108</v>
      </c>
      <c r="D136" s="10">
        <v>142535</v>
      </c>
      <c r="E136" s="10" t="s">
        <v>213</v>
      </c>
      <c r="F136" s="11">
        <v>10025</v>
      </c>
      <c r="G136" s="12">
        <f t="shared" si="2"/>
        <v>0.76480012206286241</v>
      </c>
      <c r="H136" s="5">
        <v>1.8</v>
      </c>
      <c r="I136" s="5">
        <v>120</v>
      </c>
      <c r="J136" s="5">
        <v>97</v>
      </c>
      <c r="K136" s="5">
        <v>66.7</v>
      </c>
      <c r="L136" s="5">
        <v>174</v>
      </c>
      <c r="M136" s="5">
        <v>2.42</v>
      </c>
      <c r="N136" s="5">
        <v>13.2</v>
      </c>
      <c r="O136" s="5">
        <v>33</v>
      </c>
      <c r="P136" s="6">
        <v>40644</v>
      </c>
      <c r="Q136" s="5">
        <v>47.96897242</v>
      </c>
    </row>
    <row r="137" spans="1:17" hidden="1" x14ac:dyDescent="0.3">
      <c r="A137" s="3" t="s">
        <v>29</v>
      </c>
      <c r="B137" s="4" t="s">
        <v>191</v>
      </c>
      <c r="C137" s="11">
        <v>17518</v>
      </c>
      <c r="D137" s="10">
        <v>247994</v>
      </c>
      <c r="E137" s="10" t="s">
        <v>223</v>
      </c>
      <c r="F137" s="11">
        <v>13245</v>
      </c>
      <c r="G137" s="12">
        <f t="shared" si="2"/>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hidden="1" x14ac:dyDescent="0.3">
      <c r="A138" s="3" t="s">
        <v>29</v>
      </c>
      <c r="B138" s="4" t="s">
        <v>190</v>
      </c>
      <c r="C138" s="11">
        <v>25545</v>
      </c>
      <c r="D138" s="10">
        <v>63849</v>
      </c>
      <c r="E138" s="10" t="s">
        <v>211</v>
      </c>
      <c r="F138" s="11">
        <v>18140</v>
      </c>
      <c r="G138" s="12">
        <f t="shared" si="2"/>
        <v>0.71011939714229788</v>
      </c>
      <c r="H138" s="5">
        <v>3</v>
      </c>
      <c r="I138" s="5">
        <v>210</v>
      </c>
      <c r="J138" s="5">
        <v>107.1</v>
      </c>
      <c r="K138" s="5">
        <v>71.7</v>
      </c>
      <c r="L138" s="5">
        <v>191.9</v>
      </c>
      <c r="M138" s="5">
        <v>3.4169999999999998</v>
      </c>
      <c r="N138" s="5">
        <v>18.5</v>
      </c>
      <c r="O138" s="5">
        <v>26</v>
      </c>
      <c r="P138" s="6">
        <v>40786</v>
      </c>
      <c r="Q138" s="5">
        <v>84.911898260000001</v>
      </c>
    </row>
    <row r="139" spans="1:17" hidden="1" x14ac:dyDescent="0.3">
      <c r="A139" s="3" t="s">
        <v>29</v>
      </c>
      <c r="B139" s="4" t="s">
        <v>192</v>
      </c>
      <c r="C139" s="11">
        <v>16875</v>
      </c>
      <c r="D139" s="10">
        <v>33269</v>
      </c>
      <c r="E139" s="10" t="s">
        <v>210</v>
      </c>
      <c r="F139" s="11">
        <v>15445</v>
      </c>
      <c r="G139" s="12">
        <f t="shared" si="2"/>
        <v>0.91525925925925922</v>
      </c>
      <c r="H139" s="5">
        <v>1.8</v>
      </c>
      <c r="I139" s="5">
        <v>140</v>
      </c>
      <c r="J139" s="5">
        <v>102.4</v>
      </c>
      <c r="K139" s="5">
        <v>68.3</v>
      </c>
      <c r="L139" s="5">
        <v>170.5</v>
      </c>
      <c r="M139" s="5">
        <v>2.4249999999999998</v>
      </c>
      <c r="N139" s="5">
        <v>14.5</v>
      </c>
      <c r="O139" s="5">
        <v>31</v>
      </c>
      <c r="P139" s="6">
        <v>41272</v>
      </c>
      <c r="Q139" s="5">
        <v>56.496030339999997</v>
      </c>
    </row>
    <row r="140" spans="1:17" hidden="1" x14ac:dyDescent="0.3">
      <c r="A140" s="3" t="s">
        <v>29</v>
      </c>
      <c r="B140" s="4" t="s">
        <v>197</v>
      </c>
      <c r="C140" s="11">
        <v>11528</v>
      </c>
      <c r="D140" s="10">
        <v>84087</v>
      </c>
      <c r="E140" s="10" t="s">
        <v>214</v>
      </c>
      <c r="F140" s="11">
        <v>9575</v>
      </c>
      <c r="G140" s="12">
        <f t="shared" si="2"/>
        <v>0.83058639833448988</v>
      </c>
      <c r="H140" s="5">
        <v>2.4</v>
      </c>
      <c r="I140" s="5">
        <v>142</v>
      </c>
      <c r="J140" s="5">
        <v>103.3</v>
      </c>
      <c r="K140" s="5">
        <v>66.5</v>
      </c>
      <c r="L140" s="5">
        <v>178.7</v>
      </c>
      <c r="M140" s="5">
        <v>2.58</v>
      </c>
      <c r="N140" s="5">
        <v>15.1</v>
      </c>
      <c r="O140" s="5">
        <v>23</v>
      </c>
      <c r="P140" s="6">
        <v>40756</v>
      </c>
      <c r="Q140" s="5">
        <v>55.297116580000001</v>
      </c>
    </row>
    <row r="141" spans="1:17" hidden="1" x14ac:dyDescent="0.3">
      <c r="A141" s="3" t="s">
        <v>29</v>
      </c>
      <c r="B141" s="4" t="s">
        <v>196</v>
      </c>
      <c r="C141" s="11">
        <v>22368</v>
      </c>
      <c r="D141" s="10">
        <v>65119</v>
      </c>
      <c r="E141" s="10" t="s">
        <v>210</v>
      </c>
      <c r="F141" s="11">
        <v>18689</v>
      </c>
      <c r="G141" s="12">
        <f t="shared" si="2"/>
        <v>0.83552396280400576</v>
      </c>
      <c r="H141" s="5">
        <v>3</v>
      </c>
      <c r="I141" s="5">
        <v>194</v>
      </c>
      <c r="J141" s="5">
        <v>114.2</v>
      </c>
      <c r="K141" s="5">
        <v>73.400000000000006</v>
      </c>
      <c r="L141" s="5">
        <v>193.5</v>
      </c>
      <c r="M141" s="5">
        <v>3.7589999999999999</v>
      </c>
      <c r="N141" s="5">
        <v>20.9</v>
      </c>
      <c r="O141" s="5">
        <v>22</v>
      </c>
      <c r="P141" s="6">
        <v>41187</v>
      </c>
      <c r="Q141" s="5">
        <v>78.027219470000006</v>
      </c>
    </row>
    <row r="142" spans="1:17" hidden="1" x14ac:dyDescent="0.3">
      <c r="A142" s="3" t="s">
        <v>29</v>
      </c>
      <c r="B142" s="4" t="s">
        <v>195</v>
      </c>
      <c r="C142" s="11">
        <v>16888</v>
      </c>
      <c r="D142" s="10">
        <v>25106</v>
      </c>
      <c r="E142" s="10" t="s">
        <v>225</v>
      </c>
      <c r="F142" s="11">
        <v>13325</v>
      </c>
      <c r="G142" s="12">
        <f t="shared" si="2"/>
        <v>0.78902179062055899</v>
      </c>
      <c r="H142" s="5">
        <v>2</v>
      </c>
      <c r="I142" s="5">
        <v>127</v>
      </c>
      <c r="J142" s="5">
        <v>94.9</v>
      </c>
      <c r="K142" s="5">
        <v>66.7</v>
      </c>
      <c r="L142" s="5">
        <v>163.80000000000001</v>
      </c>
      <c r="M142" s="5">
        <v>2.6680000000000001</v>
      </c>
      <c r="N142" s="5">
        <v>15.3</v>
      </c>
      <c r="O142" s="5">
        <v>27</v>
      </c>
      <c r="P142" s="6">
        <v>40669</v>
      </c>
      <c r="Q142" s="5">
        <v>51.955108869999997</v>
      </c>
    </row>
    <row r="143" spans="1:17" hidden="1" x14ac:dyDescent="0.3">
      <c r="A143" s="3" t="s">
        <v>29</v>
      </c>
      <c r="B143" s="4" t="s">
        <v>189</v>
      </c>
      <c r="C143" s="11">
        <v>22288</v>
      </c>
      <c r="D143" s="10">
        <v>68411</v>
      </c>
      <c r="E143" s="10" t="s">
        <v>221</v>
      </c>
      <c r="F143" s="11">
        <v>19425</v>
      </c>
      <c r="G143" s="12">
        <f t="shared" si="2"/>
        <v>0.87154522613065322</v>
      </c>
      <c r="H143" s="5">
        <v>2.7</v>
      </c>
      <c r="I143" s="5">
        <v>150</v>
      </c>
      <c r="J143" s="5">
        <v>105.3</v>
      </c>
      <c r="K143" s="5">
        <v>66.5</v>
      </c>
      <c r="L143" s="5">
        <v>183.3</v>
      </c>
      <c r="M143" s="5">
        <v>3.44</v>
      </c>
      <c r="N143" s="5">
        <v>18.5</v>
      </c>
      <c r="O143" s="5">
        <v>23</v>
      </c>
      <c r="P143" s="6">
        <v>40609</v>
      </c>
      <c r="Q143" s="5">
        <v>62.35557713</v>
      </c>
    </row>
    <row r="144" spans="1:17" hidden="1" x14ac:dyDescent="0.3">
      <c r="A144" s="3" t="s">
        <v>29</v>
      </c>
      <c r="B144" s="4" t="s">
        <v>194</v>
      </c>
      <c r="C144" s="11">
        <v>51728</v>
      </c>
      <c r="D144" s="10">
        <v>9835</v>
      </c>
      <c r="E144" s="10" t="s">
        <v>217</v>
      </c>
      <c r="F144" s="11">
        <v>34080</v>
      </c>
      <c r="G144" s="12">
        <f t="shared" si="2"/>
        <v>0.65883080729972165</v>
      </c>
      <c r="H144" s="5">
        <v>4.7</v>
      </c>
      <c r="I144" s="5">
        <v>230</v>
      </c>
      <c r="J144" s="5">
        <v>112.2</v>
      </c>
      <c r="K144" s="5">
        <v>76.400000000000006</v>
      </c>
      <c r="L144" s="5">
        <v>192.5</v>
      </c>
      <c r="M144" s="5">
        <v>5.1150000000000002</v>
      </c>
      <c r="N144" s="5">
        <v>25.4</v>
      </c>
      <c r="O144" s="5">
        <v>15</v>
      </c>
      <c r="P144" s="6">
        <v>40811</v>
      </c>
      <c r="Q144" s="5">
        <v>102.5289842</v>
      </c>
    </row>
    <row r="145" spans="1:17" x14ac:dyDescent="0.3">
      <c r="A145" s="3" t="s">
        <v>30</v>
      </c>
      <c r="B145" s="4" t="s">
        <v>198</v>
      </c>
      <c r="C145" s="11">
        <v>14900</v>
      </c>
      <c r="D145" s="10">
        <v>9761</v>
      </c>
      <c r="E145" s="10" t="s">
        <v>210</v>
      </c>
      <c r="F145" s="11">
        <v>11425</v>
      </c>
      <c r="G145" s="12">
        <f t="shared" si="2"/>
        <v>0.76677852348993292</v>
      </c>
      <c r="H145" s="5">
        <v>2</v>
      </c>
      <c r="I145" s="5">
        <v>115</v>
      </c>
      <c r="J145" s="5">
        <v>98.9</v>
      </c>
      <c r="K145" s="5">
        <v>68.3</v>
      </c>
      <c r="L145" s="5">
        <v>163.30000000000001</v>
      </c>
      <c r="M145" s="5">
        <v>2.7669999999999999</v>
      </c>
      <c r="N145" s="5">
        <v>14.5</v>
      </c>
      <c r="O145" s="5">
        <v>26</v>
      </c>
      <c r="P145" s="6">
        <v>40567</v>
      </c>
      <c r="Q145" s="5">
        <v>46.943876760000002</v>
      </c>
    </row>
    <row r="146" spans="1:17" x14ac:dyDescent="0.3">
      <c r="A146" s="3" t="s">
        <v>30</v>
      </c>
      <c r="B146" s="4" t="s">
        <v>199</v>
      </c>
      <c r="C146" s="11">
        <v>16700</v>
      </c>
      <c r="D146" s="10">
        <v>83721</v>
      </c>
      <c r="E146" s="10" t="s">
        <v>211</v>
      </c>
      <c r="F146" s="11">
        <v>13240</v>
      </c>
      <c r="G146" s="12">
        <f t="shared" si="2"/>
        <v>0.792814371257485</v>
      </c>
      <c r="H146" s="5">
        <v>2</v>
      </c>
      <c r="I146" s="5">
        <v>115</v>
      </c>
      <c r="J146" s="5">
        <v>98.9</v>
      </c>
      <c r="K146" s="5">
        <v>68.3</v>
      </c>
      <c r="L146" s="5">
        <v>172.3</v>
      </c>
      <c r="M146" s="5">
        <v>2.8530000000000002</v>
      </c>
      <c r="N146" s="5">
        <v>14.5</v>
      </c>
      <c r="O146" s="5">
        <v>26</v>
      </c>
      <c r="P146" s="6">
        <v>40782</v>
      </c>
      <c r="Q146" s="5">
        <v>47.638236659999997</v>
      </c>
    </row>
    <row r="147" spans="1:17" x14ac:dyDescent="0.3">
      <c r="A147" s="3" t="s">
        <v>30</v>
      </c>
      <c r="B147" s="4" t="s">
        <v>200</v>
      </c>
      <c r="C147" s="11">
        <v>21200</v>
      </c>
      <c r="D147" s="10">
        <v>51102</v>
      </c>
      <c r="E147" s="10" t="s">
        <v>210</v>
      </c>
      <c r="F147" s="11">
        <v>16725</v>
      </c>
      <c r="G147" s="12">
        <f t="shared" si="2"/>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x14ac:dyDescent="0.3">
      <c r="A148" s="3" t="s">
        <v>30</v>
      </c>
      <c r="B148" s="4" t="s">
        <v>201</v>
      </c>
      <c r="C148" s="11">
        <v>19990</v>
      </c>
      <c r="D148" s="10">
        <v>9569</v>
      </c>
      <c r="E148" s="10" t="s">
        <v>220</v>
      </c>
      <c r="F148" s="11">
        <v>16575</v>
      </c>
      <c r="G148" s="12">
        <f t="shared" si="2"/>
        <v>0.82916458229114554</v>
      </c>
      <c r="H148" s="5">
        <v>2</v>
      </c>
      <c r="I148" s="5">
        <v>115</v>
      </c>
      <c r="J148" s="5">
        <v>97.4</v>
      </c>
      <c r="K148" s="5">
        <v>66.7</v>
      </c>
      <c r="L148" s="5">
        <v>160.4</v>
      </c>
      <c r="M148" s="5">
        <v>3.0790000000000002</v>
      </c>
      <c r="N148" s="5">
        <v>13.7</v>
      </c>
      <c r="O148" s="5">
        <v>26</v>
      </c>
      <c r="P148" s="6">
        <v>40694</v>
      </c>
      <c r="Q148" s="5">
        <v>48.907372250000002</v>
      </c>
    </row>
    <row r="149" spans="1:17" x14ac:dyDescent="0.3">
      <c r="A149" s="3" t="s">
        <v>30</v>
      </c>
      <c r="B149" s="4" t="s">
        <v>202</v>
      </c>
      <c r="C149" s="11">
        <v>17500</v>
      </c>
      <c r="D149" s="10">
        <v>5596</v>
      </c>
      <c r="E149" s="10" t="s">
        <v>210</v>
      </c>
      <c r="F149" s="11">
        <v>13760</v>
      </c>
      <c r="G149" s="12">
        <f t="shared" si="2"/>
        <v>0.78628571428571425</v>
      </c>
      <c r="H149" s="5">
        <v>2</v>
      </c>
      <c r="I149" s="5">
        <v>115</v>
      </c>
      <c r="J149" s="5">
        <v>98.9</v>
      </c>
      <c r="K149" s="5">
        <v>68.3</v>
      </c>
      <c r="L149" s="5">
        <v>163.30000000000001</v>
      </c>
      <c r="M149" s="5">
        <v>2.762</v>
      </c>
      <c r="N149" s="5">
        <v>14.6</v>
      </c>
      <c r="O149" s="5">
        <v>26</v>
      </c>
      <c r="P149" s="6">
        <v>40634</v>
      </c>
      <c r="Q149" s="5">
        <v>47.946841059999997</v>
      </c>
    </row>
    <row r="150" spans="1:17" x14ac:dyDescent="0.3">
      <c r="A150" s="3" t="s">
        <v>30</v>
      </c>
      <c r="B150" s="4" t="s">
        <v>203</v>
      </c>
      <c r="C150" s="11">
        <v>15900</v>
      </c>
      <c r="D150" s="10">
        <v>49463</v>
      </c>
      <c r="E150" s="10" t="s">
        <v>211</v>
      </c>
      <c r="F150" s="11">
        <v>11986</v>
      </c>
      <c r="G150" s="12">
        <f t="shared" si="2"/>
        <v>0.75383647798742137</v>
      </c>
      <c r="H150" s="5">
        <v>2</v>
      </c>
      <c r="I150" s="5">
        <v>115</v>
      </c>
      <c r="J150" s="5">
        <v>98.9</v>
      </c>
      <c r="K150" s="5">
        <v>67.900000000000006</v>
      </c>
      <c r="L150" s="5">
        <v>161.1</v>
      </c>
      <c r="M150" s="5">
        <v>2.7690000000000001</v>
      </c>
      <c r="N150" s="5">
        <v>14.5</v>
      </c>
      <c r="O150" s="5">
        <v>26</v>
      </c>
      <c r="P150" s="6">
        <v>40836</v>
      </c>
      <c r="Q150" s="5">
        <v>47.329632259999997</v>
      </c>
    </row>
    <row r="151" spans="1:17" hidden="1" x14ac:dyDescent="0.3">
      <c r="A151" s="3" t="s">
        <v>31</v>
      </c>
      <c r="B151" s="4" t="s">
        <v>204</v>
      </c>
      <c r="C151" s="11">
        <v>23400</v>
      </c>
      <c r="D151" s="10">
        <v>16957</v>
      </c>
      <c r="E151" s="10" t="s">
        <v>220</v>
      </c>
      <c r="F151" s="11">
        <v>14334</v>
      </c>
      <c r="G151" s="12">
        <f t="shared" si="2"/>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hidden="1" x14ac:dyDescent="0.3">
      <c r="A152" s="3" t="s">
        <v>31</v>
      </c>
      <c r="B152" s="4" t="s">
        <v>205</v>
      </c>
      <c r="C152" s="11">
        <v>24400</v>
      </c>
      <c r="D152" s="10">
        <v>3545</v>
      </c>
      <c r="E152" s="10" t="s">
        <v>210</v>
      </c>
      <c r="F152" s="11">
        <v>15252</v>
      </c>
      <c r="G152" s="12">
        <f t="shared" si="2"/>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hidden="1" x14ac:dyDescent="0.3">
      <c r="A153" s="3" t="s">
        <v>31</v>
      </c>
      <c r="B153" s="4" t="s">
        <v>206</v>
      </c>
      <c r="C153" s="11">
        <v>27500</v>
      </c>
      <c r="D153" s="10">
        <v>15245</v>
      </c>
      <c r="E153" s="10" t="s">
        <v>218</v>
      </c>
      <c r="F153" s="11">
        <v>18900</v>
      </c>
      <c r="G153" s="12">
        <f t="shared" si="2"/>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hidden="1" x14ac:dyDescent="0.3">
      <c r="A154" s="3" t="s">
        <v>31</v>
      </c>
      <c r="B154" s="4" t="s">
        <v>207</v>
      </c>
      <c r="C154" s="11">
        <v>28800</v>
      </c>
      <c r="D154" s="10">
        <v>17531</v>
      </c>
      <c r="E154" s="10" t="s">
        <v>210</v>
      </c>
      <c r="F154" s="11">
        <v>20223</v>
      </c>
      <c r="G154" s="12">
        <f t="shared" si="2"/>
        <v>0.70218749999999996</v>
      </c>
      <c r="H154" s="5">
        <v>2.4</v>
      </c>
      <c r="I154" s="5">
        <v>168</v>
      </c>
      <c r="J154" s="5">
        <v>104.9</v>
      </c>
      <c r="K154" s="5">
        <v>69.3</v>
      </c>
      <c r="L154" s="5">
        <v>186.2</v>
      </c>
      <c r="M154" s="5">
        <v>3.2589999999999999</v>
      </c>
      <c r="N154" s="5">
        <v>17.899999999999999</v>
      </c>
      <c r="O154" s="5">
        <v>25</v>
      </c>
      <c r="P154" s="6">
        <v>40719</v>
      </c>
      <c r="Q154" s="5">
        <v>71.1559776</v>
      </c>
    </row>
    <row r="155" spans="1:17" hidden="1" x14ac:dyDescent="0.3">
      <c r="A155" s="3" t="s">
        <v>31</v>
      </c>
      <c r="B155" s="4" t="s">
        <v>208</v>
      </c>
      <c r="C155" s="11">
        <v>45500</v>
      </c>
      <c r="D155" s="10">
        <v>3493</v>
      </c>
      <c r="E155" s="10" t="s">
        <v>217</v>
      </c>
      <c r="F155" s="11">
        <v>34175</v>
      </c>
      <c r="G155" s="12">
        <f t="shared" si="2"/>
        <v>0.75109890109890109</v>
      </c>
      <c r="H155" s="5">
        <v>2.2999999999999998</v>
      </c>
      <c r="I155" s="5">
        <v>236</v>
      </c>
      <c r="J155" s="5">
        <v>104.9</v>
      </c>
      <c r="K155" s="5">
        <v>71.5</v>
      </c>
      <c r="L155" s="5">
        <v>185.7</v>
      </c>
      <c r="M155" s="5">
        <v>3.601</v>
      </c>
      <c r="N155" s="5">
        <v>18.5</v>
      </c>
      <c r="O155" s="5">
        <v>23</v>
      </c>
      <c r="P155" s="6">
        <v>40659</v>
      </c>
      <c r="Q155" s="5">
        <v>101.6233572</v>
      </c>
    </row>
    <row r="156" spans="1:17" hidden="1" x14ac:dyDescent="0.3">
      <c r="A156" s="3" t="s">
        <v>31</v>
      </c>
      <c r="B156" s="4" t="s">
        <v>209</v>
      </c>
      <c r="C156" s="11">
        <v>36000</v>
      </c>
      <c r="D156" s="10">
        <v>18969</v>
      </c>
      <c r="E156" s="10" t="s">
        <v>210</v>
      </c>
      <c r="F156" s="11">
        <v>26403</v>
      </c>
      <c r="G156" s="12">
        <f t="shared" si="2"/>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9D9B-5EEE-48EC-BCDF-3FA9A37832F5}">
  <dimension ref="A1:T156"/>
  <sheetViews>
    <sheetView workbookViewId="0">
      <selection activeCell="G190" sqref="G190"/>
    </sheetView>
  </sheetViews>
  <sheetFormatPr defaultRowHeight="14.4" x14ac:dyDescent="0.3"/>
  <cols>
    <col min="1" max="1" width="15.109375" bestFit="1" customWidth="1"/>
    <col min="2" max="2" width="15.44140625" bestFit="1" customWidth="1"/>
    <col min="3" max="3" width="11.77734375" bestFit="1" customWidth="1"/>
    <col min="4" max="4" width="16.33203125" bestFit="1" customWidth="1"/>
    <col min="5" max="5" width="7.44140625" bestFit="1" customWidth="1"/>
    <col min="6" max="6" width="18.77734375" bestFit="1" customWidth="1"/>
    <col min="7" max="7" width="13.77734375" bestFit="1" customWidth="1"/>
    <col min="8" max="8" width="17.33203125" bestFit="1" customWidth="1"/>
    <col min="9" max="9" width="12.88671875" bestFit="1" customWidth="1"/>
    <col min="10" max="10" width="13.77734375" bestFit="1" customWidth="1"/>
    <col min="11" max="11" width="11" bestFit="1" customWidth="1"/>
    <col min="12" max="12" width="13" bestFit="1" customWidth="1"/>
    <col min="13" max="13" width="8.5546875" bestFit="1" customWidth="1"/>
    <col min="14" max="14" width="9" bestFit="1" customWidth="1"/>
    <col min="15" max="15" width="14" bestFit="1" customWidth="1"/>
    <col min="16" max="16" width="14.5546875" bestFit="1" customWidth="1"/>
    <col min="17" max="17" width="15.77734375" bestFit="1" customWidth="1"/>
    <col min="18" max="18" width="14.77734375" bestFit="1" customWidth="1"/>
    <col min="19" max="19" width="18.5546875" bestFit="1" customWidth="1"/>
    <col min="20" max="20" width="14.5546875" bestFit="1" customWidth="1"/>
  </cols>
  <sheetData>
    <row r="1" spans="1:20" x14ac:dyDescent="0.3">
      <c r="A1" s="2" t="s">
        <v>35</v>
      </c>
      <c r="B1" s="2" t="s">
        <v>36</v>
      </c>
      <c r="C1" s="2" t="s">
        <v>227</v>
      </c>
      <c r="D1" s="2" t="s">
        <v>226</v>
      </c>
      <c r="E1" s="8" t="s">
        <v>38</v>
      </c>
      <c r="F1" s="2" t="s">
        <v>39</v>
      </c>
      <c r="G1" s="2" t="s">
        <v>40</v>
      </c>
      <c r="H1" s="2" t="s">
        <v>41</v>
      </c>
      <c r="I1" s="2" t="s">
        <v>42</v>
      </c>
      <c r="J1" s="2" t="s">
        <v>43</v>
      </c>
      <c r="K1" s="2" t="s">
        <v>44</v>
      </c>
      <c r="L1" s="2" t="s">
        <v>49</v>
      </c>
      <c r="M1" s="2" t="s">
        <v>50</v>
      </c>
      <c r="N1" s="2" t="s">
        <v>51</v>
      </c>
      <c r="O1" s="2" t="s">
        <v>52</v>
      </c>
      <c r="P1" s="2" t="s">
        <v>48</v>
      </c>
      <c r="Q1" s="2" t="s">
        <v>46</v>
      </c>
      <c r="R1" s="2" t="s">
        <v>53</v>
      </c>
      <c r="S1" s="2" t="s">
        <v>47</v>
      </c>
      <c r="T1" s="2" t="s">
        <v>45</v>
      </c>
    </row>
    <row r="2" spans="1:20" hidden="1" x14ac:dyDescent="0.3">
      <c r="A2" s="3" t="s">
        <v>2</v>
      </c>
      <c r="B2" s="4" t="s">
        <v>54</v>
      </c>
      <c r="C2" s="10">
        <v>16919</v>
      </c>
      <c r="D2" s="10" t="s">
        <v>210</v>
      </c>
      <c r="E2" s="11">
        <v>21500</v>
      </c>
      <c r="F2" s="11">
        <v>16360</v>
      </c>
      <c r="G2" s="12">
        <f t="shared" ref="G2:G33" si="0">SUM(F2/E2)</f>
        <v>0.76093023255813952</v>
      </c>
      <c r="H2" s="12" t="str">
        <f>IF(G2&gt;69%, "GOOD", "POOR")</f>
        <v>GOOD</v>
      </c>
      <c r="I2" s="5">
        <v>1.8</v>
      </c>
      <c r="J2" s="5">
        <v>140</v>
      </c>
      <c r="K2" s="5" t="str" cm="1">
        <f t="array" ref="K2">_xlfn.IFS(J2&gt;299,"High HP",J2&gt;99,"Medium HP",J2&lt;100,"Low HP")</f>
        <v>Medium HP</v>
      </c>
      <c r="L2" s="5">
        <v>101.2</v>
      </c>
      <c r="M2" s="5">
        <v>67.3</v>
      </c>
      <c r="N2" s="5">
        <v>172.4</v>
      </c>
      <c r="O2" s="5">
        <v>2.6389999999999998</v>
      </c>
      <c r="P2" s="5">
        <v>13.2</v>
      </c>
      <c r="Q2" s="5">
        <v>28</v>
      </c>
      <c r="R2" s="6">
        <v>40941</v>
      </c>
      <c r="S2" s="5">
        <v>58.280149520000002</v>
      </c>
      <c r="T2" s="5" t="s">
        <v>55</v>
      </c>
    </row>
    <row r="3" spans="1:20" hidden="1" x14ac:dyDescent="0.3">
      <c r="A3" s="3" t="s">
        <v>2</v>
      </c>
      <c r="B3" s="4" t="s">
        <v>56</v>
      </c>
      <c r="C3" s="10">
        <v>39384</v>
      </c>
      <c r="D3" s="10" t="s">
        <v>210</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v>108.1</v>
      </c>
      <c r="M3" s="5">
        <v>70.3</v>
      </c>
      <c r="N3" s="5">
        <v>192.9</v>
      </c>
      <c r="O3" s="5">
        <v>3.5169999999999999</v>
      </c>
      <c r="P3" s="5">
        <v>17.2</v>
      </c>
      <c r="Q3" s="5">
        <v>25</v>
      </c>
      <c r="R3" s="6">
        <v>40697</v>
      </c>
      <c r="S3" s="5">
        <v>91.370777660000002</v>
      </c>
      <c r="T3" s="5" t="s">
        <v>55</v>
      </c>
    </row>
    <row r="4" spans="1:20" hidden="1" x14ac:dyDescent="0.3">
      <c r="A4" s="3" t="s">
        <v>2</v>
      </c>
      <c r="B4" s="4" t="s">
        <v>57</v>
      </c>
      <c r="C4" s="10">
        <v>8588</v>
      </c>
      <c r="D4" s="10" t="s">
        <v>211</v>
      </c>
      <c r="E4" s="11">
        <v>42000</v>
      </c>
      <c r="F4" s="11">
        <v>29725</v>
      </c>
      <c r="G4" s="12">
        <f t="shared" si="0"/>
        <v>0.70773809523809528</v>
      </c>
      <c r="H4" s="12" t="str">
        <f t="shared" si="1"/>
        <v>GOOD</v>
      </c>
      <c r="I4" s="5">
        <v>3.5</v>
      </c>
      <c r="J4" s="5">
        <v>210</v>
      </c>
      <c r="K4" s="5" t="str" cm="1">
        <f t="array" ref="K4">_xlfn.IFS(J4&gt;299,"High HP",J4&gt;99,"Medium HP",J4&lt;100,"Low HP")</f>
        <v>Medium HP</v>
      </c>
      <c r="L4" s="5">
        <v>114.6</v>
      </c>
      <c r="M4" s="5">
        <v>71.400000000000006</v>
      </c>
      <c r="N4" s="5">
        <v>196.6</v>
      </c>
      <c r="O4" s="5">
        <v>3.85</v>
      </c>
      <c r="P4" s="5">
        <v>18</v>
      </c>
      <c r="Q4" s="5">
        <v>22</v>
      </c>
      <c r="R4" s="6">
        <v>40612</v>
      </c>
      <c r="S4" s="5">
        <v>91.389779329999996</v>
      </c>
      <c r="T4" s="5" t="s">
        <v>55</v>
      </c>
    </row>
    <row r="5" spans="1:20" hidden="1" x14ac:dyDescent="0.3">
      <c r="A5" s="3" t="s">
        <v>3</v>
      </c>
      <c r="B5" s="4" t="s">
        <v>58</v>
      </c>
      <c r="C5" s="10">
        <v>20397</v>
      </c>
      <c r="D5" s="10" t="s">
        <v>211</v>
      </c>
      <c r="E5" s="11">
        <v>23990</v>
      </c>
      <c r="F5" s="11">
        <v>22255</v>
      </c>
      <c r="G5" s="12">
        <f t="shared" si="0"/>
        <v>0.92767819924968742</v>
      </c>
      <c r="H5" s="12" t="str">
        <f t="shared" si="1"/>
        <v>GOOD</v>
      </c>
      <c r="I5" s="5">
        <v>1.8</v>
      </c>
      <c r="J5" s="5">
        <v>150</v>
      </c>
      <c r="K5" s="5" t="str" cm="1">
        <f t="array" ref="K5">_xlfn.IFS(J5&gt;299,"High HP",J5&gt;99,"Medium HP",J5&lt;100,"Low HP")</f>
        <v>Medium HP</v>
      </c>
      <c r="L5" s="5">
        <v>102.6</v>
      </c>
      <c r="M5" s="5">
        <v>68.2</v>
      </c>
      <c r="N5" s="5">
        <v>178</v>
      </c>
      <c r="O5" s="5">
        <v>2.9980000000000002</v>
      </c>
      <c r="P5" s="5">
        <v>16.399999999999999</v>
      </c>
      <c r="Q5" s="5">
        <v>27</v>
      </c>
      <c r="R5" s="6">
        <v>40824</v>
      </c>
      <c r="S5" s="5">
        <v>62.777639200000003</v>
      </c>
      <c r="T5" s="5" t="s">
        <v>55</v>
      </c>
    </row>
    <row r="6" spans="1:20" hidden="1" x14ac:dyDescent="0.3">
      <c r="A6" s="3" t="s">
        <v>3</v>
      </c>
      <c r="B6" s="4" t="s">
        <v>59</v>
      </c>
      <c r="C6" s="10">
        <v>18780</v>
      </c>
      <c r="D6" s="10" t="s">
        <v>212</v>
      </c>
      <c r="E6" s="11">
        <v>33950</v>
      </c>
      <c r="F6" s="11">
        <v>23555</v>
      </c>
      <c r="G6" s="12">
        <f t="shared" si="0"/>
        <v>0.6938144329896907</v>
      </c>
      <c r="H6" s="12" t="str">
        <f t="shared" si="1"/>
        <v>GOOD</v>
      </c>
      <c r="I6" s="5">
        <v>2.8</v>
      </c>
      <c r="J6" s="5">
        <v>200</v>
      </c>
      <c r="K6" s="5" t="str" cm="1">
        <f t="array" ref="K6">_xlfn.IFS(J6&gt;299,"High HP",J6&gt;99,"Medium HP",J6&lt;100,"Low HP")</f>
        <v>Medium HP</v>
      </c>
      <c r="L6" s="5">
        <v>108.7</v>
      </c>
      <c r="M6" s="5">
        <v>76.099999999999994</v>
      </c>
      <c r="N6" s="5">
        <v>192</v>
      </c>
      <c r="O6" s="5">
        <v>3.5609999999999999</v>
      </c>
      <c r="P6" s="5">
        <v>18.5</v>
      </c>
      <c r="Q6" s="5">
        <v>22</v>
      </c>
      <c r="R6" s="6">
        <v>40764</v>
      </c>
      <c r="S6" s="5">
        <v>84.565105020000004</v>
      </c>
      <c r="T6" s="5" t="s">
        <v>55</v>
      </c>
    </row>
    <row r="7" spans="1:20" hidden="1" x14ac:dyDescent="0.3">
      <c r="A7" s="3" t="s">
        <v>3</v>
      </c>
      <c r="B7" s="4" t="s">
        <v>60</v>
      </c>
      <c r="C7" s="10">
        <v>1380</v>
      </c>
      <c r="D7" s="10" t="s">
        <v>212</v>
      </c>
      <c r="E7" s="11">
        <v>62000</v>
      </c>
      <c r="F7" s="11">
        <v>39000</v>
      </c>
      <c r="G7" s="12">
        <f t="shared" si="0"/>
        <v>0.62903225806451613</v>
      </c>
      <c r="H7" s="12" t="str">
        <f t="shared" si="1"/>
        <v>POOR</v>
      </c>
      <c r="I7" s="5">
        <v>4.2</v>
      </c>
      <c r="J7" s="5">
        <v>310</v>
      </c>
      <c r="K7" s="5" t="str" cm="1">
        <f t="array" ref="K7">_xlfn.IFS(J7&gt;299,"High HP",J7&gt;99,"Medium HP",J7&lt;100,"Low HP")</f>
        <v>High HP</v>
      </c>
      <c r="L7" s="5">
        <v>113</v>
      </c>
      <c r="M7" s="5">
        <v>74</v>
      </c>
      <c r="N7" s="5">
        <v>198.2</v>
      </c>
      <c r="O7" s="5">
        <v>3.9020000000000001</v>
      </c>
      <c r="P7" s="5">
        <v>23.7</v>
      </c>
      <c r="Q7" s="5">
        <v>21</v>
      </c>
      <c r="R7" s="6">
        <v>40966</v>
      </c>
      <c r="S7" s="5">
        <v>134.65685819999999</v>
      </c>
      <c r="T7" s="5" t="s">
        <v>55</v>
      </c>
    </row>
    <row r="8" spans="1:20" hidden="1" x14ac:dyDescent="0.3">
      <c r="A8" s="3" t="s">
        <v>4</v>
      </c>
      <c r="B8" s="4" t="s">
        <v>61</v>
      </c>
      <c r="C8" s="10">
        <v>19747</v>
      </c>
      <c r="D8" s="10" t="s">
        <v>213</v>
      </c>
      <c r="E8" s="11">
        <v>26990</v>
      </c>
      <c r="F8" s="11">
        <v>24500</v>
      </c>
      <c r="G8" s="12">
        <f t="shared" si="0"/>
        <v>0.9077436087439793</v>
      </c>
      <c r="H8" s="12" t="str">
        <f t="shared" si="1"/>
        <v>GOOD</v>
      </c>
      <c r="I8" s="5">
        <v>2.5</v>
      </c>
      <c r="J8" s="5">
        <v>170</v>
      </c>
      <c r="K8" s="5" t="str" cm="1">
        <f t="array" ref="K8">_xlfn.IFS(J8&gt;299,"High HP",J8&gt;99,"Medium HP",J8&lt;100,"Low HP")</f>
        <v>Medium HP</v>
      </c>
      <c r="L8" s="5">
        <v>107.3</v>
      </c>
      <c r="M8" s="5">
        <v>68.400000000000006</v>
      </c>
      <c r="N8" s="5">
        <v>176</v>
      </c>
      <c r="O8" s="5">
        <v>3.1789999999999998</v>
      </c>
      <c r="P8" s="5">
        <v>16.600000000000001</v>
      </c>
      <c r="Q8" s="5">
        <v>26</v>
      </c>
      <c r="R8" s="6">
        <v>40722</v>
      </c>
      <c r="S8" s="5">
        <v>71.191206710000003</v>
      </c>
      <c r="T8" s="5" t="s">
        <v>55</v>
      </c>
    </row>
    <row r="9" spans="1:20" hidden="1" x14ac:dyDescent="0.3">
      <c r="A9" s="3" t="s">
        <v>4</v>
      </c>
      <c r="B9" s="4" t="s">
        <v>62</v>
      </c>
      <c r="C9" s="10">
        <v>9231</v>
      </c>
      <c r="D9" s="10" t="s">
        <v>213</v>
      </c>
      <c r="E9" s="11">
        <v>33400</v>
      </c>
      <c r="F9" s="11">
        <v>28675</v>
      </c>
      <c r="G9" s="12">
        <f t="shared" si="0"/>
        <v>0.85853293413173648</v>
      </c>
      <c r="H9" s="12" t="str">
        <f t="shared" si="1"/>
        <v>GOOD</v>
      </c>
      <c r="I9" s="5">
        <v>2.8</v>
      </c>
      <c r="J9" s="5">
        <v>193</v>
      </c>
      <c r="K9" s="5" t="str" cm="1">
        <f t="array" ref="K9">_xlfn.IFS(J9&gt;299,"High HP",J9&gt;99,"Medium HP",J9&lt;100,"Low HP")</f>
        <v>Medium HP</v>
      </c>
      <c r="L9" s="5">
        <v>107.3</v>
      </c>
      <c r="M9" s="5">
        <v>68.5</v>
      </c>
      <c r="N9" s="5">
        <v>176</v>
      </c>
      <c r="O9" s="5">
        <v>3.1970000000000001</v>
      </c>
      <c r="P9" s="5">
        <v>16.600000000000001</v>
      </c>
      <c r="Q9" s="5">
        <v>24</v>
      </c>
      <c r="R9" s="6">
        <v>40937</v>
      </c>
      <c r="S9" s="5">
        <v>81.877068559999998</v>
      </c>
      <c r="T9" s="5" t="s">
        <v>55</v>
      </c>
    </row>
    <row r="10" spans="1:20" hidden="1" x14ac:dyDescent="0.3">
      <c r="A10" s="3" t="s">
        <v>4</v>
      </c>
      <c r="B10" s="4" t="s">
        <v>63</v>
      </c>
      <c r="C10" s="10">
        <v>17527</v>
      </c>
      <c r="D10" s="10" t="s">
        <v>210</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v>111.4</v>
      </c>
      <c r="M10" s="5">
        <v>70.900000000000006</v>
      </c>
      <c r="N10" s="5">
        <v>188</v>
      </c>
      <c r="O10" s="5">
        <v>3.472</v>
      </c>
      <c r="P10" s="5">
        <v>18.5</v>
      </c>
      <c r="Q10" s="5">
        <v>25</v>
      </c>
      <c r="R10" s="6">
        <v>40637</v>
      </c>
      <c r="S10" s="5">
        <v>83.998723799999993</v>
      </c>
      <c r="T10" s="5" t="s">
        <v>55</v>
      </c>
    </row>
    <row r="11" spans="1:20" hidden="1" x14ac:dyDescent="0.3">
      <c r="A11" s="3" t="s">
        <v>5</v>
      </c>
      <c r="B11" s="4" t="s">
        <v>64</v>
      </c>
      <c r="C11" s="10">
        <v>91561</v>
      </c>
      <c r="D11" s="10" t="s">
        <v>214</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v>109</v>
      </c>
      <c r="M11" s="5">
        <v>72.7</v>
      </c>
      <c r="N11" s="5">
        <v>194.6</v>
      </c>
      <c r="O11" s="5">
        <v>3.3679999999999999</v>
      </c>
      <c r="P11" s="5">
        <v>17.5</v>
      </c>
      <c r="Q11" s="5">
        <v>25</v>
      </c>
      <c r="R11" s="6">
        <v>40849</v>
      </c>
      <c r="S11" s="5">
        <v>71.181451319999994</v>
      </c>
      <c r="T11" s="5" t="s">
        <v>55</v>
      </c>
    </row>
    <row r="12" spans="1:20" hidden="1" x14ac:dyDescent="0.3">
      <c r="A12" s="3" t="s">
        <v>5</v>
      </c>
      <c r="B12" s="4" t="s">
        <v>65</v>
      </c>
      <c r="C12" s="10">
        <v>39350</v>
      </c>
      <c r="D12" s="10" t="s">
        <v>210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v>109</v>
      </c>
      <c r="M12" s="5">
        <v>72.7</v>
      </c>
      <c r="N12" s="5">
        <v>196.2</v>
      </c>
      <c r="O12" s="5">
        <v>3.5430000000000001</v>
      </c>
      <c r="P12" s="5">
        <v>17.5</v>
      </c>
      <c r="Q12" s="5">
        <v>23</v>
      </c>
      <c r="R12" s="6">
        <v>40789</v>
      </c>
      <c r="S12" s="5">
        <v>95.636702529999994</v>
      </c>
      <c r="T12" s="5" t="s">
        <v>55</v>
      </c>
    </row>
    <row r="13" spans="1:20" hidden="1" x14ac:dyDescent="0.3">
      <c r="A13" s="3" t="s">
        <v>5</v>
      </c>
      <c r="B13" s="4" t="s">
        <v>66</v>
      </c>
      <c r="C13" s="10">
        <v>27851</v>
      </c>
      <c r="D13" s="10" t="s">
        <v>215</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v>113.8</v>
      </c>
      <c r="M13" s="5">
        <v>74.7</v>
      </c>
      <c r="N13" s="5">
        <v>206.8</v>
      </c>
      <c r="O13" s="5">
        <v>3.778</v>
      </c>
      <c r="P13" s="5">
        <v>18.5</v>
      </c>
      <c r="Q13" s="5">
        <v>24</v>
      </c>
      <c r="R13" s="6">
        <v>40991</v>
      </c>
      <c r="S13" s="5">
        <v>85.828408249999995</v>
      </c>
      <c r="T13" s="5" t="s">
        <v>55</v>
      </c>
    </row>
    <row r="14" spans="1:20" hidden="1" x14ac:dyDescent="0.3">
      <c r="A14" s="3" t="s">
        <v>5</v>
      </c>
      <c r="B14" s="4" t="s">
        <v>67</v>
      </c>
      <c r="C14" s="10">
        <v>83257</v>
      </c>
      <c r="D14" s="10" t="s">
        <v>216</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v>112.2</v>
      </c>
      <c r="M14" s="5">
        <v>73.5</v>
      </c>
      <c r="N14" s="5">
        <v>200</v>
      </c>
      <c r="O14" s="5">
        <v>3.5910000000000002</v>
      </c>
      <c r="P14" s="5">
        <v>17.5</v>
      </c>
      <c r="Q14" s="5">
        <v>25</v>
      </c>
      <c r="R14" s="6">
        <v>40747</v>
      </c>
      <c r="S14" s="5">
        <v>84.254525810000004</v>
      </c>
      <c r="T14" s="5" t="s">
        <v>55</v>
      </c>
    </row>
    <row r="15" spans="1:20" hidden="1" x14ac:dyDescent="0.3">
      <c r="A15" s="3" t="s">
        <v>6</v>
      </c>
      <c r="B15" s="4" t="s">
        <v>68</v>
      </c>
      <c r="C15" s="10">
        <v>63729</v>
      </c>
      <c r="D15" s="10" t="s">
        <v>216</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v>115.3</v>
      </c>
      <c r="M15" s="5">
        <v>74.5</v>
      </c>
      <c r="N15" s="5">
        <v>207.2</v>
      </c>
      <c r="O15" s="5">
        <v>3.9780000000000002</v>
      </c>
      <c r="P15" s="5">
        <v>18.5</v>
      </c>
      <c r="Q15" s="5">
        <v>22</v>
      </c>
      <c r="R15" s="6">
        <v>40962</v>
      </c>
      <c r="S15" s="5">
        <v>113.85459760000001</v>
      </c>
      <c r="T15" s="5" t="s">
        <v>55</v>
      </c>
    </row>
    <row r="16" spans="1:20" hidden="1" x14ac:dyDescent="0.3">
      <c r="A16" s="3" t="s">
        <v>6</v>
      </c>
      <c r="B16" s="4" t="s">
        <v>69</v>
      </c>
      <c r="C16" s="10">
        <v>15943</v>
      </c>
      <c r="D16" s="10" t="s">
        <v>216</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v>112.2</v>
      </c>
      <c r="M16" s="5">
        <v>75</v>
      </c>
      <c r="N16" s="5">
        <v>201</v>
      </c>
      <c r="O16" s="5">
        <v>3.875</v>
      </c>
      <c r="P16" s="5">
        <v>18.5</v>
      </c>
      <c r="Q16" s="5">
        <v>22</v>
      </c>
      <c r="R16" s="6">
        <v>40662</v>
      </c>
      <c r="S16" s="5">
        <v>115.6213578</v>
      </c>
      <c r="T16" s="5" t="s">
        <v>55</v>
      </c>
    </row>
    <row r="17" spans="1:20" hidden="1" x14ac:dyDescent="0.3">
      <c r="A17" s="3" t="s">
        <v>6</v>
      </c>
      <c r="B17" s="4" t="s">
        <v>70</v>
      </c>
      <c r="C17" s="10">
        <v>6536</v>
      </c>
      <c r="D17" s="10" t="s">
        <v>217</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v>108</v>
      </c>
      <c r="M17" s="5">
        <v>75.5</v>
      </c>
      <c r="N17" s="5">
        <v>200.6</v>
      </c>
      <c r="O17" s="5">
        <v>3.843</v>
      </c>
      <c r="P17" s="5">
        <v>19</v>
      </c>
      <c r="Q17" s="5">
        <v>22</v>
      </c>
      <c r="R17" s="6">
        <v>40874</v>
      </c>
      <c r="S17" s="5">
        <v>113.7658739</v>
      </c>
      <c r="T17" s="5" t="s">
        <v>55</v>
      </c>
    </row>
    <row r="18" spans="1:20" hidden="1" x14ac:dyDescent="0.3">
      <c r="A18" s="3" t="s">
        <v>6</v>
      </c>
      <c r="B18" s="4" t="s">
        <v>71</v>
      </c>
      <c r="C18" s="10">
        <v>11185</v>
      </c>
      <c r="D18" s="10" t="s">
        <v>218</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v>107.4</v>
      </c>
      <c r="M18" s="5">
        <v>70.3</v>
      </c>
      <c r="N18" s="5">
        <v>194.8</v>
      </c>
      <c r="O18" s="5">
        <v>3.77</v>
      </c>
      <c r="P18" s="5">
        <v>18</v>
      </c>
      <c r="Q18" s="5">
        <v>22</v>
      </c>
      <c r="R18" s="6">
        <v>40814</v>
      </c>
      <c r="S18" s="5">
        <v>83.483093580000002</v>
      </c>
      <c r="T18" s="5" t="s">
        <v>55</v>
      </c>
    </row>
    <row r="19" spans="1:20" hidden="1" x14ac:dyDescent="0.3">
      <c r="A19" s="3" t="s">
        <v>6</v>
      </c>
      <c r="B19" s="4" t="s">
        <v>72</v>
      </c>
      <c r="C19" s="10">
        <v>14785</v>
      </c>
      <c r="D19" s="10" t="s">
        <v>219</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v>117.5</v>
      </c>
      <c r="M19" s="5">
        <v>77</v>
      </c>
      <c r="N19" s="5">
        <v>201.2</v>
      </c>
      <c r="O19" s="5">
        <v>5.5720000000000001</v>
      </c>
      <c r="P19" s="5">
        <v>30</v>
      </c>
      <c r="Q19" s="5">
        <v>15</v>
      </c>
      <c r="R19" s="6">
        <v>41016</v>
      </c>
      <c r="S19" s="5">
        <v>109.5091165</v>
      </c>
      <c r="T19" s="5" t="s">
        <v>73</v>
      </c>
    </row>
    <row r="20" spans="1:20" hidden="1" x14ac:dyDescent="0.3">
      <c r="A20" s="3" t="s">
        <v>7</v>
      </c>
      <c r="B20" s="4" t="s">
        <v>74</v>
      </c>
      <c r="C20" s="10">
        <v>145519</v>
      </c>
      <c r="D20" s="10" t="s">
        <v>219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v>104.1</v>
      </c>
      <c r="M20" s="5">
        <v>67.900000000000006</v>
      </c>
      <c r="N20" s="5">
        <v>180.9</v>
      </c>
      <c r="O20" s="5">
        <v>2.6760000000000002</v>
      </c>
      <c r="P20" s="5">
        <v>14.3</v>
      </c>
      <c r="Q20" s="5">
        <v>27</v>
      </c>
      <c r="R20" s="6">
        <v>40772</v>
      </c>
      <c r="S20" s="5">
        <v>46.363347470000001</v>
      </c>
      <c r="T20" s="5" t="s">
        <v>55</v>
      </c>
    </row>
    <row r="21" spans="1:20" hidden="1" x14ac:dyDescent="0.3">
      <c r="A21" s="3" t="s">
        <v>7</v>
      </c>
      <c r="B21" s="4" t="s">
        <v>75</v>
      </c>
      <c r="C21" s="10">
        <v>135126</v>
      </c>
      <c r="D21" s="10" t="s">
        <v>219</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v>107</v>
      </c>
      <c r="M21" s="5">
        <v>69.400000000000006</v>
      </c>
      <c r="N21" s="5">
        <v>190.4</v>
      </c>
      <c r="O21" s="5">
        <v>3.0510000000000002</v>
      </c>
      <c r="P21" s="5">
        <v>15</v>
      </c>
      <c r="Q21" s="5">
        <v>25</v>
      </c>
      <c r="R21" s="6">
        <v>40987</v>
      </c>
      <c r="S21" s="5">
        <v>67.314462160000005</v>
      </c>
      <c r="T21" s="5" t="s">
        <v>55</v>
      </c>
    </row>
    <row r="22" spans="1:20" hidden="1" x14ac:dyDescent="0.3">
      <c r="A22" s="3" t="s">
        <v>7</v>
      </c>
      <c r="B22" s="4" t="s">
        <v>76</v>
      </c>
      <c r="C22" s="10">
        <v>24629</v>
      </c>
      <c r="D22" s="10" t="s">
        <v>220</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v>107.5</v>
      </c>
      <c r="M22" s="5">
        <v>72.5</v>
      </c>
      <c r="N22" s="5">
        <v>200.9</v>
      </c>
      <c r="O22" s="5">
        <v>3.33</v>
      </c>
      <c r="P22" s="5">
        <v>16.600000000000001</v>
      </c>
      <c r="Q22" s="5">
        <v>25</v>
      </c>
      <c r="R22" s="6">
        <v>40687</v>
      </c>
      <c r="S22" s="5">
        <v>69.991395600000004</v>
      </c>
      <c r="T22" s="5" t="s">
        <v>55</v>
      </c>
    </row>
    <row r="23" spans="1:20" hidden="1" x14ac:dyDescent="0.3">
      <c r="A23" s="3" t="s">
        <v>7</v>
      </c>
      <c r="B23" s="4" t="s">
        <v>77</v>
      </c>
      <c r="C23" s="10">
        <v>42593</v>
      </c>
      <c r="D23" s="10" t="s">
        <v>210</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v>110.5</v>
      </c>
      <c r="M23" s="5">
        <v>72.7</v>
      </c>
      <c r="N23" s="5">
        <v>197.9</v>
      </c>
      <c r="O23" s="5">
        <v>3.34</v>
      </c>
      <c r="P23" s="5">
        <v>17</v>
      </c>
      <c r="Q23" s="5">
        <v>27</v>
      </c>
      <c r="R23" s="6">
        <v>40899</v>
      </c>
      <c r="S23" s="5">
        <v>72.030917189999997</v>
      </c>
      <c r="T23" s="5" t="s">
        <v>55</v>
      </c>
    </row>
    <row r="24" spans="1:20" hidden="1" x14ac:dyDescent="0.3">
      <c r="A24" s="3" t="s">
        <v>7</v>
      </c>
      <c r="B24" s="4" t="s">
        <v>78</v>
      </c>
      <c r="C24" s="10">
        <v>26402</v>
      </c>
      <c r="D24" s="10" t="s">
        <v>210</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v>101.1</v>
      </c>
      <c r="M24" s="5">
        <v>74.099999999999994</v>
      </c>
      <c r="N24" s="5">
        <v>193.2</v>
      </c>
      <c r="O24" s="5">
        <v>3.5</v>
      </c>
      <c r="P24" s="5">
        <v>16.8</v>
      </c>
      <c r="Q24" s="5">
        <v>25</v>
      </c>
      <c r="R24" s="6">
        <v>40839</v>
      </c>
      <c r="S24" s="5">
        <v>81.118543329999994</v>
      </c>
      <c r="T24" s="5" t="s">
        <v>55</v>
      </c>
    </row>
    <row r="25" spans="1:20" hidden="1" x14ac:dyDescent="0.3">
      <c r="A25" s="3" t="s">
        <v>7</v>
      </c>
      <c r="B25" s="4" t="s">
        <v>79</v>
      </c>
      <c r="C25" s="10">
        <v>17947</v>
      </c>
      <c r="D25" s="10" t="s">
        <v>217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v>104.5</v>
      </c>
      <c r="M25" s="5">
        <v>73.599999999999994</v>
      </c>
      <c r="N25" s="5">
        <v>179.7</v>
      </c>
      <c r="O25" s="5">
        <v>3.21</v>
      </c>
      <c r="P25" s="5">
        <v>19.100000000000001</v>
      </c>
      <c r="Q25" s="5">
        <v>22</v>
      </c>
      <c r="R25" s="6">
        <v>41041</v>
      </c>
      <c r="S25" s="5">
        <v>141.14115000000001</v>
      </c>
      <c r="T25" s="5" t="s">
        <v>55</v>
      </c>
    </row>
    <row r="26" spans="1:20" hidden="1" x14ac:dyDescent="0.3">
      <c r="A26" s="3" t="s">
        <v>7</v>
      </c>
      <c r="B26" s="4" t="s">
        <v>80</v>
      </c>
      <c r="C26" s="10">
        <v>32299</v>
      </c>
      <c r="D26" s="10" t="s">
        <v>218</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v>97.1</v>
      </c>
      <c r="M26" s="5">
        <v>66.7</v>
      </c>
      <c r="N26" s="5">
        <v>174.3</v>
      </c>
      <c r="O26" s="5">
        <v>2.3980000000000001</v>
      </c>
      <c r="P26" s="5">
        <v>13.2</v>
      </c>
      <c r="Q26" s="5">
        <v>33</v>
      </c>
      <c r="R26" s="6">
        <v>40797</v>
      </c>
      <c r="S26" s="5">
        <v>48.297636099999998</v>
      </c>
      <c r="T26" s="5" t="s">
        <v>55</v>
      </c>
    </row>
    <row r="27" spans="1:20" hidden="1" x14ac:dyDescent="0.3">
      <c r="A27" s="3" t="s">
        <v>7</v>
      </c>
      <c r="B27" s="4" t="s">
        <v>81</v>
      </c>
      <c r="C27" s="10">
        <v>21855</v>
      </c>
      <c r="D27" s="10" t="s">
        <v>218</v>
      </c>
      <c r="E27" s="11">
        <v>9235</v>
      </c>
      <c r="F27" s="11">
        <v>5160</v>
      </c>
      <c r="G27" s="12">
        <f t="shared" si="0"/>
        <v>0.55874390904168925</v>
      </c>
      <c r="H27" s="12" t="str">
        <f t="shared" si="1"/>
        <v>POOR</v>
      </c>
      <c r="I27" s="5">
        <v>1</v>
      </c>
      <c r="J27" s="5">
        <v>55</v>
      </c>
      <c r="K27" s="5" t="str" cm="1">
        <f t="array" ref="K27">_xlfn.IFS(J27&gt;299,"High HP",J27&gt;99,"Medium HP",J27&lt;100,"Low HP")</f>
        <v>Low HP</v>
      </c>
      <c r="L27" s="5">
        <v>93.1</v>
      </c>
      <c r="M27" s="5">
        <v>62.6</v>
      </c>
      <c r="N27" s="5">
        <v>149.4</v>
      </c>
      <c r="O27" s="5">
        <v>1.895</v>
      </c>
      <c r="P27" s="5">
        <v>10.3</v>
      </c>
      <c r="Q27" s="5">
        <v>45</v>
      </c>
      <c r="R27" s="6">
        <v>41012</v>
      </c>
      <c r="S27" s="5">
        <v>23.276272330000001</v>
      </c>
      <c r="T27" s="5" t="s">
        <v>55</v>
      </c>
    </row>
    <row r="28" spans="1:20" hidden="1" x14ac:dyDescent="0.3">
      <c r="A28" s="3" t="s">
        <v>7</v>
      </c>
      <c r="B28" s="4" t="s">
        <v>82</v>
      </c>
      <c r="C28" s="10">
        <v>107995</v>
      </c>
      <c r="D28" s="10" t="s">
        <v>210</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v>110.5</v>
      </c>
      <c r="M28" s="5">
        <v>73</v>
      </c>
      <c r="N28" s="5">
        <v>200</v>
      </c>
      <c r="O28" s="5">
        <v>3.3889999999999998</v>
      </c>
      <c r="P28" s="5">
        <v>17</v>
      </c>
      <c r="Q28" s="5">
        <v>27</v>
      </c>
      <c r="R28" s="6">
        <v>40712</v>
      </c>
      <c r="S28" s="5">
        <v>71.838039440000003</v>
      </c>
      <c r="T28" s="5" t="s">
        <v>55</v>
      </c>
    </row>
    <row r="29" spans="1:20" hidden="1" x14ac:dyDescent="0.3">
      <c r="A29" s="3" t="s">
        <v>8</v>
      </c>
      <c r="B29" s="4" t="s">
        <v>83</v>
      </c>
      <c r="C29" s="10">
        <v>7854</v>
      </c>
      <c r="D29" s="10" t="s">
        <v>210</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v>103.7</v>
      </c>
      <c r="M29" s="5">
        <v>69.7</v>
      </c>
      <c r="N29" s="5">
        <v>190.9</v>
      </c>
      <c r="O29" s="5">
        <v>2.9670000000000001</v>
      </c>
      <c r="P29" s="5">
        <v>15.9</v>
      </c>
      <c r="Q29" s="5">
        <v>24</v>
      </c>
      <c r="R29" s="6">
        <v>40924</v>
      </c>
      <c r="S29" s="5">
        <v>65.957183959999995</v>
      </c>
      <c r="T29" s="5" t="s">
        <v>55</v>
      </c>
    </row>
    <row r="30" spans="1:20" hidden="1" x14ac:dyDescent="0.3">
      <c r="A30" s="3" t="s">
        <v>8</v>
      </c>
      <c r="B30" s="4" t="s">
        <v>84</v>
      </c>
      <c r="C30" s="10">
        <v>32775</v>
      </c>
      <c r="D30" s="10" t="s">
        <v>210</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v>106</v>
      </c>
      <c r="M30" s="5">
        <v>69.2</v>
      </c>
      <c r="N30" s="5">
        <v>193</v>
      </c>
      <c r="O30" s="5">
        <v>3.3319999999999999</v>
      </c>
      <c r="P30" s="5">
        <v>16</v>
      </c>
      <c r="Q30" s="5">
        <v>24</v>
      </c>
      <c r="R30" s="6">
        <v>40864</v>
      </c>
      <c r="S30" s="5">
        <v>69.521355049999997</v>
      </c>
      <c r="T30" s="5" t="s">
        <v>55</v>
      </c>
    </row>
    <row r="31" spans="1:20" hidden="1" x14ac:dyDescent="0.3">
      <c r="A31" s="3" t="s">
        <v>8</v>
      </c>
      <c r="B31" s="4" t="s">
        <v>85</v>
      </c>
      <c r="C31" s="10">
        <v>31148</v>
      </c>
      <c r="D31" s="10" t="s">
        <v>210</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v>113</v>
      </c>
      <c r="M31" s="5">
        <v>74.400000000000006</v>
      </c>
      <c r="N31" s="5">
        <v>209.1</v>
      </c>
      <c r="O31" s="5">
        <v>3.452</v>
      </c>
      <c r="P31" s="5">
        <v>17</v>
      </c>
      <c r="Q31" s="5">
        <v>26</v>
      </c>
      <c r="R31" s="6">
        <v>41066</v>
      </c>
      <c r="S31" s="5">
        <v>80.02378204</v>
      </c>
      <c r="T31" s="5" t="s">
        <v>55</v>
      </c>
    </row>
    <row r="32" spans="1:20" hidden="1" x14ac:dyDescent="0.3">
      <c r="A32" s="3" t="s">
        <v>8</v>
      </c>
      <c r="B32" s="4" t="s">
        <v>86</v>
      </c>
      <c r="C32" s="10">
        <v>32305.999999999996</v>
      </c>
      <c r="D32" s="10" t="s">
        <v>210</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v>108</v>
      </c>
      <c r="M32" s="5">
        <v>71</v>
      </c>
      <c r="N32" s="5">
        <v>186</v>
      </c>
      <c r="O32" s="5">
        <v>2.911</v>
      </c>
      <c r="P32" s="5">
        <v>16</v>
      </c>
      <c r="Q32" s="5">
        <v>27</v>
      </c>
      <c r="R32" s="6">
        <v>40822</v>
      </c>
      <c r="S32" s="5">
        <v>53.566199869999998</v>
      </c>
      <c r="T32" s="5" t="s">
        <v>55</v>
      </c>
    </row>
    <row r="33" spans="1:20" hidden="1" x14ac:dyDescent="0.3">
      <c r="A33" s="3" t="s">
        <v>8</v>
      </c>
      <c r="B33" s="4" t="s">
        <v>87</v>
      </c>
      <c r="C33" s="10">
        <v>13462</v>
      </c>
      <c r="D33" s="10" t="s">
        <v>210</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v>113</v>
      </c>
      <c r="M33" s="5">
        <v>74.400000000000006</v>
      </c>
      <c r="N33" s="5">
        <v>207.7</v>
      </c>
      <c r="O33" s="5">
        <v>3.5640000000000001</v>
      </c>
      <c r="P33" s="5">
        <v>17</v>
      </c>
      <c r="Q33" s="5">
        <v>23</v>
      </c>
      <c r="R33" s="6">
        <v>41037</v>
      </c>
      <c r="S33" s="5">
        <v>101.3292807</v>
      </c>
      <c r="T33" s="5" t="s">
        <v>55</v>
      </c>
    </row>
    <row r="34" spans="1:20" hidden="1" x14ac:dyDescent="0.3">
      <c r="A34" s="3" t="s">
        <v>8</v>
      </c>
      <c r="B34" s="4" t="s">
        <v>88</v>
      </c>
      <c r="C34" s="10">
        <v>30696</v>
      </c>
      <c r="D34" s="10" t="s">
        <v>210</v>
      </c>
      <c r="E34" s="11">
        <v>29185</v>
      </c>
      <c r="F34" s="11">
        <v>18425</v>
      </c>
      <c r="G34" s="12">
        <f t="shared" ref="G34:G97" si="2">SUM(F34/E34)</f>
        <v>0.63131745759808122</v>
      </c>
      <c r="H34" s="12" t="str">
        <f t="shared" si="1"/>
        <v>POOR</v>
      </c>
      <c r="I34" s="5">
        <v>3.5</v>
      </c>
      <c r="J34" s="5">
        <v>253</v>
      </c>
      <c r="K34" s="5" t="str" cm="1">
        <f t="array" ref="K34">_xlfn.IFS(J34&gt;299,"High HP",J34&gt;99,"Medium HP",J34&lt;100,"Low HP")</f>
        <v>Medium HP</v>
      </c>
      <c r="L34" s="5">
        <v>113</v>
      </c>
      <c r="M34" s="5">
        <v>74.400000000000006</v>
      </c>
      <c r="N34" s="5">
        <v>197.8</v>
      </c>
      <c r="O34" s="5">
        <v>3.5670000000000002</v>
      </c>
      <c r="P34" s="5">
        <v>17</v>
      </c>
      <c r="Q34" s="5">
        <v>23</v>
      </c>
      <c r="R34" s="6">
        <v>40949</v>
      </c>
      <c r="S34" s="5">
        <v>101.6552441</v>
      </c>
      <c r="T34" s="5" t="s">
        <v>55</v>
      </c>
    </row>
    <row r="35" spans="1:20" hidden="1" x14ac:dyDescent="0.3">
      <c r="A35" s="3" t="s">
        <v>9</v>
      </c>
      <c r="B35" s="4" t="s">
        <v>89</v>
      </c>
      <c r="C35" s="10">
        <v>76034</v>
      </c>
      <c r="D35" s="10" t="s">
        <v>215</v>
      </c>
      <c r="E35" s="11">
        <v>12640</v>
      </c>
      <c r="F35" s="11">
        <v>7750</v>
      </c>
      <c r="G35" s="12">
        <f t="shared" si="2"/>
        <v>0.61313291139240511</v>
      </c>
      <c r="H35" s="12" t="str">
        <f t="shared" si="1"/>
        <v>POOR</v>
      </c>
      <c r="I35" s="5">
        <v>2</v>
      </c>
      <c r="J35" s="5">
        <v>132</v>
      </c>
      <c r="K35" s="5" t="str" cm="1">
        <f t="array" ref="K35">_xlfn.IFS(J35&gt;299,"High HP",J35&gt;99,"Medium HP",J35&lt;100,"Low HP")</f>
        <v>Medium HP</v>
      </c>
      <c r="L35" s="5">
        <v>105</v>
      </c>
      <c r="M35" s="5">
        <v>74.400000000000006</v>
      </c>
      <c r="N35" s="5">
        <v>174.4</v>
      </c>
      <c r="O35" s="5">
        <v>2.5670000000000002</v>
      </c>
      <c r="P35" s="5">
        <v>12.5</v>
      </c>
      <c r="Q35" s="5">
        <v>29</v>
      </c>
      <c r="R35" s="6">
        <v>40889</v>
      </c>
      <c r="S35" s="5">
        <v>52.084898750000001</v>
      </c>
      <c r="T35" s="5" t="s">
        <v>55</v>
      </c>
    </row>
    <row r="36" spans="1:20" hidden="1" x14ac:dyDescent="0.3">
      <c r="A36" s="3" t="s">
        <v>9</v>
      </c>
      <c r="B36" s="4" t="s">
        <v>90</v>
      </c>
      <c r="C36" s="10">
        <v>4734</v>
      </c>
      <c r="D36" s="10" t="s">
        <v>219</v>
      </c>
      <c r="E36" s="11">
        <v>19045</v>
      </c>
      <c r="F36" s="11">
        <v>12545</v>
      </c>
      <c r="G36" s="12">
        <f t="shared" si="2"/>
        <v>0.65870307167235498</v>
      </c>
      <c r="H36" s="12" t="str">
        <f t="shared" si="1"/>
        <v>POOR</v>
      </c>
      <c r="I36" s="5">
        <v>2.5</v>
      </c>
      <c r="J36" s="5">
        <v>163</v>
      </c>
      <c r="K36" s="5" t="str" cm="1">
        <f t="array" ref="K36">_xlfn.IFS(J36&gt;299,"High HP",J36&gt;99,"Medium HP",J36&lt;100,"Low HP")</f>
        <v>Medium HP</v>
      </c>
      <c r="L36" s="5">
        <v>103.7</v>
      </c>
      <c r="M36" s="5">
        <v>69.099999999999994</v>
      </c>
      <c r="N36" s="5">
        <v>190.2</v>
      </c>
      <c r="O36" s="5">
        <v>2.879</v>
      </c>
      <c r="P36" s="5">
        <v>15.9</v>
      </c>
      <c r="Q36" s="5">
        <v>24</v>
      </c>
      <c r="R36" s="6">
        <v>41091</v>
      </c>
      <c r="S36" s="5">
        <v>65.650508340000002</v>
      </c>
      <c r="T36" s="5" t="s">
        <v>55</v>
      </c>
    </row>
    <row r="37" spans="1:20" hidden="1" x14ac:dyDescent="0.3">
      <c r="A37" s="3" t="s">
        <v>9</v>
      </c>
      <c r="B37" s="4" t="s">
        <v>91</v>
      </c>
      <c r="C37" s="10">
        <v>71186</v>
      </c>
      <c r="D37" s="10" t="s">
        <v>221</v>
      </c>
      <c r="E37" s="11">
        <v>20230</v>
      </c>
      <c r="F37" s="11">
        <v>10185</v>
      </c>
      <c r="G37" s="12">
        <f t="shared" si="2"/>
        <v>0.5034602076124568</v>
      </c>
      <c r="H37" s="12" t="str">
        <f t="shared" si="1"/>
        <v>POOR</v>
      </c>
      <c r="I37" s="5">
        <v>2.5</v>
      </c>
      <c r="J37" s="5">
        <v>168</v>
      </c>
      <c r="K37" s="5" t="str" cm="1">
        <f t="array" ref="K37">_xlfn.IFS(J37&gt;299,"High HP",J37&gt;99,"Medium HP",J37&lt;100,"Low HP")</f>
        <v>Medium HP</v>
      </c>
      <c r="L37" s="5">
        <v>108</v>
      </c>
      <c r="M37" s="5">
        <v>71</v>
      </c>
      <c r="N37" s="5">
        <v>186</v>
      </c>
      <c r="O37" s="5">
        <v>3.0579999999999998</v>
      </c>
      <c r="P37" s="5">
        <v>16</v>
      </c>
      <c r="Q37" s="5">
        <v>24</v>
      </c>
      <c r="R37" s="6">
        <v>40847</v>
      </c>
      <c r="S37" s="5">
        <v>67.876107840000003</v>
      </c>
      <c r="T37" s="5" t="s">
        <v>55</v>
      </c>
    </row>
    <row r="38" spans="1:20" hidden="1" x14ac:dyDescent="0.3">
      <c r="A38" s="3" t="s">
        <v>9</v>
      </c>
      <c r="B38" s="4" t="s">
        <v>92</v>
      </c>
      <c r="C38" s="10">
        <v>88028</v>
      </c>
      <c r="D38" s="10" t="s">
        <v>221</v>
      </c>
      <c r="E38" s="11">
        <v>22505</v>
      </c>
      <c r="F38" s="11">
        <v>12275</v>
      </c>
      <c r="G38" s="12">
        <f t="shared" si="2"/>
        <v>0.54543434792268386</v>
      </c>
      <c r="H38" s="12" t="str">
        <f t="shared" si="1"/>
        <v>POOR</v>
      </c>
      <c r="I38" s="5">
        <v>2.7</v>
      </c>
      <c r="J38" s="5">
        <v>202</v>
      </c>
      <c r="K38" s="5" t="str" cm="1">
        <f t="array" ref="K38">_xlfn.IFS(J38&gt;299,"High HP",J38&gt;99,"Medium HP",J38&lt;100,"Low HP")</f>
        <v>Medium HP</v>
      </c>
      <c r="L38" s="5">
        <v>113</v>
      </c>
      <c r="M38" s="5">
        <v>74.7</v>
      </c>
      <c r="N38" s="5">
        <v>203.7</v>
      </c>
      <c r="O38" s="5">
        <v>3.4889999999999999</v>
      </c>
      <c r="P38" s="5">
        <v>17</v>
      </c>
      <c r="Q38" s="5">
        <v>22</v>
      </c>
      <c r="R38" s="6">
        <v>41062</v>
      </c>
      <c r="S38" s="5">
        <v>80.831470170000003</v>
      </c>
      <c r="T38" s="5" t="s">
        <v>55</v>
      </c>
    </row>
    <row r="39" spans="1:20" hidden="1" x14ac:dyDescent="0.3">
      <c r="A39" s="3" t="s">
        <v>9</v>
      </c>
      <c r="B39" s="4" t="s">
        <v>93</v>
      </c>
      <c r="C39" s="10">
        <v>916</v>
      </c>
      <c r="D39" s="10" t="s">
        <v>221</v>
      </c>
      <c r="E39" s="11">
        <v>69725</v>
      </c>
      <c r="F39" s="11">
        <v>58470</v>
      </c>
      <c r="G39" s="12">
        <f t="shared" si="2"/>
        <v>0.83858013624955186</v>
      </c>
      <c r="H39" s="12" t="str">
        <f t="shared" si="1"/>
        <v>GOOD</v>
      </c>
      <c r="I39" s="5">
        <v>8</v>
      </c>
      <c r="J39" s="5">
        <v>450</v>
      </c>
      <c r="K39" s="5" t="str" cm="1">
        <f t="array" ref="K39">_xlfn.IFS(J39&gt;299,"High HP",J39&gt;99,"Medium HP",J39&lt;100,"Low HP")</f>
        <v>High HP</v>
      </c>
      <c r="L39" s="5">
        <v>96.2</v>
      </c>
      <c r="M39" s="5">
        <v>75.7</v>
      </c>
      <c r="N39" s="5">
        <v>176.7</v>
      </c>
      <c r="O39" s="5">
        <v>3.375</v>
      </c>
      <c r="P39" s="5">
        <v>19</v>
      </c>
      <c r="Q39" s="5">
        <v>16</v>
      </c>
      <c r="R39" s="6">
        <v>40762</v>
      </c>
      <c r="S39" s="5">
        <v>188.14432300000001</v>
      </c>
      <c r="T39" s="5" t="s">
        <v>55</v>
      </c>
    </row>
    <row r="40" spans="1:20" hidden="1" x14ac:dyDescent="0.3">
      <c r="A40" s="3" t="s">
        <v>9</v>
      </c>
      <c r="B40" s="4" t="s">
        <v>94</v>
      </c>
      <c r="C40" s="10">
        <v>227061</v>
      </c>
      <c r="D40" s="10" t="s">
        <v>210</v>
      </c>
      <c r="E40" s="11">
        <v>19460</v>
      </c>
      <c r="F40" s="11">
        <v>15060</v>
      </c>
      <c r="G40" s="12">
        <f t="shared" si="2"/>
        <v>0.77389516957862281</v>
      </c>
      <c r="H40" s="12" t="str">
        <f t="shared" si="1"/>
        <v>GOOD</v>
      </c>
      <c r="I40" s="5">
        <v>5.2</v>
      </c>
      <c r="J40" s="5">
        <v>230</v>
      </c>
      <c r="K40" s="5" t="str" cm="1">
        <f t="array" ref="K40">_xlfn.IFS(J40&gt;299,"High HP",J40&gt;99,"Medium HP",J40&lt;100,"Low HP")</f>
        <v>Medium HP</v>
      </c>
      <c r="L40" s="5">
        <v>138.69999999999999</v>
      </c>
      <c r="M40" s="5">
        <v>79.3</v>
      </c>
      <c r="N40" s="5">
        <v>224.2</v>
      </c>
      <c r="O40" s="5">
        <v>4.47</v>
      </c>
      <c r="P40" s="5">
        <v>26</v>
      </c>
      <c r="Q40" s="5">
        <v>17</v>
      </c>
      <c r="R40" s="6">
        <v>40974</v>
      </c>
      <c r="S40" s="5">
        <v>90.211700050000005</v>
      </c>
      <c r="T40" s="5" t="s">
        <v>73</v>
      </c>
    </row>
    <row r="41" spans="1:20" hidden="1" x14ac:dyDescent="0.3">
      <c r="A41" s="3" t="s">
        <v>9</v>
      </c>
      <c r="B41" s="4" t="s">
        <v>95</v>
      </c>
      <c r="C41" s="10">
        <v>16767</v>
      </c>
      <c r="D41" s="10" t="s">
        <v>216</v>
      </c>
      <c r="E41" s="11">
        <v>21315</v>
      </c>
      <c r="F41" s="11">
        <v>15510</v>
      </c>
      <c r="G41" s="12">
        <f t="shared" si="2"/>
        <v>0.72765657987332866</v>
      </c>
      <c r="H41" s="12" t="str">
        <f t="shared" si="1"/>
        <v>GOOD</v>
      </c>
      <c r="I41" s="5">
        <v>3.9</v>
      </c>
      <c r="J41" s="5">
        <v>175</v>
      </c>
      <c r="K41" s="5" t="str" cm="1">
        <f t="array" ref="K41">_xlfn.IFS(J41&gt;299,"High HP",J41&gt;99,"Medium HP",J41&lt;100,"Low HP")</f>
        <v>Medium HP</v>
      </c>
      <c r="L41" s="5">
        <v>109.6</v>
      </c>
      <c r="M41" s="5">
        <v>78.8</v>
      </c>
      <c r="N41" s="5">
        <v>192.6</v>
      </c>
      <c r="O41" s="5">
        <v>4.2450000000000001</v>
      </c>
      <c r="P41" s="5">
        <v>32</v>
      </c>
      <c r="Q41" s="5">
        <v>15</v>
      </c>
      <c r="R41" s="6">
        <v>40914</v>
      </c>
      <c r="S41" s="5">
        <v>71.135291609999996</v>
      </c>
      <c r="T41" s="5" t="s">
        <v>73</v>
      </c>
    </row>
    <row r="42" spans="1:20" hidden="1" x14ac:dyDescent="0.3">
      <c r="A42" s="3" t="s">
        <v>9</v>
      </c>
      <c r="B42" s="4" t="s">
        <v>96</v>
      </c>
      <c r="C42" s="10">
        <v>31038</v>
      </c>
      <c r="D42" s="10" t="s">
        <v>214</v>
      </c>
      <c r="E42" s="11">
        <v>18575</v>
      </c>
      <c r="F42" s="11">
        <v>13425</v>
      </c>
      <c r="G42" s="12">
        <f t="shared" si="2"/>
        <v>0.7227456258411844</v>
      </c>
      <c r="H42" s="12" t="str">
        <f t="shared" si="1"/>
        <v>GOOD</v>
      </c>
      <c r="I42" s="5">
        <v>3.9</v>
      </c>
      <c r="J42" s="5">
        <v>175</v>
      </c>
      <c r="K42" s="5" t="str" cm="1">
        <f t="array" ref="K42">_xlfn.IFS(J42&gt;299,"High HP",J42&gt;99,"Medium HP",J42&lt;100,"Low HP")</f>
        <v>Medium HP</v>
      </c>
      <c r="L42" s="5">
        <v>127.2</v>
      </c>
      <c r="M42" s="5">
        <v>78.8</v>
      </c>
      <c r="N42" s="5">
        <v>208.5</v>
      </c>
      <c r="O42" s="5">
        <v>4.298</v>
      </c>
      <c r="P42" s="5">
        <v>32</v>
      </c>
      <c r="Q42" s="5">
        <v>16</v>
      </c>
      <c r="R42" s="6">
        <v>41116</v>
      </c>
      <c r="S42" s="5">
        <v>70.078321540000005</v>
      </c>
      <c r="T42" s="5" t="s">
        <v>73</v>
      </c>
    </row>
    <row r="43" spans="1:20" hidden="1" x14ac:dyDescent="0.3">
      <c r="A43" s="3" t="s">
        <v>9</v>
      </c>
      <c r="B43" s="4" t="s">
        <v>97</v>
      </c>
      <c r="C43" s="10">
        <v>111313</v>
      </c>
      <c r="D43" s="10" t="s">
        <v>214</v>
      </c>
      <c r="E43" s="11">
        <v>16980</v>
      </c>
      <c r="F43" s="11">
        <v>11260</v>
      </c>
      <c r="G43" s="12">
        <f t="shared" si="2"/>
        <v>0.66313309776207308</v>
      </c>
      <c r="H43" s="12" t="str">
        <f t="shared" si="1"/>
        <v>POOR</v>
      </c>
      <c r="I43" s="5">
        <v>2.5</v>
      </c>
      <c r="J43" s="5">
        <v>120</v>
      </c>
      <c r="K43" s="5" t="str" cm="1">
        <f t="array" ref="K43">_xlfn.IFS(J43&gt;299,"High HP",J43&gt;99,"Medium HP",J43&lt;100,"Low HP")</f>
        <v>Medium HP</v>
      </c>
      <c r="L43" s="5">
        <v>131</v>
      </c>
      <c r="M43" s="5">
        <v>71.5</v>
      </c>
      <c r="N43" s="5">
        <v>215</v>
      </c>
      <c r="O43" s="5">
        <v>3.5569999999999999</v>
      </c>
      <c r="P43" s="5">
        <v>22</v>
      </c>
      <c r="Q43" s="5">
        <v>19</v>
      </c>
      <c r="R43" s="6">
        <v>40872</v>
      </c>
      <c r="S43" s="5">
        <v>49.64500177</v>
      </c>
      <c r="T43" s="5" t="s">
        <v>73</v>
      </c>
    </row>
    <row r="44" spans="1:20" hidden="1" x14ac:dyDescent="0.3">
      <c r="A44" s="3" t="s">
        <v>9</v>
      </c>
      <c r="B44" s="4" t="s">
        <v>98</v>
      </c>
      <c r="C44" s="10">
        <v>101323</v>
      </c>
      <c r="D44" s="10" t="s">
        <v>214</v>
      </c>
      <c r="E44" s="11">
        <v>26310</v>
      </c>
      <c r="F44" s="11">
        <v>21436</v>
      </c>
      <c r="G44" s="12">
        <f t="shared" si="2"/>
        <v>0.81474724439376667</v>
      </c>
      <c r="H44" s="12" t="str">
        <f t="shared" si="1"/>
        <v>GOOD</v>
      </c>
      <c r="I44" s="5">
        <v>5.2</v>
      </c>
      <c r="J44" s="5">
        <v>230</v>
      </c>
      <c r="K44" s="5" t="str" cm="1">
        <f t="array" ref="K44">_xlfn.IFS(J44&gt;299,"High HP",J44&gt;99,"Medium HP",J44&lt;100,"Low HP")</f>
        <v>Medium HP</v>
      </c>
      <c r="L44" s="5">
        <v>115.7</v>
      </c>
      <c r="M44" s="5">
        <v>71.7</v>
      </c>
      <c r="N44" s="5">
        <v>193.5</v>
      </c>
      <c r="O44" s="5">
        <v>4.3940000000000001</v>
      </c>
      <c r="P44" s="5">
        <v>25</v>
      </c>
      <c r="Q44" s="5">
        <v>17</v>
      </c>
      <c r="R44" s="6">
        <v>41087</v>
      </c>
      <c r="S44" s="5">
        <v>92.85412522</v>
      </c>
      <c r="T44" s="5" t="s">
        <v>73</v>
      </c>
    </row>
    <row r="45" spans="1:20" hidden="1" x14ac:dyDescent="0.3">
      <c r="A45" s="3" t="s">
        <v>9</v>
      </c>
      <c r="B45" s="4" t="s">
        <v>99</v>
      </c>
      <c r="C45" s="10">
        <v>181749</v>
      </c>
      <c r="D45" s="10" t="s">
        <v>210</v>
      </c>
      <c r="E45" s="11">
        <v>19565</v>
      </c>
      <c r="F45" s="11">
        <v>12025</v>
      </c>
      <c r="G45" s="12">
        <f t="shared" si="2"/>
        <v>0.61461794019933558</v>
      </c>
      <c r="H45" s="12" t="str">
        <f t="shared" si="1"/>
        <v>POOR</v>
      </c>
      <c r="I45" s="5">
        <v>2.4</v>
      </c>
      <c r="J45" s="5">
        <v>150</v>
      </c>
      <c r="K45" s="5" t="str" cm="1">
        <f t="array" ref="K45">_xlfn.IFS(J45&gt;299,"High HP",J45&gt;99,"Medium HP",J45&lt;100,"Low HP")</f>
        <v>Medium HP</v>
      </c>
      <c r="L45" s="5">
        <v>113.3</v>
      </c>
      <c r="M45" s="5">
        <v>76.8</v>
      </c>
      <c r="N45" s="5">
        <v>186.3</v>
      </c>
      <c r="O45" s="5">
        <v>3.5329999999999999</v>
      </c>
      <c r="P45" s="5">
        <v>20</v>
      </c>
      <c r="Q45" s="5">
        <v>24</v>
      </c>
      <c r="R45" s="6">
        <v>40787</v>
      </c>
      <c r="S45" s="5">
        <v>61.227000310000001</v>
      </c>
      <c r="T45" s="5" t="s">
        <v>73</v>
      </c>
    </row>
    <row r="46" spans="1:20" hidden="1" x14ac:dyDescent="0.3">
      <c r="A46" s="3" t="s">
        <v>10</v>
      </c>
      <c r="B46" s="4" t="s">
        <v>100</v>
      </c>
      <c r="C46" s="10">
        <v>70227</v>
      </c>
      <c r="D46" s="10" t="s">
        <v>218</v>
      </c>
      <c r="E46" s="11">
        <v>12070</v>
      </c>
      <c r="F46" s="11">
        <v>7425</v>
      </c>
      <c r="G46" s="12">
        <f t="shared" si="2"/>
        <v>0.61516155758077884</v>
      </c>
      <c r="H46" s="12" t="str">
        <f t="shared" si="1"/>
        <v>POOR</v>
      </c>
      <c r="I46" s="5">
        <v>2</v>
      </c>
      <c r="J46" s="5">
        <v>110</v>
      </c>
      <c r="K46" s="5" t="str" cm="1">
        <f t="array" ref="K46">_xlfn.IFS(J46&gt;299,"High HP",J46&gt;99,"Medium HP",J46&lt;100,"Low HP")</f>
        <v>Medium HP</v>
      </c>
      <c r="L46" s="5">
        <v>98.4</v>
      </c>
      <c r="M46" s="5">
        <v>67</v>
      </c>
      <c r="N46" s="5">
        <v>174.7</v>
      </c>
      <c r="O46" s="5">
        <v>2.468</v>
      </c>
      <c r="P46" s="5">
        <v>12.7</v>
      </c>
      <c r="Q46" s="5">
        <v>30</v>
      </c>
      <c r="R46" s="6">
        <v>40999</v>
      </c>
      <c r="S46" s="5">
        <v>44.083709460000001</v>
      </c>
      <c r="T46" s="5" t="s">
        <v>55</v>
      </c>
    </row>
    <row r="47" spans="1:20" hidden="1" x14ac:dyDescent="0.3">
      <c r="A47" s="3" t="s">
        <v>10</v>
      </c>
      <c r="B47" s="4" t="s">
        <v>101</v>
      </c>
      <c r="C47" s="10">
        <v>113369</v>
      </c>
      <c r="D47" s="10" t="s">
        <v>217</v>
      </c>
      <c r="E47" s="11">
        <v>21560</v>
      </c>
      <c r="F47" s="11">
        <v>12760</v>
      </c>
      <c r="G47" s="12">
        <f t="shared" si="2"/>
        <v>0.59183673469387754</v>
      </c>
      <c r="H47" s="12" t="str">
        <f t="shared" si="1"/>
        <v>POOR</v>
      </c>
      <c r="I47" s="5">
        <v>3.8</v>
      </c>
      <c r="J47" s="5">
        <v>190</v>
      </c>
      <c r="K47" s="5" t="str" cm="1">
        <f t="array" ref="K47">_xlfn.IFS(J47&gt;299,"High HP",J47&gt;99,"Medium HP",J47&lt;100,"Low HP")</f>
        <v>Medium HP</v>
      </c>
      <c r="L47" s="5">
        <v>101.3</v>
      </c>
      <c r="M47" s="5">
        <v>73.099999999999994</v>
      </c>
      <c r="N47" s="5">
        <v>183.2</v>
      </c>
      <c r="O47" s="5">
        <v>3.2029999999999998</v>
      </c>
      <c r="P47" s="5">
        <v>15.7</v>
      </c>
      <c r="Q47" s="5">
        <v>24</v>
      </c>
      <c r="R47" s="6">
        <v>40939</v>
      </c>
      <c r="S47" s="5">
        <v>76.509184559999994</v>
      </c>
      <c r="T47" s="5" t="s">
        <v>55</v>
      </c>
    </row>
    <row r="48" spans="1:20" hidden="1" x14ac:dyDescent="0.3">
      <c r="A48" s="3" t="s">
        <v>10</v>
      </c>
      <c r="B48" s="4" t="s">
        <v>102</v>
      </c>
      <c r="C48" s="10">
        <v>35068</v>
      </c>
      <c r="D48" s="10" t="s">
        <v>217</v>
      </c>
      <c r="E48" s="11">
        <v>17035</v>
      </c>
      <c r="F48" s="11">
        <v>8835</v>
      </c>
      <c r="G48" s="12">
        <f t="shared" si="2"/>
        <v>0.5186380980334605</v>
      </c>
      <c r="H48" s="12" t="str">
        <f t="shared" si="1"/>
        <v>POOR</v>
      </c>
      <c r="I48" s="5">
        <v>2.5</v>
      </c>
      <c r="J48" s="5">
        <v>170</v>
      </c>
      <c r="K48" s="5" t="str" cm="1">
        <f t="array" ref="K48">_xlfn.IFS(J48&gt;299,"High HP",J48&gt;99,"Medium HP",J48&lt;100,"Low HP")</f>
        <v>Medium HP</v>
      </c>
      <c r="L48" s="5">
        <v>106.5</v>
      </c>
      <c r="M48" s="5">
        <v>69.099999999999994</v>
      </c>
      <c r="N48" s="5">
        <v>184.6</v>
      </c>
      <c r="O48" s="5">
        <v>2.7690000000000001</v>
      </c>
      <c r="P48" s="5">
        <v>15</v>
      </c>
      <c r="Q48" s="5">
        <v>25</v>
      </c>
      <c r="R48" s="6">
        <v>41141</v>
      </c>
      <c r="S48" s="5">
        <v>67.351010720000005</v>
      </c>
      <c r="T48" s="5" t="s">
        <v>55</v>
      </c>
    </row>
    <row r="49" spans="1:20" hidden="1" x14ac:dyDescent="0.3">
      <c r="A49" s="3" t="s">
        <v>10</v>
      </c>
      <c r="B49" s="4" t="s">
        <v>103</v>
      </c>
      <c r="C49" s="10">
        <v>245815</v>
      </c>
      <c r="D49" s="10" t="s">
        <v>217</v>
      </c>
      <c r="E49" s="11">
        <v>17885</v>
      </c>
      <c r="F49" s="11">
        <v>10055</v>
      </c>
      <c r="G49" s="12">
        <f t="shared" si="2"/>
        <v>0.56220296337713171</v>
      </c>
      <c r="H49" s="12" t="str">
        <f t="shared" si="1"/>
        <v>POOR</v>
      </c>
      <c r="I49" s="5">
        <v>3</v>
      </c>
      <c r="J49" s="5">
        <v>155</v>
      </c>
      <c r="K49" s="5" t="str" cm="1">
        <f t="array" ref="K49">_xlfn.IFS(J49&gt;299,"High HP",J49&gt;99,"Medium HP",J49&lt;100,"Low HP")</f>
        <v>Medium HP</v>
      </c>
      <c r="L49" s="5">
        <v>108.5</v>
      </c>
      <c r="M49" s="5">
        <v>73</v>
      </c>
      <c r="N49" s="5">
        <v>197.6</v>
      </c>
      <c r="O49" s="5">
        <v>3.3679999999999999</v>
      </c>
      <c r="P49" s="5">
        <v>16</v>
      </c>
      <c r="Q49" s="5">
        <v>24</v>
      </c>
      <c r="R49" s="6">
        <v>40897</v>
      </c>
      <c r="S49" s="5">
        <v>62.503739500000002</v>
      </c>
      <c r="T49" s="5" t="s">
        <v>55</v>
      </c>
    </row>
    <row r="50" spans="1:20" hidden="1" x14ac:dyDescent="0.3">
      <c r="A50" s="3" t="s">
        <v>10</v>
      </c>
      <c r="B50" s="4" t="s">
        <v>104</v>
      </c>
      <c r="C50" s="10">
        <v>175670</v>
      </c>
      <c r="D50" s="10" t="s">
        <v>217</v>
      </c>
      <c r="E50" s="11">
        <v>12315</v>
      </c>
      <c r="F50" s="11">
        <v>8670</v>
      </c>
      <c r="G50" s="12">
        <f t="shared" si="2"/>
        <v>0.7040194884287454</v>
      </c>
      <c r="H50" s="12" t="str">
        <f t="shared" si="1"/>
        <v>GOOD</v>
      </c>
      <c r="I50" s="5">
        <v>2</v>
      </c>
      <c r="J50" s="5">
        <v>107</v>
      </c>
      <c r="K50" s="5" t="str" cm="1">
        <f t="array" ref="K50">_xlfn.IFS(J50&gt;299,"High HP",J50&gt;99,"Medium HP",J50&lt;100,"Low HP")</f>
        <v>Medium HP</v>
      </c>
      <c r="L50" s="5">
        <v>103</v>
      </c>
      <c r="M50" s="5">
        <v>66.900000000000006</v>
      </c>
      <c r="N50" s="5">
        <v>174.8</v>
      </c>
      <c r="O50" s="5">
        <v>2.5640000000000001</v>
      </c>
      <c r="P50" s="5">
        <v>13.2</v>
      </c>
      <c r="Q50" s="5">
        <v>30</v>
      </c>
      <c r="R50" s="6">
        <v>41112</v>
      </c>
      <c r="S50" s="5">
        <v>43.117132009999999</v>
      </c>
      <c r="T50" s="5" t="s">
        <v>55</v>
      </c>
    </row>
    <row r="51" spans="1:20" hidden="1" x14ac:dyDescent="0.3">
      <c r="A51" s="3" t="s">
        <v>10</v>
      </c>
      <c r="B51" s="4" t="s">
        <v>105</v>
      </c>
      <c r="C51" s="10">
        <v>63403</v>
      </c>
      <c r="D51" s="10" t="s">
        <v>210</v>
      </c>
      <c r="E51" s="11">
        <v>22195</v>
      </c>
      <c r="F51" s="11">
        <v>14210</v>
      </c>
      <c r="G51" s="12">
        <f t="shared" si="2"/>
        <v>0.64023428700157692</v>
      </c>
      <c r="H51" s="12" t="str">
        <f t="shared" si="1"/>
        <v>POOR</v>
      </c>
      <c r="I51" s="5">
        <v>4.5999999999999996</v>
      </c>
      <c r="J51" s="5">
        <v>200</v>
      </c>
      <c r="K51" s="5" t="str" cm="1">
        <f t="array" ref="K51">_xlfn.IFS(J51&gt;299,"High HP",J51&gt;99,"Medium HP",J51&lt;100,"Low HP")</f>
        <v>Medium HP</v>
      </c>
      <c r="L51" s="5">
        <v>114.7</v>
      </c>
      <c r="M51" s="5">
        <v>78.2</v>
      </c>
      <c r="N51" s="5">
        <v>212</v>
      </c>
      <c r="O51" s="5">
        <v>3.9079999999999999</v>
      </c>
      <c r="P51" s="5">
        <v>19</v>
      </c>
      <c r="Q51" s="5">
        <v>21</v>
      </c>
      <c r="R51" s="6">
        <v>40812</v>
      </c>
      <c r="S51" s="5">
        <v>80.499536710000001</v>
      </c>
      <c r="T51" s="5" t="s">
        <v>55</v>
      </c>
    </row>
    <row r="52" spans="1:20" hidden="1" x14ac:dyDescent="0.3">
      <c r="A52" s="3" t="s">
        <v>10</v>
      </c>
      <c r="B52" s="4" t="s">
        <v>106</v>
      </c>
      <c r="C52" s="10">
        <v>276747</v>
      </c>
      <c r="D52" s="10" t="s">
        <v>210</v>
      </c>
      <c r="E52" s="11">
        <v>31930</v>
      </c>
      <c r="F52" s="11">
        <v>16640</v>
      </c>
      <c r="G52" s="12">
        <f t="shared" si="2"/>
        <v>0.52113999373629816</v>
      </c>
      <c r="H52" s="12" t="str">
        <f t="shared" si="1"/>
        <v>POOR</v>
      </c>
      <c r="I52" s="5">
        <v>4</v>
      </c>
      <c r="J52" s="5">
        <v>210</v>
      </c>
      <c r="K52" s="5" t="str" cm="1">
        <f t="array" ref="K52">_xlfn.IFS(J52&gt;299,"High HP",J52&gt;99,"Medium HP",J52&lt;100,"Low HP")</f>
        <v>Medium HP</v>
      </c>
      <c r="L52" s="5">
        <v>111.6</v>
      </c>
      <c r="M52" s="5">
        <v>70.2</v>
      </c>
      <c r="N52" s="5">
        <v>190.7</v>
      </c>
      <c r="O52" s="5">
        <v>3.8759999999999999</v>
      </c>
      <c r="P52" s="5">
        <v>21</v>
      </c>
      <c r="Q52" s="5">
        <v>19</v>
      </c>
      <c r="R52" s="6">
        <v>41024</v>
      </c>
      <c r="S52" s="5">
        <v>87.635495779999999</v>
      </c>
      <c r="T52" s="5" t="s">
        <v>73</v>
      </c>
    </row>
    <row r="53" spans="1:20" hidden="1" x14ac:dyDescent="0.3">
      <c r="A53" s="3" t="s">
        <v>10</v>
      </c>
      <c r="B53" s="4" t="s">
        <v>107</v>
      </c>
      <c r="C53" s="10">
        <v>155787</v>
      </c>
      <c r="D53" s="10" t="s">
        <v>220</v>
      </c>
      <c r="E53" s="11">
        <v>21410</v>
      </c>
      <c r="F53" s="11">
        <v>13175</v>
      </c>
      <c r="G53" s="12">
        <f t="shared" si="2"/>
        <v>0.6153666510976179</v>
      </c>
      <c r="H53" s="12" t="str">
        <f t="shared" si="1"/>
        <v>POOR</v>
      </c>
      <c r="I53" s="5">
        <v>3</v>
      </c>
      <c r="J53" s="5">
        <v>150</v>
      </c>
      <c r="K53" s="5" t="str" cm="1">
        <f t="array" ref="K53">_xlfn.IFS(J53&gt;299,"High HP",J53&gt;99,"Medium HP",J53&lt;100,"Low HP")</f>
        <v>Medium HP</v>
      </c>
      <c r="L53" s="5">
        <v>120.7</v>
      </c>
      <c r="M53" s="5">
        <v>76.599999999999994</v>
      </c>
      <c r="N53" s="5">
        <v>200.9</v>
      </c>
      <c r="O53" s="5">
        <v>3.7610000000000001</v>
      </c>
      <c r="P53" s="5">
        <v>26</v>
      </c>
      <c r="Q53" s="5">
        <v>21</v>
      </c>
      <c r="R53" s="6">
        <v>40964</v>
      </c>
      <c r="S53" s="5">
        <v>62.095048390000002</v>
      </c>
      <c r="T53" s="5" t="s">
        <v>73</v>
      </c>
    </row>
    <row r="54" spans="1:20" hidden="1" x14ac:dyDescent="0.3">
      <c r="A54" s="3" t="s">
        <v>10</v>
      </c>
      <c r="B54" s="4" t="s">
        <v>108</v>
      </c>
      <c r="C54" s="10">
        <v>125338</v>
      </c>
      <c r="D54" s="10" t="s">
        <v>220</v>
      </c>
      <c r="E54" s="11">
        <v>36135</v>
      </c>
      <c r="F54" s="11">
        <v>23575</v>
      </c>
      <c r="G54" s="12">
        <f t="shared" si="2"/>
        <v>0.65241455652414559</v>
      </c>
      <c r="H54" s="12" t="str">
        <f t="shared" si="1"/>
        <v>POOR</v>
      </c>
      <c r="I54" s="5">
        <v>4.5999999999999996</v>
      </c>
      <c r="J54" s="5">
        <v>240</v>
      </c>
      <c r="K54" s="5" t="str" cm="1">
        <f t="array" ref="K54">_xlfn.IFS(J54&gt;299,"High HP",J54&gt;99,"Medium HP",J54&lt;100,"Low HP")</f>
        <v>Medium HP</v>
      </c>
      <c r="L54" s="5">
        <v>119</v>
      </c>
      <c r="M54" s="5">
        <v>78.7</v>
      </c>
      <c r="N54" s="5">
        <v>204.6</v>
      </c>
      <c r="O54" s="5">
        <v>4.8079999999999998</v>
      </c>
      <c r="P54" s="5">
        <v>26</v>
      </c>
      <c r="Q54" s="5">
        <v>16</v>
      </c>
      <c r="R54" s="6">
        <v>41166</v>
      </c>
      <c r="S54" s="5">
        <v>100.0248023</v>
      </c>
      <c r="T54" s="5" t="s">
        <v>73</v>
      </c>
    </row>
    <row r="55" spans="1:20" hidden="1" x14ac:dyDescent="0.3">
      <c r="A55" s="3" t="s">
        <v>10</v>
      </c>
      <c r="B55" s="4" t="s">
        <v>109</v>
      </c>
      <c r="C55" s="10">
        <v>220650</v>
      </c>
      <c r="D55" s="10" t="s">
        <v>220</v>
      </c>
      <c r="E55" s="11">
        <v>12050</v>
      </c>
      <c r="F55" s="11">
        <v>7850</v>
      </c>
      <c r="G55" s="12">
        <f t="shared" si="2"/>
        <v>0.65145228215767637</v>
      </c>
      <c r="H55" s="12" t="str">
        <f t="shared" si="1"/>
        <v>POOR</v>
      </c>
      <c r="I55" s="5">
        <v>2.5</v>
      </c>
      <c r="J55" s="5">
        <v>119</v>
      </c>
      <c r="K55" s="5" t="str" cm="1">
        <f t="array" ref="K55">_xlfn.IFS(J55&gt;299,"High HP",J55&gt;99,"Medium HP",J55&lt;100,"Low HP")</f>
        <v>Medium HP</v>
      </c>
      <c r="L55" s="5">
        <v>117.5</v>
      </c>
      <c r="M55" s="5">
        <v>69.400000000000006</v>
      </c>
      <c r="N55" s="5">
        <v>200.7</v>
      </c>
      <c r="O55" s="5">
        <v>3.0859999999999999</v>
      </c>
      <c r="P55" s="5">
        <v>20</v>
      </c>
      <c r="Q55" s="5">
        <v>23</v>
      </c>
      <c r="R55" s="6">
        <v>40922</v>
      </c>
      <c r="S55" s="5">
        <v>47.389531310000002</v>
      </c>
      <c r="T55" s="5" t="s">
        <v>73</v>
      </c>
    </row>
    <row r="56" spans="1:20" hidden="1" x14ac:dyDescent="0.3">
      <c r="A56" s="3" t="s">
        <v>10</v>
      </c>
      <c r="B56" s="4" t="s">
        <v>110</v>
      </c>
      <c r="C56" s="10">
        <v>540561</v>
      </c>
      <c r="D56" s="10" t="s">
        <v>211</v>
      </c>
      <c r="E56" s="11">
        <v>26935</v>
      </c>
      <c r="F56" s="11">
        <v>15075</v>
      </c>
      <c r="G56" s="12">
        <f t="shared" si="2"/>
        <v>0.55968071282717657</v>
      </c>
      <c r="H56" s="12" t="str">
        <f t="shared" si="1"/>
        <v>POOR</v>
      </c>
      <c r="I56" s="5">
        <v>4.5999999999999996</v>
      </c>
      <c r="J56" s="5">
        <v>220</v>
      </c>
      <c r="K56" s="5" t="str" cm="1">
        <f t="array" ref="K56">_xlfn.IFS(J56&gt;299,"High HP",J56&gt;99,"Medium HP",J56&lt;100,"Low HP")</f>
        <v>Medium HP</v>
      </c>
      <c r="L56" s="5">
        <v>138.5</v>
      </c>
      <c r="M56" s="5">
        <v>79.099999999999994</v>
      </c>
      <c r="N56" s="5">
        <v>224.5</v>
      </c>
      <c r="O56" s="5">
        <v>4.2409999999999997</v>
      </c>
      <c r="P56" s="5">
        <v>25.1</v>
      </c>
      <c r="Q56" s="5">
        <v>18</v>
      </c>
      <c r="R56" s="6">
        <v>41137</v>
      </c>
      <c r="S56" s="5">
        <v>89.401934729999994</v>
      </c>
      <c r="T56" s="5" t="s">
        <v>73</v>
      </c>
    </row>
    <row r="57" spans="1:20" hidden="1" x14ac:dyDescent="0.3">
      <c r="A57" s="3" t="s">
        <v>11</v>
      </c>
      <c r="B57" s="4" t="s">
        <v>111</v>
      </c>
      <c r="C57" s="10">
        <v>199685</v>
      </c>
      <c r="D57" s="10" t="s">
        <v>217</v>
      </c>
      <c r="E57" s="11">
        <v>12885</v>
      </c>
      <c r="F57" s="11">
        <v>9850</v>
      </c>
      <c r="G57" s="12">
        <f t="shared" si="2"/>
        <v>0.76445479239425684</v>
      </c>
      <c r="H57" s="12" t="str">
        <f t="shared" si="1"/>
        <v>GOOD</v>
      </c>
      <c r="I57" s="5">
        <v>1.6</v>
      </c>
      <c r="J57" s="5">
        <v>106</v>
      </c>
      <c r="K57" s="5" t="str" cm="1">
        <f t="array" ref="K57">_xlfn.IFS(J57&gt;299,"High HP",J57&gt;99,"Medium HP",J57&lt;100,"Low HP")</f>
        <v>Medium HP</v>
      </c>
      <c r="L57" s="5">
        <v>103.2</v>
      </c>
      <c r="M57" s="5">
        <v>67.099999999999994</v>
      </c>
      <c r="N57" s="5">
        <v>175.1</v>
      </c>
      <c r="O57" s="5">
        <v>2.339</v>
      </c>
      <c r="P57" s="5">
        <v>11.9</v>
      </c>
      <c r="Q57" s="5">
        <v>32</v>
      </c>
      <c r="R57" s="6">
        <v>40837</v>
      </c>
      <c r="S57" s="5">
        <v>42.879097340000001</v>
      </c>
      <c r="T57" s="5" t="s">
        <v>55</v>
      </c>
    </row>
    <row r="58" spans="1:20" hidden="1" x14ac:dyDescent="0.3">
      <c r="A58" s="3" t="s">
        <v>11</v>
      </c>
      <c r="B58" s="4" t="s">
        <v>112</v>
      </c>
      <c r="C58" s="10">
        <v>230902</v>
      </c>
      <c r="D58" s="10" t="s">
        <v>217</v>
      </c>
      <c r="E58" s="11">
        <v>15350</v>
      </c>
      <c r="F58" s="11">
        <v>13210</v>
      </c>
      <c r="G58" s="12">
        <f t="shared" si="2"/>
        <v>0.86058631921824102</v>
      </c>
      <c r="H58" s="12" t="str">
        <f t="shared" si="1"/>
        <v>GOOD</v>
      </c>
      <c r="I58" s="5">
        <v>2.2999999999999998</v>
      </c>
      <c r="J58" s="5">
        <v>135</v>
      </c>
      <c r="K58" s="5" t="str" cm="1">
        <f t="array" ref="K58">_xlfn.IFS(J58&gt;299,"High HP",J58&gt;99,"Medium HP",J58&lt;100,"Low HP")</f>
        <v>Medium HP</v>
      </c>
      <c r="L58" s="5">
        <v>106.9</v>
      </c>
      <c r="M58" s="5">
        <v>70.3</v>
      </c>
      <c r="N58" s="5">
        <v>188.8</v>
      </c>
      <c r="O58" s="5">
        <v>2.9319999999999999</v>
      </c>
      <c r="P58" s="5">
        <v>17.100000000000001</v>
      </c>
      <c r="Q58" s="5">
        <v>27</v>
      </c>
      <c r="R58" s="6">
        <v>41049</v>
      </c>
      <c r="S58" s="5">
        <v>54.269548290000003</v>
      </c>
      <c r="T58" s="5" t="s">
        <v>55</v>
      </c>
    </row>
    <row r="59" spans="1:20" hidden="1" x14ac:dyDescent="0.3">
      <c r="A59" s="3" t="s">
        <v>11</v>
      </c>
      <c r="B59" s="4" t="s">
        <v>113</v>
      </c>
      <c r="C59" s="10">
        <v>73203</v>
      </c>
      <c r="D59" s="10" t="s">
        <v>219</v>
      </c>
      <c r="E59" s="11">
        <v>20550</v>
      </c>
      <c r="F59" s="11">
        <v>17710</v>
      </c>
      <c r="G59" s="12">
        <f t="shared" si="2"/>
        <v>0.8618004866180049</v>
      </c>
      <c r="H59" s="12" t="str">
        <f t="shared" si="1"/>
        <v>GOOD</v>
      </c>
      <c r="I59" s="5">
        <v>2</v>
      </c>
      <c r="J59" s="5">
        <v>146</v>
      </c>
      <c r="K59" s="5" t="str" cm="1">
        <f t="array" ref="K59">_xlfn.IFS(J59&gt;299,"High HP",J59&gt;99,"Medium HP",J59&lt;100,"Low HP")</f>
        <v>Medium HP</v>
      </c>
      <c r="L59" s="5">
        <v>103.2</v>
      </c>
      <c r="M59" s="5">
        <v>68.900000000000006</v>
      </c>
      <c r="N59" s="5">
        <v>177.6</v>
      </c>
      <c r="O59" s="5">
        <v>3.2189999999999999</v>
      </c>
      <c r="P59" s="5">
        <v>15.3</v>
      </c>
      <c r="Q59" s="5">
        <v>24</v>
      </c>
      <c r="R59" s="6">
        <v>40989</v>
      </c>
      <c r="S59" s="5">
        <v>60.087966620000003</v>
      </c>
      <c r="T59" s="5" t="s">
        <v>73</v>
      </c>
    </row>
    <row r="60" spans="1:20" hidden="1" x14ac:dyDescent="0.3">
      <c r="A60" s="3" t="s">
        <v>11</v>
      </c>
      <c r="B60" s="4" t="s">
        <v>114</v>
      </c>
      <c r="C60" s="10">
        <v>12855</v>
      </c>
      <c r="D60" s="10" t="s">
        <v>219</v>
      </c>
      <c r="E60" s="11">
        <v>26600</v>
      </c>
      <c r="F60" s="11">
        <v>17525</v>
      </c>
      <c r="G60" s="12">
        <f t="shared" si="2"/>
        <v>0.65883458646616544</v>
      </c>
      <c r="H60" s="12" t="str">
        <f t="shared" si="1"/>
        <v>POOR</v>
      </c>
      <c r="I60" s="5">
        <v>3.2</v>
      </c>
      <c r="J60" s="5">
        <v>205</v>
      </c>
      <c r="K60" s="5" t="str" cm="1">
        <f t="array" ref="K60">_xlfn.IFS(J60&gt;299,"High HP",J60&gt;99,"Medium HP",J60&lt;100,"Low HP")</f>
        <v>Medium HP</v>
      </c>
      <c r="L60" s="5">
        <v>106.4</v>
      </c>
      <c r="M60" s="5">
        <v>70.400000000000006</v>
      </c>
      <c r="N60" s="5">
        <v>178.2</v>
      </c>
      <c r="O60" s="5">
        <v>3.8570000000000002</v>
      </c>
      <c r="P60" s="5">
        <v>21.1</v>
      </c>
      <c r="Q60" s="5">
        <v>19</v>
      </c>
      <c r="R60" s="6">
        <v>41191</v>
      </c>
      <c r="S60" s="5">
        <v>83.602500800000001</v>
      </c>
      <c r="T60" s="5" t="s">
        <v>73</v>
      </c>
    </row>
    <row r="61" spans="1:20" hidden="1" x14ac:dyDescent="0.3">
      <c r="A61" s="3" t="s">
        <v>11</v>
      </c>
      <c r="B61" s="4" t="s">
        <v>115</v>
      </c>
      <c r="C61" s="10">
        <v>76029</v>
      </c>
      <c r="D61" s="10" t="s">
        <v>222</v>
      </c>
      <c r="E61" s="11">
        <v>26000</v>
      </c>
      <c r="F61" s="11">
        <v>19490</v>
      </c>
      <c r="G61" s="12">
        <f t="shared" si="2"/>
        <v>0.74961538461538457</v>
      </c>
      <c r="H61" s="12" t="str">
        <f t="shared" si="1"/>
        <v>GOOD</v>
      </c>
      <c r="I61" s="5">
        <v>3.5</v>
      </c>
      <c r="J61" s="5">
        <v>210</v>
      </c>
      <c r="K61" s="5" t="str" cm="1">
        <f t="array" ref="K61">_xlfn.IFS(J61&gt;299,"High HP",J61&gt;99,"Medium HP",J61&lt;100,"Low HP")</f>
        <v>Medium HP</v>
      </c>
      <c r="L61" s="5">
        <v>118.1</v>
      </c>
      <c r="M61" s="5">
        <v>75.599999999999994</v>
      </c>
      <c r="N61" s="5">
        <v>201.2</v>
      </c>
      <c r="O61" s="5">
        <v>4.2880000000000003</v>
      </c>
      <c r="P61" s="5">
        <v>20</v>
      </c>
      <c r="Q61" s="5">
        <v>23</v>
      </c>
      <c r="R61" s="6">
        <v>40947</v>
      </c>
      <c r="S61" s="5">
        <v>85.217691340000002</v>
      </c>
      <c r="T61" s="5" t="s">
        <v>73</v>
      </c>
    </row>
    <row r="62" spans="1:20" hidden="1" x14ac:dyDescent="0.3">
      <c r="A62" s="3" t="s">
        <v>12</v>
      </c>
      <c r="B62" s="4" t="s">
        <v>116</v>
      </c>
      <c r="C62" s="10">
        <v>41184</v>
      </c>
      <c r="D62" s="10" t="s">
        <v>210</v>
      </c>
      <c r="E62" s="11">
        <v>9699</v>
      </c>
      <c r="F62" s="11">
        <v>5860</v>
      </c>
      <c r="G62" s="12">
        <f t="shared" si="2"/>
        <v>0.6041859985565522</v>
      </c>
      <c r="H62" s="12" t="str">
        <f t="shared" si="1"/>
        <v>POOR</v>
      </c>
      <c r="I62" s="5">
        <v>1.5</v>
      </c>
      <c r="J62" s="5">
        <v>92</v>
      </c>
      <c r="K62" s="5" t="str" cm="1">
        <f t="array" ref="K62">_xlfn.IFS(J62&gt;299,"High HP",J62&gt;99,"Medium HP",J62&lt;100,"Low HP")</f>
        <v>Low HP</v>
      </c>
      <c r="L62" s="5">
        <v>96.1</v>
      </c>
      <c r="M62" s="5">
        <v>65.7</v>
      </c>
      <c r="N62" s="5">
        <v>166.7</v>
      </c>
      <c r="O62" s="5">
        <v>2.2400000000000002</v>
      </c>
      <c r="P62" s="5">
        <v>11.9</v>
      </c>
      <c r="Q62" s="5">
        <v>31</v>
      </c>
      <c r="R62" s="6">
        <v>41162</v>
      </c>
      <c r="S62" s="5">
        <v>36.672283579999998</v>
      </c>
      <c r="T62" s="5" t="s">
        <v>55</v>
      </c>
    </row>
    <row r="63" spans="1:20" hidden="1" x14ac:dyDescent="0.3">
      <c r="A63" s="3" t="s">
        <v>12</v>
      </c>
      <c r="B63" s="4" t="s">
        <v>117</v>
      </c>
      <c r="C63" s="10">
        <v>66692</v>
      </c>
      <c r="D63" s="10" t="s">
        <v>219</v>
      </c>
      <c r="E63" s="11">
        <v>11799</v>
      </c>
      <c r="F63" s="11">
        <v>7825</v>
      </c>
      <c r="G63" s="12">
        <f t="shared" si="2"/>
        <v>0.66319179591490807</v>
      </c>
      <c r="H63" s="12" t="str">
        <f t="shared" si="1"/>
        <v>POOR</v>
      </c>
      <c r="I63" s="5">
        <v>2</v>
      </c>
      <c r="J63" s="5">
        <v>140</v>
      </c>
      <c r="K63" s="5" t="str" cm="1">
        <f t="array" ref="K63">_xlfn.IFS(J63&gt;299,"High HP",J63&gt;99,"Medium HP",J63&lt;100,"Low HP")</f>
        <v>Medium HP</v>
      </c>
      <c r="L63" s="5">
        <v>100.4</v>
      </c>
      <c r="M63" s="5">
        <v>66.900000000000006</v>
      </c>
      <c r="N63" s="5">
        <v>174</v>
      </c>
      <c r="O63" s="5">
        <v>2.6259999999999999</v>
      </c>
      <c r="P63" s="5">
        <v>14.5</v>
      </c>
      <c r="Q63" s="5">
        <v>27</v>
      </c>
      <c r="R63" s="6">
        <v>40862</v>
      </c>
      <c r="S63" s="5">
        <v>54.590045160000003</v>
      </c>
      <c r="T63" s="5" t="s">
        <v>55</v>
      </c>
    </row>
    <row r="64" spans="1:20" hidden="1" x14ac:dyDescent="0.3">
      <c r="A64" s="3" t="s">
        <v>12</v>
      </c>
      <c r="B64" s="4" t="s">
        <v>118</v>
      </c>
      <c r="C64" s="10">
        <v>29450</v>
      </c>
      <c r="D64" s="10" t="s">
        <v>223</v>
      </c>
      <c r="E64" s="11">
        <v>14999</v>
      </c>
      <c r="F64" s="11">
        <v>8910</v>
      </c>
      <c r="G64" s="12">
        <f t="shared" si="2"/>
        <v>0.59403960264017597</v>
      </c>
      <c r="H64" s="12" t="str">
        <f t="shared" si="1"/>
        <v>POOR</v>
      </c>
      <c r="I64" s="5">
        <v>2.4</v>
      </c>
      <c r="J64" s="5">
        <v>148</v>
      </c>
      <c r="K64" s="5" t="str" cm="1">
        <f t="array" ref="K64">_xlfn.IFS(J64&gt;299,"High HP",J64&gt;99,"Medium HP",J64&lt;100,"Low HP")</f>
        <v>Medium HP</v>
      </c>
      <c r="L64" s="5">
        <v>106.3</v>
      </c>
      <c r="M64" s="5">
        <v>71.599999999999994</v>
      </c>
      <c r="N64" s="5">
        <v>185.4</v>
      </c>
      <c r="O64" s="5">
        <v>3.0720000000000001</v>
      </c>
      <c r="P64" s="5">
        <v>17.2</v>
      </c>
      <c r="Q64" s="5">
        <v>25</v>
      </c>
      <c r="R64" s="6">
        <v>41074</v>
      </c>
      <c r="S64" s="5">
        <v>58.758248999999999</v>
      </c>
      <c r="T64" s="5" t="s">
        <v>55</v>
      </c>
    </row>
    <row r="65" spans="1:20" hidden="1" x14ac:dyDescent="0.3">
      <c r="A65" s="3" t="s">
        <v>13</v>
      </c>
      <c r="B65" s="4" t="s">
        <v>119</v>
      </c>
      <c r="C65" s="10">
        <v>23713</v>
      </c>
      <c r="D65" s="10" t="s">
        <v>223</v>
      </c>
      <c r="E65" s="11">
        <v>29465</v>
      </c>
      <c r="F65" s="11">
        <v>19690</v>
      </c>
      <c r="G65" s="12">
        <f t="shared" si="2"/>
        <v>0.66825046665535381</v>
      </c>
      <c r="H65" s="12" t="str">
        <f t="shared" si="1"/>
        <v>POOR</v>
      </c>
      <c r="I65" s="5">
        <v>3</v>
      </c>
      <c r="J65" s="5">
        <v>227</v>
      </c>
      <c r="K65" s="5" t="str" cm="1">
        <f t="array" ref="K65">_xlfn.IFS(J65&gt;299,"High HP",J65&gt;99,"Medium HP",J65&lt;100,"Low HP")</f>
        <v>Medium HP</v>
      </c>
      <c r="L65" s="5">
        <v>108.3</v>
      </c>
      <c r="M65" s="5">
        <v>70.2</v>
      </c>
      <c r="N65" s="5">
        <v>193.7</v>
      </c>
      <c r="O65" s="5">
        <v>3.3420000000000001</v>
      </c>
      <c r="P65" s="5">
        <v>18.5</v>
      </c>
      <c r="Q65" s="5">
        <v>25</v>
      </c>
      <c r="R65" s="6">
        <v>41014</v>
      </c>
      <c r="S65" s="5">
        <v>92.436889230000006</v>
      </c>
      <c r="T65" s="5" t="s">
        <v>55</v>
      </c>
    </row>
    <row r="66" spans="1:20" hidden="1" x14ac:dyDescent="0.3">
      <c r="A66" s="3" t="s">
        <v>14</v>
      </c>
      <c r="B66" s="4" t="s">
        <v>120</v>
      </c>
      <c r="C66" s="10">
        <v>15467</v>
      </c>
      <c r="D66" s="10" t="s">
        <v>210</v>
      </c>
      <c r="E66" s="11">
        <v>42800</v>
      </c>
      <c r="F66" s="11">
        <v>33219</v>
      </c>
      <c r="G66" s="12">
        <f t="shared" si="2"/>
        <v>0.77614485981308412</v>
      </c>
      <c r="H66" s="12" t="str">
        <f t="shared" si="1"/>
        <v>GOOD</v>
      </c>
      <c r="I66" s="5">
        <v>3</v>
      </c>
      <c r="J66" s="5">
        <v>240</v>
      </c>
      <c r="K66" s="5" t="str" cm="1">
        <f t="array" ref="K66">_xlfn.IFS(J66&gt;299,"High HP",J66&gt;99,"Medium HP",J66&lt;100,"Low HP")</f>
        <v>Medium HP</v>
      </c>
      <c r="L66" s="5">
        <v>114.5</v>
      </c>
      <c r="M66" s="5">
        <v>71.599999999999994</v>
      </c>
      <c r="N66" s="5">
        <v>191.3</v>
      </c>
      <c r="O66" s="5">
        <v>3.65</v>
      </c>
      <c r="P66" s="5">
        <v>18.399999999999999</v>
      </c>
      <c r="Q66" s="5">
        <v>21</v>
      </c>
      <c r="R66" s="6">
        <v>41216</v>
      </c>
      <c r="S66" s="5">
        <v>102.17898479999999</v>
      </c>
      <c r="T66" s="5" t="s">
        <v>55</v>
      </c>
    </row>
    <row r="67" spans="1:20" hidden="1" x14ac:dyDescent="0.3">
      <c r="A67" s="3" t="s">
        <v>15</v>
      </c>
      <c r="B67" s="4" t="s">
        <v>121</v>
      </c>
      <c r="C67" s="10">
        <v>55557</v>
      </c>
      <c r="D67" s="10" t="s">
        <v>224</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v>93.4</v>
      </c>
      <c r="M67" s="5">
        <v>66.7</v>
      </c>
      <c r="N67" s="5">
        <v>152</v>
      </c>
      <c r="O67" s="5">
        <v>3.0449999999999999</v>
      </c>
      <c r="P67" s="5">
        <v>19</v>
      </c>
      <c r="Q67" s="5">
        <v>17</v>
      </c>
      <c r="R67" s="6">
        <v>40972</v>
      </c>
      <c r="S67" s="5">
        <v>48.672897910000003</v>
      </c>
      <c r="T67" s="5" t="s">
        <v>73</v>
      </c>
    </row>
    <row r="68" spans="1:20" hidden="1" x14ac:dyDescent="0.3">
      <c r="A68" s="3" t="s">
        <v>15</v>
      </c>
      <c r="B68" s="4" t="s">
        <v>122</v>
      </c>
      <c r="C68" s="10">
        <v>80556</v>
      </c>
      <c r="D68" s="10" t="s">
        <v>217</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v>101.4</v>
      </c>
      <c r="M68" s="5">
        <v>69.400000000000006</v>
      </c>
      <c r="N68" s="5">
        <v>167.5</v>
      </c>
      <c r="O68" s="5">
        <v>3.194</v>
      </c>
      <c r="P68" s="5">
        <v>20</v>
      </c>
      <c r="Q68" s="5">
        <v>20</v>
      </c>
      <c r="R68" s="6">
        <v>41187</v>
      </c>
      <c r="S68" s="5">
        <v>76.584439619999998</v>
      </c>
      <c r="T68" s="5" t="s">
        <v>73</v>
      </c>
    </row>
    <row r="69" spans="1:20" hidden="1" x14ac:dyDescent="0.3">
      <c r="A69" s="3" t="s">
        <v>15</v>
      </c>
      <c r="B69" s="4" t="s">
        <v>123</v>
      </c>
      <c r="C69" s="10">
        <v>157040</v>
      </c>
      <c r="D69" s="10" t="s">
        <v>210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v>105.9</v>
      </c>
      <c r="M69" s="5">
        <v>72.3</v>
      </c>
      <c r="N69" s="5">
        <v>181.5</v>
      </c>
      <c r="O69" s="5">
        <v>3.88</v>
      </c>
      <c r="P69" s="5">
        <v>20.5</v>
      </c>
      <c r="Q69" s="5">
        <v>19</v>
      </c>
      <c r="R69" s="6">
        <v>40887</v>
      </c>
      <c r="S69" s="5">
        <v>80.387779120000005</v>
      </c>
      <c r="T69" s="5" t="s">
        <v>73</v>
      </c>
    </row>
    <row r="70" spans="1:20" hidden="1" x14ac:dyDescent="0.3">
      <c r="A70" s="3" t="s">
        <v>16</v>
      </c>
      <c r="B70" s="4" t="s">
        <v>124</v>
      </c>
      <c r="C70" s="10">
        <v>24072</v>
      </c>
      <c r="D70" s="10" t="s">
        <v>210</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v>105.1</v>
      </c>
      <c r="M70" s="5">
        <v>70.5</v>
      </c>
      <c r="N70" s="5">
        <v>190.2</v>
      </c>
      <c r="O70" s="5">
        <v>3.3730000000000002</v>
      </c>
      <c r="P70" s="5">
        <v>18.5</v>
      </c>
      <c r="Q70" s="5">
        <v>23</v>
      </c>
      <c r="R70" s="6">
        <v>41099</v>
      </c>
      <c r="S70" s="5">
        <v>87.211001039999999</v>
      </c>
      <c r="T70" s="5" t="s">
        <v>55</v>
      </c>
    </row>
    <row r="71" spans="1:20" hidden="1" x14ac:dyDescent="0.3">
      <c r="A71" s="3" t="s">
        <v>16</v>
      </c>
      <c r="B71" s="4" t="s">
        <v>125</v>
      </c>
      <c r="C71" s="10">
        <v>12698</v>
      </c>
      <c r="D71" s="10" t="s">
        <v>217</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v>110.2</v>
      </c>
      <c r="M71" s="5">
        <v>70.900000000000006</v>
      </c>
      <c r="N71" s="5">
        <v>189.2</v>
      </c>
      <c r="O71" s="5">
        <v>3.6379999999999999</v>
      </c>
      <c r="P71" s="5">
        <v>19.8</v>
      </c>
      <c r="Q71" s="5">
        <v>23</v>
      </c>
      <c r="R71" s="6">
        <v>41039</v>
      </c>
      <c r="S71" s="5">
        <v>94.946698400000002</v>
      </c>
      <c r="T71" s="5" t="s">
        <v>55</v>
      </c>
    </row>
    <row r="72" spans="1:20" hidden="1" x14ac:dyDescent="0.3">
      <c r="A72" s="3" t="s">
        <v>16</v>
      </c>
      <c r="B72" s="4" t="s">
        <v>126</v>
      </c>
      <c r="C72" s="10">
        <v>3334</v>
      </c>
      <c r="D72" s="10" t="s">
        <v>210</v>
      </c>
      <c r="E72" s="11">
        <v>46305</v>
      </c>
      <c r="F72" s="11">
        <v>38955</v>
      </c>
      <c r="G72" s="12">
        <f t="shared" si="2"/>
        <v>0.84126984126984128</v>
      </c>
      <c r="H72" s="12" t="str">
        <f t="shared" si="3"/>
        <v>GOOD</v>
      </c>
      <c r="I72" s="5">
        <v>4</v>
      </c>
      <c r="J72" s="5">
        <v>300</v>
      </c>
      <c r="K72" s="5" t="str" cm="1">
        <f t="array" ref="K72">_xlfn.IFS(J72&gt;299,"High HP",J72&gt;99,"Medium HP",J72&lt;100,"Low HP")</f>
        <v>High HP</v>
      </c>
      <c r="L72" s="5">
        <v>110.2</v>
      </c>
      <c r="M72" s="5">
        <v>70.900000000000006</v>
      </c>
      <c r="N72" s="5">
        <v>189.2</v>
      </c>
      <c r="O72" s="5">
        <v>3.6930000000000001</v>
      </c>
      <c r="P72" s="5">
        <v>19.8</v>
      </c>
      <c r="Q72" s="5">
        <v>21</v>
      </c>
      <c r="R72" s="6">
        <v>41241</v>
      </c>
      <c r="S72" s="5">
        <v>125.0133574</v>
      </c>
      <c r="T72" s="5" t="s">
        <v>55</v>
      </c>
    </row>
    <row r="73" spans="1:20" hidden="1" x14ac:dyDescent="0.3">
      <c r="A73" s="3" t="s">
        <v>16</v>
      </c>
      <c r="B73" s="4" t="s">
        <v>127</v>
      </c>
      <c r="C73" s="10">
        <v>6375</v>
      </c>
      <c r="D73" s="10" t="s">
        <v>210</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v>112.2</v>
      </c>
      <c r="M73" s="5">
        <v>72</v>
      </c>
      <c r="N73" s="5">
        <v>196.7</v>
      </c>
      <c r="O73" s="5">
        <v>3.89</v>
      </c>
      <c r="P73" s="5">
        <v>22.5</v>
      </c>
      <c r="Q73" s="5">
        <v>22</v>
      </c>
      <c r="R73" s="6">
        <v>40997</v>
      </c>
      <c r="S73" s="5">
        <v>124.44671630000001</v>
      </c>
      <c r="T73" s="5" t="s">
        <v>55</v>
      </c>
    </row>
    <row r="74" spans="1:20" hidden="1" x14ac:dyDescent="0.3">
      <c r="A74" s="3" t="s">
        <v>16</v>
      </c>
      <c r="B74" s="4" t="s">
        <v>128</v>
      </c>
      <c r="C74" s="10">
        <v>9126</v>
      </c>
      <c r="D74" s="10" t="s">
        <v>218</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v>112.2</v>
      </c>
      <c r="M74" s="5">
        <v>76.400000000000006</v>
      </c>
      <c r="N74" s="5">
        <v>192.5</v>
      </c>
      <c r="O74" s="5">
        <v>5.4009999999999998</v>
      </c>
      <c r="P74" s="5">
        <v>25.4</v>
      </c>
      <c r="Q74" s="5">
        <v>15</v>
      </c>
      <c r="R74" s="6">
        <v>41212</v>
      </c>
      <c r="S74" s="5">
        <v>105.760458</v>
      </c>
      <c r="T74" s="5" t="s">
        <v>73</v>
      </c>
    </row>
    <row r="75" spans="1:20" hidden="1" x14ac:dyDescent="0.3">
      <c r="A75" s="3" t="s">
        <v>16</v>
      </c>
      <c r="B75" s="4" t="s">
        <v>129</v>
      </c>
      <c r="C75" s="10">
        <v>51238</v>
      </c>
      <c r="D75" s="10" t="s">
        <v>217</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v>103</v>
      </c>
      <c r="M75" s="5">
        <v>71.5</v>
      </c>
      <c r="N75" s="5">
        <v>180.1</v>
      </c>
      <c r="O75" s="5">
        <v>3.9</v>
      </c>
      <c r="P75" s="5">
        <v>17.2</v>
      </c>
      <c r="Q75" s="5">
        <v>21</v>
      </c>
      <c r="R75" s="6">
        <v>40912</v>
      </c>
      <c r="S75" s="5">
        <v>91.943801559999997</v>
      </c>
      <c r="T75" s="5" t="s">
        <v>73</v>
      </c>
    </row>
    <row r="76" spans="1:20" hidden="1" x14ac:dyDescent="0.3">
      <c r="A76" s="3" t="s">
        <v>17</v>
      </c>
      <c r="B76" s="4" t="s">
        <v>130</v>
      </c>
      <c r="C76" s="10">
        <v>13798</v>
      </c>
      <c r="D76" s="10" t="s">
        <v>210</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v>109</v>
      </c>
      <c r="M76" s="5">
        <v>73.599999999999994</v>
      </c>
      <c r="N76" s="5">
        <v>208.5</v>
      </c>
      <c r="O76" s="5">
        <v>3.8679999999999999</v>
      </c>
      <c r="P76" s="5">
        <v>20</v>
      </c>
      <c r="Q76" s="5">
        <v>22</v>
      </c>
      <c r="R76" s="6">
        <v>41124</v>
      </c>
      <c r="S76" s="5">
        <v>113.5402069</v>
      </c>
      <c r="T76" s="5" t="s">
        <v>55</v>
      </c>
    </row>
    <row r="77" spans="1:20" hidden="1" x14ac:dyDescent="0.3">
      <c r="A77" s="3" t="s">
        <v>17</v>
      </c>
      <c r="B77" s="4" t="s">
        <v>131</v>
      </c>
      <c r="C77" s="10">
        <v>48911</v>
      </c>
      <c r="D77" s="10" t="s">
        <v>210</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v>117.7</v>
      </c>
      <c r="M77" s="5">
        <v>78.2</v>
      </c>
      <c r="N77" s="5">
        <v>215.3</v>
      </c>
      <c r="O77" s="5">
        <v>4.1210000000000004</v>
      </c>
      <c r="P77" s="5">
        <v>19</v>
      </c>
      <c r="Q77" s="5">
        <v>21</v>
      </c>
      <c r="R77" s="6">
        <v>41064</v>
      </c>
      <c r="S77" s="5">
        <v>93.957916900000001</v>
      </c>
      <c r="T77" s="5" t="s">
        <v>55</v>
      </c>
    </row>
    <row r="78" spans="1:20" hidden="1" x14ac:dyDescent="0.3">
      <c r="A78" s="3" t="s">
        <v>17</v>
      </c>
      <c r="B78" s="4" t="s">
        <v>132</v>
      </c>
      <c r="C78" s="10">
        <v>22925</v>
      </c>
      <c r="D78" s="10" t="s">
        <v>210</v>
      </c>
      <c r="E78" s="11">
        <v>42660</v>
      </c>
      <c r="F78" s="11">
        <v>20765</v>
      </c>
      <c r="G78" s="12">
        <f t="shared" si="2"/>
        <v>0.48675574308485703</v>
      </c>
      <c r="H78" s="12" t="str">
        <f t="shared" si="3"/>
        <v>POOR</v>
      </c>
      <c r="I78" s="5">
        <v>5.4</v>
      </c>
      <c r="J78" s="5">
        <v>300</v>
      </c>
      <c r="K78" s="5" t="str" cm="1">
        <f t="array" ref="K78">_xlfn.IFS(J78&gt;299,"High HP",J78&gt;99,"Medium HP",J78&lt;100,"Low HP")</f>
        <v>High HP</v>
      </c>
      <c r="L78" s="5">
        <v>119</v>
      </c>
      <c r="M78" s="5">
        <v>79.900000000000006</v>
      </c>
      <c r="N78" s="5">
        <v>204.8</v>
      </c>
      <c r="O78" s="5">
        <v>5.3929999999999998</v>
      </c>
      <c r="P78" s="5">
        <v>30</v>
      </c>
      <c r="Q78" s="5">
        <v>15</v>
      </c>
      <c r="R78" s="6">
        <v>41266</v>
      </c>
      <c r="S78" s="5">
        <v>123.97204670000001</v>
      </c>
      <c r="T78" s="5" t="s">
        <v>73</v>
      </c>
    </row>
    <row r="79" spans="1:20" hidden="1" x14ac:dyDescent="0.3">
      <c r="A79" s="3" t="s">
        <v>20</v>
      </c>
      <c r="B79" s="4" t="s">
        <v>133</v>
      </c>
      <c r="C79" s="10">
        <v>26232</v>
      </c>
      <c r="D79" s="10" t="s">
        <v>219</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v>98.4</v>
      </c>
      <c r="M79" s="5">
        <v>66.5</v>
      </c>
      <c r="N79" s="5">
        <v>173.6</v>
      </c>
      <c r="O79" s="5">
        <v>2.25</v>
      </c>
      <c r="P79" s="5">
        <v>13.2</v>
      </c>
      <c r="Q79" s="5">
        <v>30</v>
      </c>
      <c r="R79" s="6">
        <v>41022</v>
      </c>
      <c r="S79" s="5">
        <v>45.832180559999998</v>
      </c>
      <c r="T79" s="5" t="s">
        <v>55</v>
      </c>
    </row>
    <row r="80" spans="1:20" hidden="1" x14ac:dyDescent="0.3">
      <c r="A80" s="3" t="s">
        <v>20</v>
      </c>
      <c r="B80" s="4" t="s">
        <v>134</v>
      </c>
      <c r="C80" s="10">
        <v>42541</v>
      </c>
      <c r="D80" s="10" t="s">
        <v>210</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v>100.8</v>
      </c>
      <c r="M80" s="5">
        <v>68.900000000000006</v>
      </c>
      <c r="N80" s="5">
        <v>175.4</v>
      </c>
      <c r="O80" s="5">
        <v>2.91</v>
      </c>
      <c r="P80" s="5">
        <v>15.9</v>
      </c>
      <c r="Q80" s="5">
        <v>24</v>
      </c>
      <c r="R80" s="6">
        <v>41237</v>
      </c>
      <c r="S80" s="5">
        <v>62.441962349999997</v>
      </c>
      <c r="T80" s="5" t="s">
        <v>55</v>
      </c>
    </row>
    <row r="81" spans="1:20" hidden="1" x14ac:dyDescent="0.3">
      <c r="A81" s="3" t="s">
        <v>20</v>
      </c>
      <c r="B81" s="4" t="s">
        <v>135</v>
      </c>
      <c r="C81" s="10">
        <v>55616</v>
      </c>
      <c r="D81" s="10" t="s">
        <v>210</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v>103.7</v>
      </c>
      <c r="M81" s="5">
        <v>68.5</v>
      </c>
      <c r="N81" s="5">
        <v>187.8</v>
      </c>
      <c r="O81" s="5">
        <v>2.9449999999999998</v>
      </c>
      <c r="P81" s="5">
        <v>16.3</v>
      </c>
      <c r="Q81" s="5">
        <v>25</v>
      </c>
      <c r="R81" s="6">
        <v>40937</v>
      </c>
      <c r="S81" s="5">
        <v>58.606772919999997</v>
      </c>
      <c r="T81" s="5" t="s">
        <v>55</v>
      </c>
    </row>
    <row r="82" spans="1:20" hidden="1" x14ac:dyDescent="0.3">
      <c r="A82" s="3" t="s">
        <v>20</v>
      </c>
      <c r="B82" s="4" t="s">
        <v>136</v>
      </c>
      <c r="C82" s="10">
        <v>5711</v>
      </c>
      <c r="D82" s="10" t="s">
        <v>210</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v>107.1</v>
      </c>
      <c r="M82" s="5">
        <v>70.3</v>
      </c>
      <c r="N82" s="5">
        <v>194.1</v>
      </c>
      <c r="O82" s="5">
        <v>3.4430000000000001</v>
      </c>
      <c r="P82" s="5">
        <v>19</v>
      </c>
      <c r="Q82" s="5">
        <v>22</v>
      </c>
      <c r="R82" s="6">
        <v>41149</v>
      </c>
      <c r="S82" s="5">
        <v>84.83077858</v>
      </c>
      <c r="T82" s="5" t="s">
        <v>55</v>
      </c>
    </row>
    <row r="83" spans="1:20" hidden="1" x14ac:dyDescent="0.3">
      <c r="A83" s="3" t="s">
        <v>20</v>
      </c>
      <c r="B83" s="4" t="s">
        <v>137</v>
      </c>
      <c r="C83" s="10">
        <v>110</v>
      </c>
      <c r="D83" s="10" t="s">
        <v>210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v>97.2</v>
      </c>
      <c r="M83" s="5">
        <v>72.400000000000006</v>
      </c>
      <c r="N83" s="5">
        <v>180.3</v>
      </c>
      <c r="O83" s="5">
        <v>3.1309999999999998</v>
      </c>
      <c r="P83" s="5">
        <v>19.8</v>
      </c>
      <c r="Q83" s="5">
        <v>21</v>
      </c>
      <c r="R83" s="6">
        <v>41089</v>
      </c>
      <c r="S83" s="5">
        <v>67.544154939999999</v>
      </c>
      <c r="T83" s="5" t="s">
        <v>55</v>
      </c>
    </row>
    <row r="84" spans="1:20" hidden="1" x14ac:dyDescent="0.3">
      <c r="A84" s="3" t="s">
        <v>20</v>
      </c>
      <c r="B84" s="4" t="s">
        <v>138</v>
      </c>
      <c r="C84" s="10">
        <v>11337</v>
      </c>
      <c r="D84" s="10" t="s">
        <v>210</v>
      </c>
      <c r="E84" s="11">
        <v>31807</v>
      </c>
      <c r="F84" s="11">
        <v>19125</v>
      </c>
      <c r="G84" s="12">
        <f t="shared" si="2"/>
        <v>0.601282736504543</v>
      </c>
      <c r="H84" s="12" t="str">
        <f t="shared" si="3"/>
        <v>POOR</v>
      </c>
      <c r="I84" s="5">
        <v>3.5</v>
      </c>
      <c r="J84" s="5">
        <v>200</v>
      </c>
      <c r="K84" s="5" t="str" cm="1">
        <f t="array" ref="K84">_xlfn.IFS(J84&gt;299,"High HP",J84&gt;99,"Medium HP",J84&lt;100,"Low HP")</f>
        <v>Medium HP</v>
      </c>
      <c r="L84" s="5">
        <v>107.3</v>
      </c>
      <c r="M84" s="5">
        <v>69.900000000000006</v>
      </c>
      <c r="N84" s="5">
        <v>186.6</v>
      </c>
      <c r="O84" s="5">
        <v>4.5199999999999996</v>
      </c>
      <c r="P84" s="5">
        <v>24.3</v>
      </c>
      <c r="Q84" s="5">
        <v>18</v>
      </c>
      <c r="R84" s="6">
        <v>40925</v>
      </c>
      <c r="S84" s="5">
        <v>83.920815039999994</v>
      </c>
      <c r="T84" s="5" t="s">
        <v>73</v>
      </c>
    </row>
    <row r="85" spans="1:20" hidden="1" x14ac:dyDescent="0.3">
      <c r="A85" s="3" t="s">
        <v>20</v>
      </c>
      <c r="B85" s="4" t="s">
        <v>139</v>
      </c>
      <c r="C85" s="10">
        <v>39348</v>
      </c>
      <c r="D85" s="10" t="s">
        <v>212</v>
      </c>
      <c r="E85" s="11">
        <v>22527</v>
      </c>
      <c r="F85" s="11">
        <v>13880</v>
      </c>
      <c r="G85" s="12">
        <f t="shared" si="2"/>
        <v>0.6161495094775159</v>
      </c>
      <c r="H85" s="12" t="str">
        <f t="shared" si="3"/>
        <v>POOR</v>
      </c>
      <c r="I85" s="5">
        <v>3</v>
      </c>
      <c r="J85" s="5">
        <v>173</v>
      </c>
      <c r="K85" s="5" t="str" cm="1">
        <f t="array" ref="K85">_xlfn.IFS(J85&gt;299,"High HP",J85&gt;99,"Medium HP",J85&lt;100,"Low HP")</f>
        <v>Medium HP</v>
      </c>
      <c r="L85" s="5">
        <v>107.3</v>
      </c>
      <c r="M85" s="5">
        <v>66.7</v>
      </c>
      <c r="N85" s="5">
        <v>178.3</v>
      </c>
      <c r="O85" s="5">
        <v>3.51</v>
      </c>
      <c r="P85" s="5">
        <v>19.5</v>
      </c>
      <c r="Q85" s="5">
        <v>20</v>
      </c>
      <c r="R85" s="6">
        <v>41047</v>
      </c>
      <c r="S85" s="5">
        <v>70.660941789999995</v>
      </c>
      <c r="T85" s="5" t="s">
        <v>73</v>
      </c>
    </row>
    <row r="86" spans="1:20" hidden="1" x14ac:dyDescent="0.3">
      <c r="A86" s="3" t="s">
        <v>19</v>
      </c>
      <c r="B86" s="4" t="s">
        <v>140</v>
      </c>
      <c r="C86" s="10">
        <v>14351</v>
      </c>
      <c r="D86" s="10" t="s">
        <v>224</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v>106.5</v>
      </c>
      <c r="M86" s="5">
        <v>69.099999999999994</v>
      </c>
      <c r="N86" s="5">
        <v>184.8</v>
      </c>
      <c r="O86" s="5">
        <v>2.7690000000000001</v>
      </c>
      <c r="P86" s="5">
        <v>15</v>
      </c>
      <c r="Q86" s="5">
        <v>28</v>
      </c>
      <c r="R86" s="6">
        <v>41262</v>
      </c>
      <c r="S86" s="5">
        <v>50.997747609999998</v>
      </c>
      <c r="T86" s="5" t="s">
        <v>55</v>
      </c>
    </row>
    <row r="87" spans="1:20" hidden="1" x14ac:dyDescent="0.3">
      <c r="A87" s="3" t="s">
        <v>19</v>
      </c>
      <c r="B87" s="4" t="s">
        <v>141</v>
      </c>
      <c r="C87" s="10">
        <v>26529</v>
      </c>
      <c r="D87" s="10" t="s">
        <v>224</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v>106.4</v>
      </c>
      <c r="M87" s="5">
        <v>69.599999999999994</v>
      </c>
      <c r="N87" s="5">
        <v>185</v>
      </c>
      <c r="O87" s="5">
        <v>2.8919999999999999</v>
      </c>
      <c r="P87" s="5">
        <v>16</v>
      </c>
      <c r="Q87" s="5">
        <v>30</v>
      </c>
      <c r="R87" s="6">
        <v>40962</v>
      </c>
      <c r="S87" s="5">
        <v>51.113474259999997</v>
      </c>
      <c r="T87" s="5" t="s">
        <v>55</v>
      </c>
    </row>
    <row r="88" spans="1:20" hidden="1" x14ac:dyDescent="0.3">
      <c r="A88" s="3" t="s">
        <v>19</v>
      </c>
      <c r="B88" s="4" t="s">
        <v>142</v>
      </c>
      <c r="C88" s="10">
        <v>67956</v>
      </c>
      <c r="D88" s="10" t="s">
        <v>219</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v>108.5</v>
      </c>
      <c r="M88" s="5">
        <v>73</v>
      </c>
      <c r="N88" s="5">
        <v>199.7</v>
      </c>
      <c r="O88" s="5">
        <v>3.379</v>
      </c>
      <c r="P88" s="5">
        <v>16</v>
      </c>
      <c r="Q88" s="5">
        <v>24</v>
      </c>
      <c r="R88" s="6">
        <v>41174</v>
      </c>
      <c r="S88" s="5">
        <v>62.239966629999998</v>
      </c>
      <c r="T88" s="5" t="s">
        <v>55</v>
      </c>
    </row>
    <row r="89" spans="1:20" hidden="1" x14ac:dyDescent="0.3">
      <c r="A89" s="3" t="s">
        <v>19</v>
      </c>
      <c r="B89" s="4" t="s">
        <v>143</v>
      </c>
      <c r="C89" s="10">
        <v>81174</v>
      </c>
      <c r="D89" s="10" t="s">
        <v>210</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v>114.7</v>
      </c>
      <c r="M89" s="5">
        <v>78.2</v>
      </c>
      <c r="N89" s="5">
        <v>212</v>
      </c>
      <c r="O89" s="5">
        <v>3.9580000000000002</v>
      </c>
      <c r="P89" s="5">
        <v>19</v>
      </c>
      <c r="Q89" s="5">
        <v>21</v>
      </c>
      <c r="R89" s="6">
        <v>41114</v>
      </c>
      <c r="S89" s="5">
        <v>80.657696459999997</v>
      </c>
      <c r="T89" s="5" t="s">
        <v>55</v>
      </c>
    </row>
    <row r="90" spans="1:20" hidden="1" x14ac:dyDescent="0.3">
      <c r="A90" s="3" t="s">
        <v>19</v>
      </c>
      <c r="B90" s="4" t="s">
        <v>144</v>
      </c>
      <c r="C90" s="10">
        <v>27609</v>
      </c>
      <c r="D90" s="10" t="s">
        <v>218</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v>111.6</v>
      </c>
      <c r="M90" s="5">
        <v>70.2</v>
      </c>
      <c r="N90" s="5">
        <v>190.1</v>
      </c>
      <c r="O90" s="5">
        <v>3.8759999999999999</v>
      </c>
      <c r="P90" s="5">
        <v>21</v>
      </c>
      <c r="Q90" s="5">
        <v>18</v>
      </c>
      <c r="R90" s="6">
        <v>39491</v>
      </c>
      <c r="S90" s="5">
        <v>85.949744249999995</v>
      </c>
      <c r="T90" s="5" t="s">
        <v>73</v>
      </c>
    </row>
    <row r="91" spans="1:20" hidden="1" x14ac:dyDescent="0.3">
      <c r="A91" s="3" t="s">
        <v>19</v>
      </c>
      <c r="B91" s="4" t="s">
        <v>145</v>
      </c>
      <c r="C91" s="10">
        <v>20380</v>
      </c>
      <c r="D91" s="10" t="s">
        <v>218</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v>112.2</v>
      </c>
      <c r="M91" s="5">
        <v>74.900000000000006</v>
      </c>
      <c r="N91" s="5">
        <v>194.7</v>
      </c>
      <c r="O91" s="5">
        <v>3.944</v>
      </c>
      <c r="P91" s="5">
        <v>20</v>
      </c>
      <c r="Q91" s="5">
        <v>21</v>
      </c>
      <c r="R91" s="6">
        <v>40106</v>
      </c>
      <c r="S91" s="5">
        <v>69.671460999999994</v>
      </c>
      <c r="T91" s="5" t="s">
        <v>73</v>
      </c>
    </row>
    <row r="92" spans="1:20" hidden="1" x14ac:dyDescent="0.3">
      <c r="A92" s="3" t="s">
        <v>18</v>
      </c>
      <c r="B92" s="4" t="s">
        <v>146</v>
      </c>
      <c r="C92" s="10">
        <v>18392</v>
      </c>
      <c r="D92" s="10" t="s">
        <v>210</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v>105.9</v>
      </c>
      <c r="M92" s="5">
        <v>67.7</v>
      </c>
      <c r="N92" s="5">
        <v>177.4</v>
      </c>
      <c r="O92" s="5">
        <v>3.25</v>
      </c>
      <c r="P92" s="5">
        <v>16.399999999999999</v>
      </c>
      <c r="Q92" s="5">
        <v>26</v>
      </c>
      <c r="R92" s="6">
        <v>40657</v>
      </c>
      <c r="S92" s="5">
        <v>78.280730879999993</v>
      </c>
      <c r="T92" s="5" t="s">
        <v>55</v>
      </c>
    </row>
    <row r="93" spans="1:20" hidden="1" x14ac:dyDescent="0.3">
      <c r="A93" s="3" t="s">
        <v>18</v>
      </c>
      <c r="B93" s="4" t="s">
        <v>147</v>
      </c>
      <c r="C93" s="10">
        <v>27602</v>
      </c>
      <c r="D93" s="10" t="s">
        <v>217</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v>111.5</v>
      </c>
      <c r="M93" s="5">
        <v>70.8</v>
      </c>
      <c r="N93" s="5">
        <v>189.4</v>
      </c>
      <c r="O93" s="5">
        <v>3.823</v>
      </c>
      <c r="P93" s="5">
        <v>21.1</v>
      </c>
      <c r="Q93" s="5">
        <v>25</v>
      </c>
      <c r="R93" s="6">
        <v>40736</v>
      </c>
      <c r="S93" s="5">
        <v>98.249737499999995</v>
      </c>
      <c r="T93" s="5" t="s">
        <v>55</v>
      </c>
    </row>
    <row r="94" spans="1:20" hidden="1" x14ac:dyDescent="0.3">
      <c r="A94" s="3" t="s">
        <v>18</v>
      </c>
      <c r="B94" s="4" t="s">
        <v>148</v>
      </c>
      <c r="C94" s="10">
        <v>16774</v>
      </c>
      <c r="D94" s="10" t="s">
        <v>213</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v>121.5</v>
      </c>
      <c r="M94" s="5">
        <v>73.099999999999994</v>
      </c>
      <c r="N94" s="5">
        <v>203.1</v>
      </c>
      <c r="O94" s="5">
        <v>4.133</v>
      </c>
      <c r="P94" s="5">
        <v>23.2</v>
      </c>
      <c r="Q94" s="5">
        <v>21</v>
      </c>
      <c r="R94" s="6">
        <v>40707</v>
      </c>
      <c r="S94" s="5">
        <v>125.2738757</v>
      </c>
      <c r="T94" s="5" t="s">
        <v>55</v>
      </c>
    </row>
    <row r="95" spans="1:20" hidden="1" x14ac:dyDescent="0.3">
      <c r="A95" s="3" t="s">
        <v>18</v>
      </c>
      <c r="B95" s="4" t="s">
        <v>149</v>
      </c>
      <c r="C95" s="10">
        <v>3311</v>
      </c>
      <c r="D95" s="10" t="s">
        <v>213</v>
      </c>
      <c r="E95" s="11">
        <v>82600</v>
      </c>
      <c r="F95" s="11">
        <v>58600</v>
      </c>
      <c r="G95" s="12">
        <f t="shared" si="2"/>
        <v>0.70944309927360771</v>
      </c>
      <c r="H95" s="12" t="str">
        <f t="shared" si="3"/>
        <v>GOOD</v>
      </c>
      <c r="I95" s="5">
        <v>5</v>
      </c>
      <c r="J95" s="5">
        <v>302</v>
      </c>
      <c r="K95" s="5" t="str" cm="1">
        <f t="array" ref="K95">_xlfn.IFS(J95&gt;299,"High HP",J95&gt;99,"Medium HP",J95&lt;100,"Low HP")</f>
        <v>High HP</v>
      </c>
      <c r="L95" s="5">
        <v>99</v>
      </c>
      <c r="M95" s="5">
        <v>71.3</v>
      </c>
      <c r="N95" s="5">
        <v>177.1</v>
      </c>
      <c r="O95" s="5">
        <v>4.125</v>
      </c>
      <c r="P95" s="5">
        <v>21.1</v>
      </c>
      <c r="Q95" s="5">
        <v>20</v>
      </c>
      <c r="R95" s="6">
        <v>40619</v>
      </c>
      <c r="S95" s="5">
        <v>139.98229359999999</v>
      </c>
      <c r="T95" s="5" t="s">
        <v>55</v>
      </c>
    </row>
    <row r="96" spans="1:20" hidden="1" x14ac:dyDescent="0.3">
      <c r="A96" s="3" t="s">
        <v>18</v>
      </c>
      <c r="B96" s="4" t="s">
        <v>150</v>
      </c>
      <c r="C96" s="10">
        <v>7998</v>
      </c>
      <c r="D96" s="10" t="s">
        <v>223</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v>94.5</v>
      </c>
      <c r="M96" s="5">
        <v>67.5</v>
      </c>
      <c r="N96" s="5">
        <v>157.9</v>
      </c>
      <c r="O96" s="5">
        <v>3.0550000000000002</v>
      </c>
      <c r="P96" s="5">
        <v>15.9</v>
      </c>
      <c r="Q96" s="5">
        <v>26</v>
      </c>
      <c r="R96" s="6">
        <v>40559</v>
      </c>
      <c r="S96" s="5">
        <v>82.807361929999999</v>
      </c>
      <c r="T96" s="5" t="s">
        <v>55</v>
      </c>
    </row>
    <row r="97" spans="1:20" hidden="1" x14ac:dyDescent="0.3">
      <c r="A97" s="3" t="s">
        <v>18</v>
      </c>
      <c r="B97" s="4" t="s">
        <v>151</v>
      </c>
      <c r="C97" s="10">
        <v>1526</v>
      </c>
      <c r="D97" s="10" t="s">
        <v>211</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v>94.5</v>
      </c>
      <c r="M97" s="5">
        <v>67.5</v>
      </c>
      <c r="N97" s="5">
        <v>157.30000000000001</v>
      </c>
      <c r="O97" s="5">
        <v>2.9750000000000001</v>
      </c>
      <c r="P97" s="5">
        <v>14</v>
      </c>
      <c r="Q97" s="5">
        <v>27</v>
      </c>
      <c r="R97" s="6">
        <v>40761</v>
      </c>
      <c r="S97" s="5">
        <v>81.848969240000002</v>
      </c>
      <c r="T97" s="5" t="s">
        <v>55</v>
      </c>
    </row>
    <row r="98" spans="1:20" hidden="1" x14ac:dyDescent="0.3">
      <c r="A98" s="3" t="s">
        <v>18</v>
      </c>
      <c r="B98" s="4" t="s">
        <v>152</v>
      </c>
      <c r="C98" s="10">
        <v>11592</v>
      </c>
      <c r="D98" s="10" t="s">
        <v>210</v>
      </c>
      <c r="E98" s="11">
        <v>41600</v>
      </c>
      <c r="F98" s="11">
        <v>29200</v>
      </c>
      <c r="G98" s="12">
        <f t="shared" ref="G98:G156" si="4">SUM(F98/E98)</f>
        <v>0.70192307692307687</v>
      </c>
      <c r="H98" s="12" t="str">
        <f t="shared" si="3"/>
        <v>GOOD</v>
      </c>
      <c r="I98" s="5">
        <v>3.2</v>
      </c>
      <c r="J98" s="5">
        <v>215</v>
      </c>
      <c r="K98" s="5" t="str" cm="1">
        <f t="array" ref="K98">_xlfn.IFS(J98&gt;299,"High HP",J98&gt;99,"Medium HP",J98&lt;100,"Low HP")</f>
        <v>Medium HP</v>
      </c>
      <c r="L98" s="5">
        <v>105.9</v>
      </c>
      <c r="M98" s="5">
        <v>67.8</v>
      </c>
      <c r="N98" s="5">
        <v>180.3</v>
      </c>
      <c r="O98" s="5">
        <v>3.2130000000000001</v>
      </c>
      <c r="P98" s="5">
        <v>16.399999999999999</v>
      </c>
      <c r="Q98" s="5">
        <v>26</v>
      </c>
      <c r="R98" s="6">
        <v>40732</v>
      </c>
      <c r="S98" s="5">
        <v>92.925791770000004</v>
      </c>
      <c r="T98" s="5" t="s">
        <v>55</v>
      </c>
    </row>
    <row r="99" spans="1:20" hidden="1" x14ac:dyDescent="0.3">
      <c r="A99" s="3" t="s">
        <v>18</v>
      </c>
      <c r="B99" s="4" t="s">
        <v>153</v>
      </c>
      <c r="C99" s="10">
        <v>954</v>
      </c>
      <c r="D99" s="10" t="s">
        <v>214</v>
      </c>
      <c r="E99" s="11">
        <v>85500</v>
      </c>
      <c r="F99" s="11">
        <v>63423</v>
      </c>
      <c r="G99" s="12">
        <f t="shared" si="4"/>
        <v>0.74178947368421055</v>
      </c>
      <c r="H99" s="12" t="str">
        <f t="shared" si="3"/>
        <v>GOOD</v>
      </c>
      <c r="I99" s="5">
        <v>5</v>
      </c>
      <c r="J99" s="5">
        <v>302</v>
      </c>
      <c r="K99" s="5" t="str" cm="1">
        <f t="array" ref="K99">_xlfn.IFS(J99&gt;299,"High HP",J99&gt;99,"Medium HP",J99&lt;100,"Low HP")</f>
        <v>High HP</v>
      </c>
      <c r="L99" s="5">
        <v>113.6</v>
      </c>
      <c r="M99" s="5">
        <v>73.099999999999994</v>
      </c>
      <c r="N99" s="5">
        <v>196.6</v>
      </c>
      <c r="O99" s="5">
        <v>4.1150000000000002</v>
      </c>
      <c r="P99" s="5">
        <v>23.2</v>
      </c>
      <c r="Q99" s="5">
        <v>20</v>
      </c>
      <c r="R99" s="6">
        <v>40644</v>
      </c>
      <c r="S99" s="5">
        <v>141.10098450000001</v>
      </c>
      <c r="T99" s="5" t="s">
        <v>55</v>
      </c>
    </row>
    <row r="100" spans="1:20" hidden="1" x14ac:dyDescent="0.3">
      <c r="A100" s="3" t="s">
        <v>18</v>
      </c>
      <c r="B100" s="4" t="s">
        <v>154</v>
      </c>
      <c r="C100" s="10">
        <v>28976</v>
      </c>
      <c r="D100" s="10" t="s">
        <v>210</v>
      </c>
      <c r="E100" s="11">
        <v>35300</v>
      </c>
      <c r="F100" s="11">
        <v>28720</v>
      </c>
      <c r="G100" s="12">
        <f t="shared" si="4"/>
        <v>0.81359773371104815</v>
      </c>
      <c r="H100" s="12" t="str">
        <f t="shared" si="3"/>
        <v>GOOD</v>
      </c>
      <c r="I100" s="5">
        <v>3.2</v>
      </c>
      <c r="J100" s="5">
        <v>215</v>
      </c>
      <c r="K100" s="5" t="str" cm="1">
        <f t="array" ref="K100">_xlfn.IFS(J100&gt;299,"High HP",J100&gt;99,"Medium HP",J100&lt;100,"Low HP")</f>
        <v>Medium HP</v>
      </c>
      <c r="L100" s="5">
        <v>111</v>
      </c>
      <c r="M100" s="5">
        <v>72.2</v>
      </c>
      <c r="N100" s="5">
        <v>180.6</v>
      </c>
      <c r="O100" s="5">
        <v>4.3869999999999996</v>
      </c>
      <c r="P100" s="5">
        <v>19</v>
      </c>
      <c r="Q100" s="5">
        <v>20</v>
      </c>
      <c r="R100" s="6">
        <v>40584</v>
      </c>
      <c r="S100" s="5">
        <v>90.495532130000001</v>
      </c>
      <c r="T100" s="5" t="s">
        <v>73</v>
      </c>
    </row>
    <row r="101" spans="1:20" hidden="1" x14ac:dyDescent="0.3">
      <c r="A101" s="3" t="s">
        <v>21</v>
      </c>
      <c r="B101" s="4" t="s">
        <v>155</v>
      </c>
      <c r="C101" s="10">
        <v>42643</v>
      </c>
      <c r="D101" s="10" t="s">
        <v>225</v>
      </c>
      <c r="E101" s="11">
        <v>13499</v>
      </c>
      <c r="F101" s="11">
        <v>8450</v>
      </c>
      <c r="G101" s="12">
        <f t="shared" si="4"/>
        <v>0.62597229424401812</v>
      </c>
      <c r="H101" s="12" t="str">
        <f t="shared" si="3"/>
        <v>POOR</v>
      </c>
      <c r="I101" s="5">
        <v>1.8</v>
      </c>
      <c r="J101" s="5">
        <v>126</v>
      </c>
      <c r="K101" s="5" t="str" cm="1">
        <f t="array" ref="K101">_xlfn.IFS(J101&gt;299,"High HP",J101&gt;99,"Medium HP",J101&lt;100,"Low HP")</f>
        <v>Medium HP</v>
      </c>
      <c r="L101" s="5">
        <v>99.8</v>
      </c>
      <c r="M101" s="5">
        <v>67.3</v>
      </c>
      <c r="N101" s="5">
        <v>177.5</v>
      </c>
      <c r="O101" s="5">
        <v>2.593</v>
      </c>
      <c r="P101" s="5">
        <v>13.2</v>
      </c>
      <c r="Q101" s="5">
        <v>30</v>
      </c>
      <c r="R101" s="6">
        <v>40786</v>
      </c>
      <c r="S101" s="5">
        <v>50.241977910000003</v>
      </c>
      <c r="T101" s="5" t="s">
        <v>55</v>
      </c>
    </row>
    <row r="102" spans="1:20" hidden="1" x14ac:dyDescent="0.3">
      <c r="A102" s="3" t="s">
        <v>21</v>
      </c>
      <c r="B102" s="4" t="s">
        <v>156</v>
      </c>
      <c r="C102" s="10">
        <v>88094</v>
      </c>
      <c r="D102" s="10" t="s">
        <v>221</v>
      </c>
      <c r="E102" s="11">
        <v>20390</v>
      </c>
      <c r="F102" s="11">
        <v>11295</v>
      </c>
      <c r="G102" s="12">
        <f t="shared" si="4"/>
        <v>0.55394801373222169</v>
      </c>
      <c r="H102" s="12" t="str">
        <f t="shared" si="3"/>
        <v>POOR</v>
      </c>
      <c r="I102" s="5">
        <v>2.4</v>
      </c>
      <c r="J102" s="5">
        <v>155</v>
      </c>
      <c r="K102" s="5" t="str" cm="1">
        <f t="array" ref="K102">_xlfn.IFS(J102&gt;299,"High HP",J102&gt;99,"Medium HP",J102&lt;100,"Low HP")</f>
        <v>Medium HP</v>
      </c>
      <c r="L102" s="5">
        <v>103.1</v>
      </c>
      <c r="M102" s="5">
        <v>69.099999999999994</v>
      </c>
      <c r="N102" s="5">
        <v>183.5</v>
      </c>
      <c r="O102" s="5">
        <v>3.012</v>
      </c>
      <c r="P102" s="5">
        <v>15.9</v>
      </c>
      <c r="Q102" s="5">
        <v>25</v>
      </c>
      <c r="R102" s="6">
        <v>40757</v>
      </c>
      <c r="S102" s="5">
        <v>63.313727829999998</v>
      </c>
      <c r="T102" s="5" t="s">
        <v>55</v>
      </c>
    </row>
    <row r="103" spans="1:20" hidden="1" x14ac:dyDescent="0.3">
      <c r="A103" s="3" t="s">
        <v>21</v>
      </c>
      <c r="B103" s="4" t="s">
        <v>157</v>
      </c>
      <c r="C103" s="10">
        <v>79853</v>
      </c>
      <c r="D103" s="10" t="s">
        <v>217</v>
      </c>
      <c r="E103" s="11">
        <v>26249</v>
      </c>
      <c r="F103" s="11">
        <v>15125</v>
      </c>
      <c r="G103" s="12">
        <f t="shared" si="4"/>
        <v>0.57621242714008147</v>
      </c>
      <c r="H103" s="12" t="str">
        <f t="shared" si="3"/>
        <v>POOR</v>
      </c>
      <c r="I103" s="5">
        <v>3</v>
      </c>
      <c r="J103" s="5">
        <v>222</v>
      </c>
      <c r="K103" s="5" t="str" cm="1">
        <f t="array" ref="K103">_xlfn.IFS(J103&gt;299,"High HP",J103&gt;99,"Medium HP",J103&lt;100,"Low HP")</f>
        <v>Medium HP</v>
      </c>
      <c r="L103" s="5">
        <v>108.3</v>
      </c>
      <c r="M103" s="5">
        <v>70.3</v>
      </c>
      <c r="N103" s="5">
        <v>190.5</v>
      </c>
      <c r="O103" s="5">
        <v>3.294</v>
      </c>
      <c r="P103" s="5">
        <v>18.5</v>
      </c>
      <c r="Q103" s="5">
        <v>25</v>
      </c>
      <c r="R103" s="6">
        <v>40669</v>
      </c>
      <c r="S103" s="5">
        <v>89.427820310000001</v>
      </c>
      <c r="T103" s="5" t="s">
        <v>55</v>
      </c>
    </row>
    <row r="104" spans="1:20" hidden="1" x14ac:dyDescent="0.3">
      <c r="A104" s="3" t="s">
        <v>21</v>
      </c>
      <c r="B104" s="4" t="s">
        <v>158</v>
      </c>
      <c r="C104" s="10">
        <v>27308</v>
      </c>
      <c r="D104" s="10" t="s">
        <v>210</v>
      </c>
      <c r="E104" s="11">
        <v>26399</v>
      </c>
      <c r="F104" s="11">
        <v>15380</v>
      </c>
      <c r="G104" s="12">
        <f t="shared" si="4"/>
        <v>0.58259782567521501</v>
      </c>
      <c r="H104" s="12" t="str">
        <f t="shared" si="3"/>
        <v>POOR</v>
      </c>
      <c r="I104" s="5">
        <v>3.3</v>
      </c>
      <c r="J104" s="5">
        <v>170</v>
      </c>
      <c r="K104" s="5" t="str" cm="1">
        <f t="array" ref="K104">_xlfn.IFS(J104&gt;299,"High HP",J104&gt;99,"Medium HP",J104&lt;100,"Low HP")</f>
        <v>Medium HP</v>
      </c>
      <c r="L104" s="5">
        <v>112.2</v>
      </c>
      <c r="M104" s="5">
        <v>74.900000000000006</v>
      </c>
      <c r="N104" s="5">
        <v>194.8</v>
      </c>
      <c r="O104" s="5">
        <v>3.9910000000000001</v>
      </c>
      <c r="P104" s="5">
        <v>20</v>
      </c>
      <c r="Q104" s="5">
        <v>21</v>
      </c>
      <c r="R104" s="6">
        <v>40609</v>
      </c>
      <c r="S104" s="5">
        <v>71.171664129999996</v>
      </c>
      <c r="T104" s="5" t="s">
        <v>73</v>
      </c>
    </row>
    <row r="105" spans="1:20" hidden="1" x14ac:dyDescent="0.3">
      <c r="A105" s="3" t="s">
        <v>21</v>
      </c>
      <c r="B105" s="4" t="s">
        <v>159</v>
      </c>
      <c r="C105" s="10">
        <v>42574</v>
      </c>
      <c r="D105" s="10" t="s">
        <v>211</v>
      </c>
      <c r="E105" s="11">
        <v>29299</v>
      </c>
      <c r="F105" s="11">
        <v>17810</v>
      </c>
      <c r="G105" s="12">
        <f t="shared" si="4"/>
        <v>0.60787057578756953</v>
      </c>
      <c r="H105" s="12" t="str">
        <f t="shared" si="3"/>
        <v>POOR</v>
      </c>
      <c r="I105" s="5">
        <v>3.3</v>
      </c>
      <c r="J105" s="5">
        <v>170</v>
      </c>
      <c r="K105" s="5" t="str" cm="1">
        <f t="array" ref="K105">_xlfn.IFS(J105&gt;299,"High HP",J105&gt;99,"Medium HP",J105&lt;100,"Low HP")</f>
        <v>Medium HP</v>
      </c>
      <c r="L105" s="5">
        <v>106.3</v>
      </c>
      <c r="M105" s="5">
        <v>71.7</v>
      </c>
      <c r="N105" s="5">
        <v>182.6</v>
      </c>
      <c r="O105" s="5">
        <v>3.9470000000000001</v>
      </c>
      <c r="P105" s="5">
        <v>21</v>
      </c>
      <c r="Q105" s="5">
        <v>19</v>
      </c>
      <c r="R105" s="6">
        <v>40811</v>
      </c>
      <c r="S105" s="5">
        <v>72.290355079999998</v>
      </c>
      <c r="T105" s="5" t="s">
        <v>73</v>
      </c>
    </row>
    <row r="106" spans="1:20" hidden="1" x14ac:dyDescent="0.3">
      <c r="A106" s="3" t="s">
        <v>21</v>
      </c>
      <c r="B106" s="4" t="s">
        <v>160</v>
      </c>
      <c r="C106" s="10">
        <v>54158</v>
      </c>
      <c r="D106" s="10" t="s">
        <v>210</v>
      </c>
      <c r="E106" s="11">
        <v>22799</v>
      </c>
      <c r="F106" s="11">
        <v>13093</v>
      </c>
      <c r="G106" s="12">
        <f t="shared" si="4"/>
        <v>0.57427957366551163</v>
      </c>
      <c r="H106" s="12" t="str">
        <f t="shared" si="3"/>
        <v>POOR</v>
      </c>
      <c r="I106" s="5">
        <v>3.3</v>
      </c>
      <c r="J106" s="5">
        <v>170</v>
      </c>
      <c r="K106" s="5" t="str" cm="1">
        <f t="array" ref="K106">_xlfn.IFS(J106&gt;299,"High HP",J106&gt;99,"Medium HP",J106&lt;100,"Low HP")</f>
        <v>Medium HP</v>
      </c>
      <c r="L106" s="5">
        <v>104.3</v>
      </c>
      <c r="M106" s="5">
        <v>70.400000000000006</v>
      </c>
      <c r="N106" s="5">
        <v>178</v>
      </c>
      <c r="O106" s="5">
        <v>3.8210000000000002</v>
      </c>
      <c r="P106" s="5">
        <v>19.399999999999999</v>
      </c>
      <c r="Q106" s="5">
        <v>18</v>
      </c>
      <c r="R106" s="6">
        <v>40567</v>
      </c>
      <c r="S106" s="5">
        <v>69.78294434</v>
      </c>
      <c r="T106" s="5" t="s">
        <v>73</v>
      </c>
    </row>
    <row r="107" spans="1:20" hidden="1" x14ac:dyDescent="0.3">
      <c r="A107" s="3" t="s">
        <v>21</v>
      </c>
      <c r="B107" s="4" t="s">
        <v>161</v>
      </c>
      <c r="C107" s="10">
        <v>65004.999999999993</v>
      </c>
      <c r="D107" s="10" t="s">
        <v>220</v>
      </c>
      <c r="E107" s="11">
        <v>17890</v>
      </c>
      <c r="F107" s="11">
        <v>10670</v>
      </c>
      <c r="G107" s="12">
        <f t="shared" si="4"/>
        <v>0.59642258244829516</v>
      </c>
      <c r="H107" s="12" t="str">
        <f t="shared" si="3"/>
        <v>POOR</v>
      </c>
      <c r="I107" s="5">
        <v>3.3</v>
      </c>
      <c r="J107" s="5">
        <v>170</v>
      </c>
      <c r="K107" s="5" t="str" cm="1">
        <f t="array" ref="K107">_xlfn.IFS(J107&gt;299,"High HP",J107&gt;99,"Medium HP",J107&lt;100,"Low HP")</f>
        <v>Medium HP</v>
      </c>
      <c r="L107" s="5">
        <v>116.1</v>
      </c>
      <c r="M107" s="5">
        <v>66.5</v>
      </c>
      <c r="N107" s="5">
        <v>196.1</v>
      </c>
      <c r="O107" s="5">
        <v>3.2170000000000001</v>
      </c>
      <c r="P107" s="5">
        <v>19.399999999999999</v>
      </c>
      <c r="Q107" s="5">
        <v>18</v>
      </c>
      <c r="R107" s="6">
        <v>40782</v>
      </c>
      <c r="S107" s="5">
        <v>67.889270589999995</v>
      </c>
      <c r="T107" s="5" t="s">
        <v>73</v>
      </c>
    </row>
    <row r="108" spans="1:20" hidden="1" x14ac:dyDescent="0.3">
      <c r="A108" s="3" t="s">
        <v>22</v>
      </c>
      <c r="B108" s="4" t="s">
        <v>162</v>
      </c>
      <c r="C108" s="10">
        <v>1112</v>
      </c>
      <c r="D108" s="10" t="s">
        <v>210</v>
      </c>
      <c r="E108" s="11">
        <v>18145</v>
      </c>
      <c r="F108" s="11">
        <v>11240</v>
      </c>
      <c r="G108" s="12">
        <f t="shared" si="4"/>
        <v>0.61945439515017908</v>
      </c>
      <c r="H108" s="12" t="str">
        <f t="shared" si="3"/>
        <v>POOR</v>
      </c>
      <c r="I108" s="5">
        <v>3.1</v>
      </c>
      <c r="J108" s="5">
        <v>150</v>
      </c>
      <c r="K108" s="5" t="str" cm="1">
        <f t="array" ref="K108">_xlfn.IFS(J108&gt;299,"High HP",J108&gt;99,"Medium HP",J108&lt;100,"Low HP")</f>
        <v>Medium HP</v>
      </c>
      <c r="L108" s="5">
        <v>107</v>
      </c>
      <c r="M108" s="5">
        <v>69.400000000000006</v>
      </c>
      <c r="N108" s="5">
        <v>192</v>
      </c>
      <c r="O108" s="5">
        <v>3.1019999999999999</v>
      </c>
      <c r="P108" s="5">
        <v>15.2</v>
      </c>
      <c r="Q108" s="5">
        <v>25</v>
      </c>
      <c r="R108" s="6">
        <v>40694</v>
      </c>
      <c r="S108" s="5">
        <v>60.861611549999999</v>
      </c>
      <c r="T108" s="5" t="s">
        <v>55</v>
      </c>
    </row>
    <row r="109" spans="1:20" hidden="1" x14ac:dyDescent="0.3">
      <c r="A109" s="3" t="s">
        <v>22</v>
      </c>
      <c r="B109" s="4" t="s">
        <v>163</v>
      </c>
      <c r="C109" s="10">
        <v>38554</v>
      </c>
      <c r="D109" s="10" t="s">
        <v>211</v>
      </c>
      <c r="E109" s="11">
        <v>24150</v>
      </c>
      <c r="F109" s="11">
        <v>17100</v>
      </c>
      <c r="G109" s="12">
        <f t="shared" si="4"/>
        <v>0.70807453416149069</v>
      </c>
      <c r="H109" s="12" t="str">
        <f t="shared" si="3"/>
        <v>GOOD</v>
      </c>
      <c r="I109" s="5">
        <v>3.5</v>
      </c>
      <c r="J109" s="5">
        <v>215</v>
      </c>
      <c r="K109" s="5" t="str" cm="1">
        <f t="array" ref="K109">_xlfn.IFS(J109&gt;299,"High HP",J109&gt;99,"Medium HP",J109&lt;100,"Low HP")</f>
        <v>Medium HP</v>
      </c>
      <c r="L109" s="5">
        <v>109</v>
      </c>
      <c r="M109" s="5">
        <v>73.599999999999994</v>
      </c>
      <c r="N109" s="5">
        <v>195.9</v>
      </c>
      <c r="O109" s="5">
        <v>3.4550000000000001</v>
      </c>
      <c r="P109" s="5">
        <v>18</v>
      </c>
      <c r="Q109" s="5">
        <v>23</v>
      </c>
      <c r="R109" s="6">
        <v>40634</v>
      </c>
      <c r="S109" s="5">
        <v>86.272522910000006</v>
      </c>
      <c r="T109" s="5" t="s">
        <v>55</v>
      </c>
    </row>
    <row r="110" spans="1:20" hidden="1" x14ac:dyDescent="0.3">
      <c r="A110" s="3" t="s">
        <v>22</v>
      </c>
      <c r="B110" s="4" t="s">
        <v>164</v>
      </c>
      <c r="C110" s="10">
        <v>80255</v>
      </c>
      <c r="D110" s="10" t="s">
        <v>220</v>
      </c>
      <c r="E110" s="11">
        <v>18270</v>
      </c>
      <c r="F110" s="11">
        <v>11459</v>
      </c>
      <c r="G110" s="12">
        <f t="shared" si="4"/>
        <v>0.62720306513409962</v>
      </c>
      <c r="H110" s="12" t="str">
        <f t="shared" si="3"/>
        <v>POOR</v>
      </c>
      <c r="I110" s="5">
        <v>2.4</v>
      </c>
      <c r="J110" s="5">
        <v>150</v>
      </c>
      <c r="K110" s="5" t="str" cm="1">
        <f t="array" ref="K110">_xlfn.IFS(J110&gt;299,"High HP",J110&gt;99,"Medium HP",J110&lt;100,"Low HP")</f>
        <v>Medium HP</v>
      </c>
      <c r="L110" s="5">
        <v>107</v>
      </c>
      <c r="M110" s="5">
        <v>70.099999999999994</v>
      </c>
      <c r="N110" s="5">
        <v>186.7</v>
      </c>
      <c r="O110" s="5">
        <v>2.9580000000000002</v>
      </c>
      <c r="P110" s="5">
        <v>15</v>
      </c>
      <c r="Q110" s="5">
        <v>27</v>
      </c>
      <c r="R110" s="6">
        <v>40106</v>
      </c>
      <c r="S110" s="5">
        <v>60.727446929999999</v>
      </c>
      <c r="T110" s="5" t="s">
        <v>55</v>
      </c>
    </row>
    <row r="111" spans="1:20" hidden="1" x14ac:dyDescent="0.3">
      <c r="A111" s="3" t="s">
        <v>22</v>
      </c>
      <c r="B111" s="4" t="s">
        <v>165</v>
      </c>
      <c r="C111" s="10">
        <v>14690</v>
      </c>
      <c r="D111" s="10" t="s">
        <v>210</v>
      </c>
      <c r="E111" s="11">
        <v>36229</v>
      </c>
      <c r="F111" s="11">
        <v>19890</v>
      </c>
      <c r="G111" s="12">
        <f t="shared" si="4"/>
        <v>0.54900770101300067</v>
      </c>
      <c r="H111" s="12" t="str">
        <f t="shared" si="3"/>
        <v>POOR</v>
      </c>
      <c r="I111" s="5">
        <v>4</v>
      </c>
      <c r="J111" s="5">
        <v>250</v>
      </c>
      <c r="K111" s="5" t="str" cm="1">
        <f t="array" ref="K111">_xlfn.IFS(J111&gt;299,"High HP",J111&gt;99,"Medium HP",J111&lt;100,"Low HP")</f>
        <v>Medium HP</v>
      </c>
      <c r="L111" s="5">
        <v>113.8</v>
      </c>
      <c r="M111" s="5">
        <v>74.400000000000006</v>
      </c>
      <c r="N111" s="5">
        <v>205.4</v>
      </c>
      <c r="O111" s="5">
        <v>3.9670000000000001</v>
      </c>
      <c r="P111" s="5">
        <v>18.5</v>
      </c>
      <c r="Q111" s="5">
        <v>22</v>
      </c>
      <c r="R111" s="6">
        <v>40592</v>
      </c>
      <c r="S111" s="5">
        <v>103.4416926</v>
      </c>
      <c r="T111" s="5" t="s">
        <v>55</v>
      </c>
    </row>
    <row r="112" spans="1:20" hidden="1" x14ac:dyDescent="0.3">
      <c r="A112" s="3" t="s">
        <v>22</v>
      </c>
      <c r="B112" s="4" t="s">
        <v>166</v>
      </c>
      <c r="C112" s="10">
        <v>20017</v>
      </c>
      <c r="D112" s="10" t="s">
        <v>218</v>
      </c>
      <c r="E112" s="11">
        <v>31598</v>
      </c>
      <c r="F112" s="11">
        <v>19925</v>
      </c>
      <c r="G112" s="12">
        <f t="shared" si="4"/>
        <v>0.63057788467624531</v>
      </c>
      <c r="H112" s="12" t="str">
        <f t="shared" si="3"/>
        <v>POOR</v>
      </c>
      <c r="I112" s="5">
        <v>4.3</v>
      </c>
      <c r="J112" s="5">
        <v>190</v>
      </c>
      <c r="K112" s="5" t="str" cm="1">
        <f t="array" ref="K112">_xlfn.IFS(J112&gt;299,"High HP",J112&gt;99,"Medium HP",J112&lt;100,"Low HP")</f>
        <v>Medium HP</v>
      </c>
      <c r="L112" s="5">
        <v>107</v>
      </c>
      <c r="M112" s="5">
        <v>67.8</v>
      </c>
      <c r="N112" s="5">
        <v>181.2</v>
      </c>
      <c r="O112" s="5">
        <v>4.0679999999999996</v>
      </c>
      <c r="P112" s="5">
        <v>17.5</v>
      </c>
      <c r="Q112" s="5">
        <v>19</v>
      </c>
      <c r="R112" s="6">
        <v>40807</v>
      </c>
      <c r="S112" s="5">
        <v>80.511672590000003</v>
      </c>
      <c r="T112" s="5" t="s">
        <v>73</v>
      </c>
    </row>
    <row r="113" spans="1:20" hidden="1" x14ac:dyDescent="0.3">
      <c r="A113" s="3" t="s">
        <v>22</v>
      </c>
      <c r="B113" s="4" t="s">
        <v>167</v>
      </c>
      <c r="C113" s="10">
        <v>24361</v>
      </c>
      <c r="D113" s="10" t="s">
        <v>210</v>
      </c>
      <c r="E113" s="11">
        <v>25345</v>
      </c>
      <c r="F113" s="11">
        <v>15240</v>
      </c>
      <c r="G113" s="12">
        <f t="shared" si="4"/>
        <v>0.60130203195896625</v>
      </c>
      <c r="H113" s="12" t="str">
        <f t="shared" si="3"/>
        <v>POOR</v>
      </c>
      <c r="I113" s="5">
        <v>3.4</v>
      </c>
      <c r="J113" s="5">
        <v>185</v>
      </c>
      <c r="K113" s="5" t="str" cm="1">
        <f t="array" ref="K113">_xlfn.IFS(J113&gt;299,"High HP",J113&gt;99,"Medium HP",J113&lt;100,"Low HP")</f>
        <v>Medium HP</v>
      </c>
      <c r="L113" s="5">
        <v>120</v>
      </c>
      <c r="M113" s="5">
        <v>72.2</v>
      </c>
      <c r="N113" s="5">
        <v>201.4</v>
      </c>
      <c r="O113" s="5">
        <v>3.948</v>
      </c>
      <c r="P113" s="5">
        <v>25</v>
      </c>
      <c r="Q113" s="5">
        <v>22</v>
      </c>
      <c r="R113" s="6">
        <v>40719</v>
      </c>
      <c r="S113" s="5">
        <v>76.096570420000006</v>
      </c>
      <c r="T113" s="5" t="s">
        <v>73</v>
      </c>
    </row>
    <row r="114" spans="1:20" hidden="1" x14ac:dyDescent="0.3">
      <c r="A114" s="3" t="s">
        <v>23</v>
      </c>
      <c r="B114" s="4" t="s">
        <v>89</v>
      </c>
      <c r="C114" s="10">
        <v>32734</v>
      </c>
      <c r="D114" s="10" t="s">
        <v>217</v>
      </c>
      <c r="E114" s="11">
        <v>12640</v>
      </c>
      <c r="F114" s="11">
        <v>7750</v>
      </c>
      <c r="G114" s="12">
        <f t="shared" si="4"/>
        <v>0.61313291139240511</v>
      </c>
      <c r="H114" s="12" t="str">
        <f t="shared" si="3"/>
        <v>POOR</v>
      </c>
      <c r="I114" s="5">
        <v>2</v>
      </c>
      <c r="J114" s="5">
        <v>132</v>
      </c>
      <c r="K114" s="5" t="str" cm="1">
        <f t="array" ref="K114">_xlfn.IFS(J114&gt;299,"High HP",J114&gt;99,"Medium HP",J114&lt;100,"Low HP")</f>
        <v>Medium HP</v>
      </c>
      <c r="L114" s="5">
        <v>105</v>
      </c>
      <c r="M114" s="5">
        <v>74.400000000000006</v>
      </c>
      <c r="N114" s="5">
        <v>174.4</v>
      </c>
      <c r="O114" s="5">
        <v>2.5590000000000002</v>
      </c>
      <c r="P114" s="5">
        <v>12.5</v>
      </c>
      <c r="Q114" s="5">
        <v>29</v>
      </c>
      <c r="R114" s="6">
        <v>40659</v>
      </c>
      <c r="S114" s="5">
        <v>52.084898750000001</v>
      </c>
      <c r="T114" s="5" t="s">
        <v>55</v>
      </c>
    </row>
    <row r="115" spans="1:20" hidden="1" x14ac:dyDescent="0.3">
      <c r="A115" s="3" t="s">
        <v>23</v>
      </c>
      <c r="B115" s="4" t="s">
        <v>168</v>
      </c>
      <c r="C115" s="10">
        <v>5240</v>
      </c>
      <c r="D115" s="10" t="s">
        <v>210</v>
      </c>
      <c r="E115" s="11">
        <v>16079.999999999998</v>
      </c>
      <c r="F115" s="11">
        <v>9800</v>
      </c>
      <c r="G115" s="12">
        <f t="shared" si="4"/>
        <v>0.60945273631840802</v>
      </c>
      <c r="H115" s="12" t="str">
        <f t="shared" si="3"/>
        <v>POOR</v>
      </c>
      <c r="I115" s="5">
        <v>2</v>
      </c>
      <c r="J115" s="5">
        <v>132</v>
      </c>
      <c r="K115" s="5" t="str" cm="1">
        <f t="array" ref="K115">_xlfn.IFS(J115&gt;299,"High HP",J115&gt;99,"Medium HP",J115&lt;100,"Low HP")</f>
        <v>Medium HP</v>
      </c>
      <c r="L115" s="5">
        <v>108</v>
      </c>
      <c r="M115" s="5">
        <v>71</v>
      </c>
      <c r="N115" s="5">
        <v>186.3</v>
      </c>
      <c r="O115" s="5">
        <v>2.9420000000000002</v>
      </c>
      <c r="P115" s="5">
        <v>16</v>
      </c>
      <c r="Q115" s="5">
        <v>27</v>
      </c>
      <c r="R115" s="6">
        <v>40861</v>
      </c>
      <c r="S115" s="5">
        <v>53.411897670000002</v>
      </c>
      <c r="T115" s="5" t="s">
        <v>55</v>
      </c>
    </row>
    <row r="116" spans="1:20" hidden="1" x14ac:dyDescent="0.3">
      <c r="A116" s="3" t="s">
        <v>23</v>
      </c>
      <c r="B116" s="4" t="s">
        <v>169</v>
      </c>
      <c r="C116" s="10">
        <v>24155</v>
      </c>
      <c r="D116" s="10" t="s">
        <v>217</v>
      </c>
      <c r="E116" s="11">
        <v>18850</v>
      </c>
      <c r="F116" s="11">
        <v>12025</v>
      </c>
      <c r="G116" s="12">
        <f t="shared" si="4"/>
        <v>0.63793103448275867</v>
      </c>
      <c r="H116" s="12" t="str">
        <f t="shared" si="3"/>
        <v>POOR</v>
      </c>
      <c r="I116" s="5">
        <v>2.4</v>
      </c>
      <c r="J116" s="5">
        <v>150</v>
      </c>
      <c r="K116" s="5" t="str" cm="1">
        <f t="array" ref="K116">_xlfn.IFS(J116&gt;299,"High HP",J116&gt;99,"Medium HP",J116&lt;100,"Low HP")</f>
        <v>Medium HP</v>
      </c>
      <c r="L116" s="5">
        <v>113.3</v>
      </c>
      <c r="M116" s="5">
        <v>76.8</v>
      </c>
      <c r="N116" s="5">
        <v>186.3</v>
      </c>
      <c r="O116" s="5">
        <v>3.528</v>
      </c>
      <c r="P116" s="5">
        <v>20</v>
      </c>
      <c r="Q116" s="5">
        <v>24</v>
      </c>
      <c r="R116" s="6">
        <v>40657</v>
      </c>
      <c r="S116" s="5">
        <v>60.951185119999998</v>
      </c>
      <c r="T116" s="5" t="s">
        <v>73</v>
      </c>
    </row>
    <row r="117" spans="1:20" hidden="1" x14ac:dyDescent="0.3">
      <c r="A117" s="3" t="s">
        <v>23</v>
      </c>
      <c r="B117" s="4" t="s">
        <v>170</v>
      </c>
      <c r="C117" s="10">
        <v>1872</v>
      </c>
      <c r="D117" s="10" t="s">
        <v>210</v>
      </c>
      <c r="E117" s="11">
        <v>43000</v>
      </c>
      <c r="F117" s="11">
        <v>30434</v>
      </c>
      <c r="G117" s="12">
        <f t="shared" si="4"/>
        <v>0.70776744186046514</v>
      </c>
      <c r="H117" s="12" t="str">
        <f t="shared" si="3"/>
        <v>GOOD</v>
      </c>
      <c r="I117" s="5">
        <v>3.5</v>
      </c>
      <c r="J117" s="5">
        <v>253</v>
      </c>
      <c r="K117" s="5" t="str" cm="1">
        <f t="array" ref="K117">_xlfn.IFS(J117&gt;299,"High HP",J117&gt;99,"Medium HP",J117&lt;100,"Low HP")</f>
        <v>Medium HP</v>
      </c>
      <c r="L117" s="5">
        <v>113.3</v>
      </c>
      <c r="M117" s="5">
        <v>76.3</v>
      </c>
      <c r="N117" s="5">
        <v>165.4</v>
      </c>
      <c r="O117" s="5">
        <v>2.85</v>
      </c>
      <c r="P117" s="5">
        <v>12</v>
      </c>
      <c r="Q117" s="5">
        <v>21</v>
      </c>
      <c r="R117" s="6">
        <v>41087</v>
      </c>
      <c r="S117" s="5">
        <v>106.98445630000001</v>
      </c>
      <c r="T117" s="5" t="s">
        <v>55</v>
      </c>
    </row>
    <row r="118" spans="1:20" hidden="1" x14ac:dyDescent="0.3">
      <c r="A118" s="3" t="s">
        <v>24</v>
      </c>
      <c r="B118" s="4" t="s">
        <v>171</v>
      </c>
      <c r="C118" s="10">
        <v>51645</v>
      </c>
      <c r="D118" s="10" t="s">
        <v>210</v>
      </c>
      <c r="E118" s="11">
        <v>21610</v>
      </c>
      <c r="F118" s="11">
        <v>13790</v>
      </c>
      <c r="G118" s="12">
        <f t="shared" si="4"/>
        <v>0.6381304951411384</v>
      </c>
      <c r="H118" s="12" t="str">
        <f t="shared" si="3"/>
        <v>POOR</v>
      </c>
      <c r="I118" s="5">
        <v>2.4</v>
      </c>
      <c r="J118" s="5">
        <v>150</v>
      </c>
      <c r="K118" s="5" t="str" cm="1">
        <f t="array" ref="K118">_xlfn.IFS(J118&gt;299,"High HP",J118&gt;99,"Medium HP",J118&lt;100,"Low HP")</f>
        <v>Medium HP</v>
      </c>
      <c r="L118" s="5">
        <v>104.1</v>
      </c>
      <c r="M118" s="5">
        <v>68.400000000000006</v>
      </c>
      <c r="N118" s="5">
        <v>181.9</v>
      </c>
      <c r="O118" s="5">
        <v>2.9060000000000001</v>
      </c>
      <c r="P118" s="5">
        <v>15</v>
      </c>
      <c r="Q118" s="5">
        <v>27</v>
      </c>
      <c r="R118" s="6">
        <v>40933</v>
      </c>
      <c r="S118" s="5">
        <v>62.015870300000003</v>
      </c>
      <c r="T118" s="5" t="s">
        <v>55</v>
      </c>
    </row>
    <row r="119" spans="1:20" hidden="1" x14ac:dyDescent="0.3">
      <c r="A119" s="3" t="s">
        <v>24</v>
      </c>
      <c r="B119" s="4" t="s">
        <v>172</v>
      </c>
      <c r="C119" s="10">
        <v>131097</v>
      </c>
      <c r="D119" s="10" t="s">
        <v>210</v>
      </c>
      <c r="E119" s="11">
        <v>19720</v>
      </c>
      <c r="F119" s="11">
        <v>10290</v>
      </c>
      <c r="G119" s="12">
        <f t="shared" si="4"/>
        <v>0.52180527383367137</v>
      </c>
      <c r="H119" s="12" t="str">
        <f t="shared" si="3"/>
        <v>POOR</v>
      </c>
      <c r="I119" s="5">
        <v>3.4</v>
      </c>
      <c r="J119" s="5">
        <v>175</v>
      </c>
      <c r="K119" s="5" t="str" cm="1">
        <f t="array" ref="K119">_xlfn.IFS(J119&gt;299,"High HP",J119&gt;99,"Medium HP",J119&lt;100,"Low HP")</f>
        <v>Medium HP</v>
      </c>
      <c r="L119" s="5">
        <v>107</v>
      </c>
      <c r="M119" s="5">
        <v>70.400000000000006</v>
      </c>
      <c r="N119" s="5">
        <v>186.3</v>
      </c>
      <c r="O119" s="5">
        <v>3.0910000000000002</v>
      </c>
      <c r="P119" s="5">
        <v>15.2</v>
      </c>
      <c r="Q119" s="5">
        <v>25</v>
      </c>
      <c r="R119" s="6">
        <v>41239</v>
      </c>
      <c r="S119" s="5">
        <v>70.389737260000004</v>
      </c>
      <c r="T119" s="5" t="s">
        <v>55</v>
      </c>
    </row>
    <row r="120" spans="1:20" hidden="1" x14ac:dyDescent="0.3">
      <c r="A120" s="3" t="s">
        <v>24</v>
      </c>
      <c r="B120" s="4" t="s">
        <v>173</v>
      </c>
      <c r="C120" s="10">
        <v>19911</v>
      </c>
      <c r="D120" s="10" t="s">
        <v>219</v>
      </c>
      <c r="E120" s="11">
        <v>25310</v>
      </c>
      <c r="F120" s="11">
        <v>17805</v>
      </c>
      <c r="G120" s="12">
        <f t="shared" si="4"/>
        <v>0.70347688660608454</v>
      </c>
      <c r="H120" s="12" t="str">
        <f t="shared" si="3"/>
        <v>GOOD</v>
      </c>
      <c r="I120" s="5">
        <v>3.8</v>
      </c>
      <c r="J120" s="5">
        <v>200</v>
      </c>
      <c r="K120" s="5" t="str" cm="1">
        <f t="array" ref="K120">_xlfn.IFS(J120&gt;299,"High HP",J120&gt;99,"Medium HP",J120&lt;100,"Low HP")</f>
        <v>Medium HP</v>
      </c>
      <c r="L120" s="5">
        <v>101.1</v>
      </c>
      <c r="M120" s="5">
        <v>74.5</v>
      </c>
      <c r="N120" s="5">
        <v>193.4</v>
      </c>
      <c r="O120" s="5">
        <v>3.492</v>
      </c>
      <c r="P120" s="5">
        <v>16.8</v>
      </c>
      <c r="Q120" s="5">
        <v>25</v>
      </c>
      <c r="R120" s="6">
        <v>41076</v>
      </c>
      <c r="S120" s="5">
        <v>81.492726160000004</v>
      </c>
      <c r="T120" s="5" t="s">
        <v>55</v>
      </c>
    </row>
    <row r="121" spans="1:20" hidden="1" x14ac:dyDescent="0.3">
      <c r="A121" s="3" t="s">
        <v>24</v>
      </c>
      <c r="B121" s="4" t="s">
        <v>174</v>
      </c>
      <c r="C121" s="10">
        <v>92364</v>
      </c>
      <c r="D121" s="10" t="s">
        <v>210</v>
      </c>
      <c r="E121" s="11">
        <v>21665</v>
      </c>
      <c r="F121" s="11">
        <v>14010</v>
      </c>
      <c r="G121" s="12">
        <f t="shared" si="4"/>
        <v>0.6466651280867759</v>
      </c>
      <c r="H121" s="12" t="str">
        <f t="shared" si="3"/>
        <v>POOR</v>
      </c>
      <c r="I121" s="5">
        <v>3.8</v>
      </c>
      <c r="J121" s="5">
        <v>195</v>
      </c>
      <c r="K121" s="5" t="str" cm="1">
        <f t="array" ref="K121">_xlfn.IFS(J121&gt;299,"High HP",J121&gt;99,"Medium HP",J121&lt;100,"Low HP")</f>
        <v>Medium HP</v>
      </c>
      <c r="L121" s="5">
        <v>110.5</v>
      </c>
      <c r="M121" s="5">
        <v>72.7</v>
      </c>
      <c r="N121" s="5">
        <v>196.5</v>
      </c>
      <c r="O121" s="5">
        <v>3.3959999999999999</v>
      </c>
      <c r="P121" s="5">
        <v>18</v>
      </c>
      <c r="Q121" s="5">
        <v>25</v>
      </c>
      <c r="R121" s="6">
        <v>41197</v>
      </c>
      <c r="S121" s="5">
        <v>78.318168130000004</v>
      </c>
      <c r="T121" s="5" t="s">
        <v>55</v>
      </c>
    </row>
    <row r="122" spans="1:20" hidden="1" x14ac:dyDescent="0.3">
      <c r="A122" s="3" t="s">
        <v>24</v>
      </c>
      <c r="B122" s="4" t="s">
        <v>175</v>
      </c>
      <c r="C122" s="10">
        <v>35945</v>
      </c>
      <c r="D122" s="10" t="s">
        <v>210</v>
      </c>
      <c r="E122" s="11">
        <v>23755</v>
      </c>
      <c r="F122" s="11">
        <v>13225</v>
      </c>
      <c r="G122" s="12">
        <f t="shared" si="4"/>
        <v>0.55672490002104824</v>
      </c>
      <c r="H122" s="12" t="str">
        <f t="shared" si="3"/>
        <v>POOR</v>
      </c>
      <c r="I122" s="5">
        <v>3.8</v>
      </c>
      <c r="J122" s="5">
        <v>205</v>
      </c>
      <c r="K122" s="5" t="str" cm="1">
        <f t="array" ref="K122">_xlfn.IFS(J122&gt;299,"High HP",J122&gt;99,"Medium HP",J122&lt;100,"Low HP")</f>
        <v>Medium HP</v>
      </c>
      <c r="L122" s="5">
        <v>112.2</v>
      </c>
      <c r="M122" s="5">
        <v>72.599999999999994</v>
      </c>
      <c r="N122" s="5">
        <v>202.5</v>
      </c>
      <c r="O122" s="5">
        <v>3.59</v>
      </c>
      <c r="P122" s="5">
        <v>17.5</v>
      </c>
      <c r="Q122" s="5">
        <v>24</v>
      </c>
      <c r="R122" s="6">
        <v>40681</v>
      </c>
      <c r="S122" s="5">
        <v>82.661355599999993</v>
      </c>
      <c r="T122" s="5" t="s">
        <v>55</v>
      </c>
    </row>
    <row r="123" spans="1:20" hidden="1" x14ac:dyDescent="0.3">
      <c r="A123" s="3" t="s">
        <v>24</v>
      </c>
      <c r="B123" s="4" t="s">
        <v>176</v>
      </c>
      <c r="C123" s="10">
        <v>39572</v>
      </c>
      <c r="D123" s="10" t="s">
        <v>210</v>
      </c>
      <c r="E123" s="11">
        <v>25635</v>
      </c>
      <c r="F123" s="11">
        <v>14215</v>
      </c>
      <c r="G123" s="12">
        <f t="shared" si="4"/>
        <v>0.55451531109810803</v>
      </c>
      <c r="H123" s="12" t="str">
        <f t="shared" si="3"/>
        <v>POOR</v>
      </c>
      <c r="I123" s="5">
        <v>3.4</v>
      </c>
      <c r="J123" s="5">
        <v>185</v>
      </c>
      <c r="K123" s="5" t="str" cm="1">
        <f t="array" ref="K123">_xlfn.IFS(J123&gt;299,"High HP",J123&gt;99,"Medium HP",J123&lt;100,"Low HP")</f>
        <v>Medium HP</v>
      </c>
      <c r="L123" s="5">
        <v>120</v>
      </c>
      <c r="M123" s="5">
        <v>72.7</v>
      </c>
      <c r="N123" s="5">
        <v>201.3</v>
      </c>
      <c r="O123" s="5">
        <v>3.9420000000000002</v>
      </c>
      <c r="P123" s="5">
        <v>25</v>
      </c>
      <c r="Q123" s="5">
        <v>23</v>
      </c>
      <c r="R123" s="6">
        <v>41112</v>
      </c>
      <c r="S123" s="5">
        <v>76.208439519999999</v>
      </c>
      <c r="T123" s="5" t="s">
        <v>73</v>
      </c>
    </row>
    <row r="124" spans="1:20" hidden="1" x14ac:dyDescent="0.3">
      <c r="A124" s="3" t="s">
        <v>25</v>
      </c>
      <c r="B124" s="4" t="s">
        <v>177</v>
      </c>
      <c r="C124" s="10">
        <v>8982</v>
      </c>
      <c r="D124" s="10" t="s">
        <v>210</v>
      </c>
      <c r="E124" s="11">
        <v>41430</v>
      </c>
      <c r="F124" s="11">
        <v>41250</v>
      </c>
      <c r="G124" s="12">
        <f t="shared" si="4"/>
        <v>0.99565532223026787</v>
      </c>
      <c r="H124" s="12" t="str">
        <f t="shared" si="3"/>
        <v>GOOD</v>
      </c>
      <c r="I124" s="5">
        <v>2.7</v>
      </c>
      <c r="J124" s="5">
        <v>217</v>
      </c>
      <c r="K124" s="5" t="str" cm="1">
        <f t="array" ref="K124">_xlfn.IFS(J124&gt;299,"High HP",J124&gt;99,"Medium HP",J124&lt;100,"Low HP")</f>
        <v>Medium HP</v>
      </c>
      <c r="L124" s="5">
        <v>95.2</v>
      </c>
      <c r="M124" s="5">
        <v>70.099999999999994</v>
      </c>
      <c r="N124" s="5">
        <v>171</v>
      </c>
      <c r="O124" s="5">
        <v>2.778</v>
      </c>
      <c r="P124" s="5">
        <v>17</v>
      </c>
      <c r="Q124" s="5">
        <v>22</v>
      </c>
      <c r="R124" s="6">
        <v>40958</v>
      </c>
      <c r="S124" s="5">
        <v>93.437330700000004</v>
      </c>
      <c r="T124" s="5" t="s">
        <v>55</v>
      </c>
    </row>
    <row r="125" spans="1:20" hidden="1" x14ac:dyDescent="0.3">
      <c r="A125" s="3" t="s">
        <v>25</v>
      </c>
      <c r="B125" s="4" t="s">
        <v>178</v>
      </c>
      <c r="C125" s="10">
        <v>1280</v>
      </c>
      <c r="D125" s="10" t="s">
        <v>210</v>
      </c>
      <c r="E125" s="11">
        <v>71020</v>
      </c>
      <c r="F125" s="11">
        <v>60625</v>
      </c>
      <c r="G125" s="12">
        <f t="shared" si="4"/>
        <v>0.85363277949873273</v>
      </c>
      <c r="H125" s="12" t="str">
        <f t="shared" si="3"/>
        <v>GOOD</v>
      </c>
      <c r="I125" s="5">
        <v>3.4</v>
      </c>
      <c r="J125" s="5">
        <v>300</v>
      </c>
      <c r="K125" s="5" t="str" cm="1">
        <f t="array" ref="K125">_xlfn.IFS(J125&gt;299,"High HP",J125&gt;99,"Medium HP",J125&lt;100,"Low HP")</f>
        <v>High HP</v>
      </c>
      <c r="L125" s="5">
        <v>92.6</v>
      </c>
      <c r="M125" s="5">
        <v>69.5</v>
      </c>
      <c r="N125" s="5">
        <v>174.5</v>
      </c>
      <c r="O125" s="5">
        <v>3.032</v>
      </c>
      <c r="P125" s="5">
        <v>17</v>
      </c>
      <c r="Q125" s="5">
        <v>21</v>
      </c>
      <c r="R125" s="6">
        <v>41264</v>
      </c>
      <c r="S125" s="5">
        <v>134.3909754</v>
      </c>
      <c r="T125" s="5" t="s">
        <v>55</v>
      </c>
    </row>
    <row r="126" spans="1:20" hidden="1" x14ac:dyDescent="0.3">
      <c r="A126" s="3" t="s">
        <v>25</v>
      </c>
      <c r="B126" s="4" t="s">
        <v>179</v>
      </c>
      <c r="C126" s="10">
        <v>1866</v>
      </c>
      <c r="D126" s="10" t="s">
        <v>212</v>
      </c>
      <c r="E126" s="11">
        <v>74970</v>
      </c>
      <c r="F126" s="11">
        <v>67550</v>
      </c>
      <c r="G126" s="12">
        <f t="shared" si="4"/>
        <v>0.90102707749766575</v>
      </c>
      <c r="H126" s="12" t="str">
        <f t="shared" si="3"/>
        <v>GOOD</v>
      </c>
      <c r="I126" s="5">
        <v>3.4</v>
      </c>
      <c r="J126" s="5">
        <v>300</v>
      </c>
      <c r="K126" s="5" t="str" cm="1">
        <f t="array" ref="K126">_xlfn.IFS(J126&gt;299,"High HP",J126&gt;99,"Medium HP",J126&lt;100,"Low HP")</f>
        <v>High HP</v>
      </c>
      <c r="L126" s="5">
        <v>92.6</v>
      </c>
      <c r="M126" s="5">
        <v>69.5</v>
      </c>
      <c r="N126" s="5">
        <v>174.5</v>
      </c>
      <c r="O126" s="5">
        <v>3.0750000000000002</v>
      </c>
      <c r="P126" s="5">
        <v>17</v>
      </c>
      <c r="Q126" s="5">
        <v>23</v>
      </c>
      <c r="R126" s="6">
        <v>40735</v>
      </c>
      <c r="S126" s="5">
        <v>135.91470960000001</v>
      </c>
      <c r="T126" s="5" t="s">
        <v>55</v>
      </c>
    </row>
    <row r="127" spans="1:20" hidden="1" x14ac:dyDescent="0.3">
      <c r="A127" s="3" t="s">
        <v>26</v>
      </c>
      <c r="B127" s="7" t="s">
        <v>180</v>
      </c>
      <c r="C127" s="10">
        <v>9191</v>
      </c>
      <c r="D127" s="10" t="s">
        <v>224</v>
      </c>
      <c r="E127" s="11">
        <v>33120</v>
      </c>
      <c r="F127" s="11">
        <v>22789</v>
      </c>
      <c r="G127" s="12">
        <f t="shared" si="4"/>
        <v>0.68807367149758458</v>
      </c>
      <c r="H127" s="12" t="str">
        <f t="shared" si="3"/>
        <v>POOR</v>
      </c>
      <c r="I127" s="5">
        <v>2.2999999999999998</v>
      </c>
      <c r="J127" s="5">
        <v>170</v>
      </c>
      <c r="K127" s="5" t="str" cm="1">
        <f t="array" ref="K127">_xlfn.IFS(J127&gt;299,"High HP",J127&gt;99,"Medium HP",J127&lt;100,"Low HP")</f>
        <v>Medium HP</v>
      </c>
      <c r="L127" s="5">
        <v>106.4</v>
      </c>
      <c r="M127" s="5">
        <v>70.599999999999994</v>
      </c>
      <c r="N127" s="5">
        <v>189.2</v>
      </c>
      <c r="O127" s="5">
        <v>3.28</v>
      </c>
      <c r="P127" s="5">
        <v>18.5</v>
      </c>
      <c r="Q127" s="5">
        <v>23</v>
      </c>
      <c r="R127" s="6">
        <v>41222</v>
      </c>
      <c r="S127" s="5">
        <v>73.503778190000006</v>
      </c>
      <c r="T127" s="5" t="s">
        <v>55</v>
      </c>
    </row>
    <row r="128" spans="1:20" hidden="1" x14ac:dyDescent="0.3">
      <c r="A128" s="3" t="s">
        <v>26</v>
      </c>
      <c r="B128" s="7" t="s">
        <v>181</v>
      </c>
      <c r="C128" s="10">
        <v>12115</v>
      </c>
      <c r="D128" s="10" t="s">
        <v>224</v>
      </c>
      <c r="E128" s="11">
        <v>26100</v>
      </c>
      <c r="F128" s="11">
        <v>18255</v>
      </c>
      <c r="G128" s="12">
        <f t="shared" si="4"/>
        <v>0.69942528735632181</v>
      </c>
      <c r="H128" s="12" t="str">
        <f t="shared" si="3"/>
        <v>GOOD</v>
      </c>
      <c r="I128" s="5">
        <v>2</v>
      </c>
      <c r="J128" s="5">
        <v>185</v>
      </c>
      <c r="K128" s="5" t="str" cm="1">
        <f t="array" ref="K128">_xlfn.IFS(J128&gt;299,"High HP",J128&gt;99,"Medium HP",J128&lt;100,"Low HP")</f>
        <v>Medium HP</v>
      </c>
      <c r="L128" s="5">
        <v>102.6</v>
      </c>
      <c r="M128" s="5">
        <v>67.400000000000006</v>
      </c>
      <c r="N128" s="5">
        <v>182.2</v>
      </c>
      <c r="O128" s="5">
        <v>2.99</v>
      </c>
      <c r="P128" s="5">
        <v>16.899999999999999</v>
      </c>
      <c r="Q128" s="5">
        <v>23</v>
      </c>
      <c r="R128" s="6">
        <v>40706</v>
      </c>
      <c r="S128" s="5">
        <v>76.02304771</v>
      </c>
      <c r="T128" s="5" t="s">
        <v>55</v>
      </c>
    </row>
    <row r="129" spans="1:20" hidden="1" x14ac:dyDescent="0.3">
      <c r="A129" s="3" t="s">
        <v>27</v>
      </c>
      <c r="B129" s="4" t="s">
        <v>182</v>
      </c>
      <c r="C129" s="10">
        <v>80620</v>
      </c>
      <c r="D129" s="10" t="s">
        <v>219</v>
      </c>
      <c r="E129" s="11">
        <v>10685</v>
      </c>
      <c r="F129" s="11">
        <v>9200</v>
      </c>
      <c r="G129" s="12">
        <f t="shared" si="4"/>
        <v>0.86102012166588671</v>
      </c>
      <c r="H129" s="12" t="str">
        <f t="shared" si="3"/>
        <v>GOOD</v>
      </c>
      <c r="I129" s="5">
        <v>1.9</v>
      </c>
      <c r="J129" s="5">
        <v>100</v>
      </c>
      <c r="K129" s="5" t="str" cm="1">
        <f t="array" ref="K129">_xlfn.IFS(J129&gt;299,"High HP",J129&gt;99,"Medium HP",J129&lt;100,"Low HP")</f>
        <v>Medium HP</v>
      </c>
      <c r="L129" s="5">
        <v>102.4</v>
      </c>
      <c r="M129" s="5">
        <v>66.400000000000006</v>
      </c>
      <c r="N129" s="5">
        <v>176.9</v>
      </c>
      <c r="O129" s="5">
        <v>2.3319999999999999</v>
      </c>
      <c r="P129" s="5">
        <v>12.1</v>
      </c>
      <c r="Q129" s="5">
        <v>33</v>
      </c>
      <c r="R129" s="6">
        <v>41137</v>
      </c>
      <c r="S129" s="5">
        <v>39.986424749999998</v>
      </c>
      <c r="T129" s="5" t="s">
        <v>55</v>
      </c>
    </row>
    <row r="130" spans="1:20" hidden="1" x14ac:dyDescent="0.3">
      <c r="A130" s="3" t="s">
        <v>27</v>
      </c>
      <c r="B130" s="4" t="s">
        <v>183</v>
      </c>
      <c r="C130" s="10">
        <v>24546</v>
      </c>
      <c r="D130" s="10" t="s">
        <v>210</v>
      </c>
      <c r="E130" s="11">
        <v>12535</v>
      </c>
      <c r="F130" s="11">
        <v>10590</v>
      </c>
      <c r="G130" s="12">
        <f t="shared" si="4"/>
        <v>0.84483446350219382</v>
      </c>
      <c r="H130" s="12" t="str">
        <f t="shared" si="3"/>
        <v>GOOD</v>
      </c>
      <c r="I130" s="5">
        <v>1.9</v>
      </c>
      <c r="J130" s="5">
        <v>100</v>
      </c>
      <c r="K130" s="5" t="str" cm="1">
        <f t="array" ref="K130">_xlfn.IFS(J130&gt;299,"High HP",J130&gt;99,"Medium HP",J130&lt;100,"Low HP")</f>
        <v>Medium HP</v>
      </c>
      <c r="L130" s="5">
        <v>102.4</v>
      </c>
      <c r="M130" s="5">
        <v>66.400000000000006</v>
      </c>
      <c r="N130" s="5">
        <v>180</v>
      </c>
      <c r="O130" s="5">
        <v>2.367</v>
      </c>
      <c r="P130" s="5">
        <v>12.1</v>
      </c>
      <c r="Q130" s="5">
        <v>33</v>
      </c>
      <c r="R130" s="6">
        <v>40618</v>
      </c>
      <c r="S130" s="5">
        <v>40.700072419999998</v>
      </c>
      <c r="T130" s="5" t="s">
        <v>55</v>
      </c>
    </row>
    <row r="131" spans="1:20" hidden="1" x14ac:dyDescent="0.3">
      <c r="A131" s="3" t="s">
        <v>27</v>
      </c>
      <c r="B131" s="4" t="s">
        <v>184</v>
      </c>
      <c r="C131" s="10">
        <v>5223</v>
      </c>
      <c r="D131" s="10" t="s">
        <v>218</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v>102.4</v>
      </c>
      <c r="M131" s="5">
        <v>66.400000000000006</v>
      </c>
      <c r="N131" s="5">
        <v>176.9</v>
      </c>
      <c r="O131" s="5">
        <v>2.452</v>
      </c>
      <c r="P131" s="5">
        <v>12.1</v>
      </c>
      <c r="Q131" s="5">
        <v>31</v>
      </c>
      <c r="R131" s="6">
        <v>40558</v>
      </c>
      <c r="S131" s="5">
        <v>49.865773670000003</v>
      </c>
      <c r="T131" s="5" t="s">
        <v>55</v>
      </c>
    </row>
    <row r="132" spans="1:20" hidden="1" x14ac:dyDescent="0.3">
      <c r="A132" s="3" t="s">
        <v>27</v>
      </c>
      <c r="B132" s="4" t="s">
        <v>185</v>
      </c>
      <c r="C132" s="10">
        <v>8472</v>
      </c>
      <c r="D132" s="10" t="s">
        <v>218</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v>106.5</v>
      </c>
      <c r="M132" s="5">
        <v>69</v>
      </c>
      <c r="N132" s="5">
        <v>190.4</v>
      </c>
      <c r="O132" s="5">
        <v>3.0750000000000002</v>
      </c>
      <c r="P132" s="5">
        <v>13.1</v>
      </c>
      <c r="Q132" s="5">
        <v>27</v>
      </c>
      <c r="R132" s="6">
        <v>40760</v>
      </c>
      <c r="S132" s="5">
        <v>56.295243040000003</v>
      </c>
      <c r="T132" s="5" t="s">
        <v>55</v>
      </c>
    </row>
    <row r="133" spans="1:20" hidden="1" x14ac:dyDescent="0.3">
      <c r="A133" s="3" t="s">
        <v>27</v>
      </c>
      <c r="B133" s="4" t="s">
        <v>186</v>
      </c>
      <c r="C133" s="10">
        <v>49989</v>
      </c>
      <c r="D133" s="10" t="s">
        <v>210</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v>106.5</v>
      </c>
      <c r="M133" s="5">
        <v>69</v>
      </c>
      <c r="N133" s="5">
        <v>190.4</v>
      </c>
      <c r="O133" s="5">
        <v>2.91</v>
      </c>
      <c r="P133" s="5">
        <v>13.1</v>
      </c>
      <c r="Q133" s="5">
        <v>28</v>
      </c>
      <c r="R133" s="6">
        <v>41247</v>
      </c>
      <c r="S133" s="5">
        <v>54.819728249999997</v>
      </c>
      <c r="T133" s="5" t="s">
        <v>55</v>
      </c>
    </row>
    <row r="134" spans="1:20" hidden="1" x14ac:dyDescent="0.3">
      <c r="A134" s="3" t="s">
        <v>28</v>
      </c>
      <c r="B134" s="4" t="s">
        <v>187</v>
      </c>
      <c r="C134" s="10">
        <v>47107</v>
      </c>
      <c r="D134" s="10" t="s">
        <v>217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v>103.5</v>
      </c>
      <c r="M134" s="5">
        <v>67.5</v>
      </c>
      <c r="N134" s="5">
        <v>185.8</v>
      </c>
      <c r="O134" s="5">
        <v>3.415</v>
      </c>
      <c r="P134" s="5">
        <v>16.899999999999999</v>
      </c>
      <c r="Q134" s="5">
        <v>25</v>
      </c>
      <c r="R134" s="6">
        <v>40731</v>
      </c>
      <c r="S134" s="5">
        <v>67.765907600000006</v>
      </c>
      <c r="T134" s="5" t="s">
        <v>55</v>
      </c>
    </row>
    <row r="135" spans="1:20" hidden="1" x14ac:dyDescent="0.3">
      <c r="A135" s="3" t="s">
        <v>28</v>
      </c>
      <c r="B135" s="4" t="s">
        <v>188</v>
      </c>
      <c r="C135" s="10">
        <v>33028</v>
      </c>
      <c r="D135" s="10" t="s">
        <v>213</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v>99.4</v>
      </c>
      <c r="M135" s="5">
        <v>68.3</v>
      </c>
      <c r="N135" s="5">
        <v>175.2</v>
      </c>
      <c r="O135" s="5">
        <v>3.125</v>
      </c>
      <c r="P135" s="5">
        <v>15.9</v>
      </c>
      <c r="Q135" s="5">
        <v>24</v>
      </c>
      <c r="R135" s="6">
        <v>41162</v>
      </c>
      <c r="S135" s="5">
        <v>66.762943309999997</v>
      </c>
      <c r="T135" s="5" t="s">
        <v>73</v>
      </c>
    </row>
    <row r="136" spans="1:20" hidden="1" x14ac:dyDescent="0.3">
      <c r="A136" s="3" t="s">
        <v>29</v>
      </c>
      <c r="B136" s="4" t="s">
        <v>193</v>
      </c>
      <c r="C136" s="10">
        <v>142535</v>
      </c>
      <c r="D136" s="10" t="s">
        <v>213</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v>97</v>
      </c>
      <c r="M136" s="5">
        <v>66.7</v>
      </c>
      <c r="N136" s="5">
        <v>174</v>
      </c>
      <c r="O136" s="5">
        <v>2.42</v>
      </c>
      <c r="P136" s="5">
        <v>13.2</v>
      </c>
      <c r="Q136" s="5">
        <v>33</v>
      </c>
      <c r="R136" s="6">
        <v>40644</v>
      </c>
      <c r="S136" s="5">
        <v>47.96897242</v>
      </c>
      <c r="T136" s="5" t="s">
        <v>55</v>
      </c>
    </row>
    <row r="137" spans="1:20" x14ac:dyDescent="0.3">
      <c r="A137" s="3" t="s">
        <v>29</v>
      </c>
      <c r="B137" s="4" t="s">
        <v>191</v>
      </c>
      <c r="C137" s="10">
        <v>247994</v>
      </c>
      <c r="D137" s="10" t="s">
        <v>223</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v>105.2</v>
      </c>
      <c r="M137" s="5">
        <v>70.099999999999994</v>
      </c>
      <c r="N137" s="5">
        <v>188.5</v>
      </c>
      <c r="O137" s="5">
        <v>2.9980000000000002</v>
      </c>
      <c r="P137" s="5">
        <v>18.5</v>
      </c>
      <c r="Q137" s="5">
        <v>27</v>
      </c>
      <c r="R137" s="6">
        <v>40584</v>
      </c>
      <c r="S137" s="5">
        <v>54.372419649999998</v>
      </c>
      <c r="T137" s="5" t="s">
        <v>55</v>
      </c>
    </row>
    <row r="138" spans="1:20" x14ac:dyDescent="0.3">
      <c r="A138" s="3" t="s">
        <v>29</v>
      </c>
      <c r="B138" s="4" t="s">
        <v>190</v>
      </c>
      <c r="C138" s="10">
        <v>63849</v>
      </c>
      <c r="D138" s="10" t="s">
        <v>211</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v>107.1</v>
      </c>
      <c r="M138" s="5">
        <v>71.7</v>
      </c>
      <c r="N138" s="5">
        <v>191.9</v>
      </c>
      <c r="O138" s="5">
        <v>3.4169999999999998</v>
      </c>
      <c r="P138" s="5">
        <v>18.5</v>
      </c>
      <c r="Q138" s="5">
        <v>26</v>
      </c>
      <c r="R138" s="6">
        <v>40786</v>
      </c>
      <c r="S138" s="5">
        <v>84.911898260000001</v>
      </c>
      <c r="T138" s="5" t="s">
        <v>55</v>
      </c>
    </row>
    <row r="139" spans="1:20" x14ac:dyDescent="0.3">
      <c r="A139" s="3" t="s">
        <v>29</v>
      </c>
      <c r="B139" s="4" t="s">
        <v>192</v>
      </c>
      <c r="C139" s="10">
        <v>33269</v>
      </c>
      <c r="D139" s="10" t="s">
        <v>210</v>
      </c>
      <c r="E139" s="11">
        <v>16875</v>
      </c>
      <c r="F139" s="11">
        <v>15445</v>
      </c>
      <c r="G139" s="12">
        <f t="shared" si="4"/>
        <v>0.91525925925925922</v>
      </c>
      <c r="H139" s="12" t="str">
        <f t="shared" si="5"/>
        <v>GOOD</v>
      </c>
      <c r="I139" s="5">
        <v>1.8</v>
      </c>
      <c r="J139" s="5">
        <v>140</v>
      </c>
      <c r="K139" s="5" t="str" cm="1">
        <f t="array" ref="K139">_xlfn.IFS(J139&gt;299,"High HP",J139&gt;99,"Medium HP",J139&lt;100,"Low HP")</f>
        <v>Medium HP</v>
      </c>
      <c r="L139" s="5">
        <v>102.4</v>
      </c>
      <c r="M139" s="5">
        <v>68.3</v>
      </c>
      <c r="N139" s="5">
        <v>170.5</v>
      </c>
      <c r="O139" s="5">
        <v>2.4249999999999998</v>
      </c>
      <c r="P139" s="5">
        <v>14.5</v>
      </c>
      <c r="Q139" s="5">
        <v>31</v>
      </c>
      <c r="R139" s="6">
        <v>41272</v>
      </c>
      <c r="S139" s="5">
        <v>56.496030339999997</v>
      </c>
      <c r="T139" s="5" t="s">
        <v>55</v>
      </c>
    </row>
    <row r="140" spans="1:20" hidden="1" x14ac:dyDescent="0.3">
      <c r="A140" s="3" t="s">
        <v>29</v>
      </c>
      <c r="B140" s="4" t="s">
        <v>197</v>
      </c>
      <c r="C140" s="10">
        <v>84087</v>
      </c>
      <c r="D140" s="10" t="s">
        <v>214</v>
      </c>
      <c r="E140" s="11">
        <v>11528</v>
      </c>
      <c r="F140" s="11">
        <v>9575</v>
      </c>
      <c r="G140" s="12">
        <f t="shared" si="4"/>
        <v>0.83058639833448988</v>
      </c>
      <c r="H140" s="12" t="str">
        <f t="shared" si="5"/>
        <v>GOOD</v>
      </c>
      <c r="I140" s="5">
        <v>2.4</v>
      </c>
      <c r="J140" s="5">
        <v>142</v>
      </c>
      <c r="K140" s="5" t="str" cm="1">
        <f t="array" ref="K140">_xlfn.IFS(J140&gt;299,"High HP",J140&gt;99,"Medium HP",J140&lt;100,"Low HP")</f>
        <v>Medium HP</v>
      </c>
      <c r="L140" s="5">
        <v>103.3</v>
      </c>
      <c r="M140" s="5">
        <v>66.5</v>
      </c>
      <c r="N140" s="5">
        <v>178.7</v>
      </c>
      <c r="O140" s="5">
        <v>2.58</v>
      </c>
      <c r="P140" s="5">
        <v>15.1</v>
      </c>
      <c r="Q140" s="5">
        <v>23</v>
      </c>
      <c r="R140" s="6">
        <v>40756</v>
      </c>
      <c r="S140" s="5">
        <v>55.297116580000001</v>
      </c>
      <c r="T140" s="5" t="s">
        <v>73</v>
      </c>
    </row>
    <row r="141" spans="1:20" hidden="1" x14ac:dyDescent="0.3">
      <c r="A141" s="3" t="s">
        <v>29</v>
      </c>
      <c r="B141" s="4" t="s">
        <v>196</v>
      </c>
      <c r="C141" s="10">
        <v>65119</v>
      </c>
      <c r="D141" s="10" t="s">
        <v>210</v>
      </c>
      <c r="E141" s="11">
        <v>22368</v>
      </c>
      <c r="F141" s="11">
        <v>18689</v>
      </c>
      <c r="G141" s="12">
        <f t="shared" si="4"/>
        <v>0.83552396280400576</v>
      </c>
      <c r="H141" s="12" t="str">
        <f t="shared" si="5"/>
        <v>GOOD</v>
      </c>
      <c r="I141" s="5">
        <v>3</v>
      </c>
      <c r="J141" s="5">
        <v>194</v>
      </c>
      <c r="K141" s="5" t="str" cm="1">
        <f t="array" ref="K141">_xlfn.IFS(J141&gt;299,"High HP",J141&gt;99,"Medium HP",J141&lt;100,"Low HP")</f>
        <v>Medium HP</v>
      </c>
      <c r="L141" s="5">
        <v>114.2</v>
      </c>
      <c r="M141" s="5">
        <v>73.400000000000006</v>
      </c>
      <c r="N141" s="5">
        <v>193.5</v>
      </c>
      <c r="O141" s="5">
        <v>3.7589999999999999</v>
      </c>
      <c r="P141" s="5">
        <v>20.9</v>
      </c>
      <c r="Q141" s="5">
        <v>22</v>
      </c>
      <c r="R141" s="6">
        <v>41187</v>
      </c>
      <c r="S141" s="5">
        <v>78.027219470000006</v>
      </c>
      <c r="T141" s="5" t="s">
        <v>73</v>
      </c>
    </row>
    <row r="142" spans="1:20" hidden="1" x14ac:dyDescent="0.3">
      <c r="A142" s="3" t="s">
        <v>29</v>
      </c>
      <c r="B142" s="4" t="s">
        <v>195</v>
      </c>
      <c r="C142" s="10">
        <v>25106</v>
      </c>
      <c r="D142" s="10" t="s">
        <v>225</v>
      </c>
      <c r="E142" s="11">
        <v>16888</v>
      </c>
      <c r="F142" s="11">
        <v>13325</v>
      </c>
      <c r="G142" s="12">
        <f t="shared" si="4"/>
        <v>0.78902179062055899</v>
      </c>
      <c r="H142" s="12" t="str">
        <f t="shared" si="5"/>
        <v>GOOD</v>
      </c>
      <c r="I142" s="5">
        <v>2</v>
      </c>
      <c r="J142" s="5">
        <v>127</v>
      </c>
      <c r="K142" s="5" t="str" cm="1">
        <f t="array" ref="K142">_xlfn.IFS(J142&gt;299,"High HP",J142&gt;99,"Medium HP",J142&lt;100,"Low HP")</f>
        <v>Medium HP</v>
      </c>
      <c r="L142" s="5">
        <v>94.9</v>
      </c>
      <c r="M142" s="5">
        <v>66.7</v>
      </c>
      <c r="N142" s="5">
        <v>163.80000000000001</v>
      </c>
      <c r="O142" s="5">
        <v>2.6680000000000001</v>
      </c>
      <c r="P142" s="5">
        <v>15.3</v>
      </c>
      <c r="Q142" s="5">
        <v>27</v>
      </c>
      <c r="R142" s="6">
        <v>40669</v>
      </c>
      <c r="S142" s="5">
        <v>51.955108869999997</v>
      </c>
      <c r="T142" s="5" t="s">
        <v>73</v>
      </c>
    </row>
    <row r="143" spans="1:20" x14ac:dyDescent="0.3">
      <c r="A143" s="3" t="s">
        <v>29</v>
      </c>
      <c r="B143" s="4" t="s">
        <v>189</v>
      </c>
      <c r="C143" s="10">
        <v>68411</v>
      </c>
      <c r="D143" s="10" t="s">
        <v>221</v>
      </c>
      <c r="E143" s="11">
        <v>22288</v>
      </c>
      <c r="F143" s="11">
        <v>19425</v>
      </c>
      <c r="G143" s="12">
        <f t="shared" si="4"/>
        <v>0.87154522613065322</v>
      </c>
      <c r="H143" s="12" t="str">
        <f t="shared" si="5"/>
        <v>GOOD</v>
      </c>
      <c r="I143" s="5">
        <v>2.7</v>
      </c>
      <c r="J143" s="5">
        <v>150</v>
      </c>
      <c r="K143" s="5" t="str" cm="1">
        <f t="array" ref="K143">_xlfn.IFS(J143&gt;299,"High HP",J143&gt;99,"Medium HP",J143&lt;100,"Low HP")</f>
        <v>Medium HP</v>
      </c>
      <c r="L143" s="5">
        <v>105.3</v>
      </c>
      <c r="M143" s="5">
        <v>66.5</v>
      </c>
      <c r="N143" s="5">
        <v>183.3</v>
      </c>
      <c r="O143" s="5">
        <v>3.44</v>
      </c>
      <c r="P143" s="5">
        <v>18.5</v>
      </c>
      <c r="Q143" s="5">
        <v>23</v>
      </c>
      <c r="R143" s="6">
        <v>40609</v>
      </c>
      <c r="S143" s="5">
        <v>62.35557713</v>
      </c>
      <c r="T143" s="5" t="s">
        <v>73</v>
      </c>
    </row>
    <row r="144" spans="1:20" hidden="1" x14ac:dyDescent="0.3">
      <c r="A144" s="3" t="s">
        <v>29</v>
      </c>
      <c r="B144" s="4" t="s">
        <v>194</v>
      </c>
      <c r="C144" s="10">
        <v>9835</v>
      </c>
      <c r="D144" s="10" t="s">
        <v>217</v>
      </c>
      <c r="E144" s="11">
        <v>51728</v>
      </c>
      <c r="F144" s="11">
        <v>34080</v>
      </c>
      <c r="G144" s="12">
        <f t="shared" si="4"/>
        <v>0.65883080729972165</v>
      </c>
      <c r="H144" s="12" t="str">
        <f t="shared" si="5"/>
        <v>POOR</v>
      </c>
      <c r="I144" s="5">
        <v>4.7</v>
      </c>
      <c r="J144" s="5">
        <v>230</v>
      </c>
      <c r="K144" s="5" t="str" cm="1">
        <f t="array" ref="K144">_xlfn.IFS(J144&gt;299,"High HP",J144&gt;99,"Medium HP",J144&lt;100,"Low HP")</f>
        <v>Medium HP</v>
      </c>
      <c r="L144" s="5">
        <v>112.2</v>
      </c>
      <c r="M144" s="5">
        <v>76.400000000000006</v>
      </c>
      <c r="N144" s="5">
        <v>192.5</v>
      </c>
      <c r="O144" s="5">
        <v>5.1150000000000002</v>
      </c>
      <c r="P144" s="5">
        <v>25.4</v>
      </c>
      <c r="Q144" s="5">
        <v>15</v>
      </c>
      <c r="R144" s="6">
        <v>40811</v>
      </c>
      <c r="S144" s="5">
        <v>102.5289842</v>
      </c>
      <c r="T144" s="5" t="s">
        <v>73</v>
      </c>
    </row>
    <row r="145" spans="1:20" hidden="1" x14ac:dyDescent="0.3">
      <c r="A145" s="3" t="s">
        <v>30</v>
      </c>
      <c r="B145" s="4" t="s">
        <v>198</v>
      </c>
      <c r="C145" s="10">
        <v>9761</v>
      </c>
      <c r="D145" s="10" t="s">
        <v>210</v>
      </c>
      <c r="E145" s="11">
        <v>14900</v>
      </c>
      <c r="F145" s="11">
        <v>11425</v>
      </c>
      <c r="G145" s="12">
        <f t="shared" si="4"/>
        <v>0.76677852348993292</v>
      </c>
      <c r="H145" s="12" t="str">
        <f t="shared" si="5"/>
        <v>GOOD</v>
      </c>
      <c r="I145" s="5">
        <v>2</v>
      </c>
      <c r="J145" s="5">
        <v>115</v>
      </c>
      <c r="K145" s="5" t="str" cm="1">
        <f t="array" ref="K145">_xlfn.IFS(J145&gt;299,"High HP",J145&gt;99,"Medium HP",J145&lt;100,"Low HP")</f>
        <v>Medium HP</v>
      </c>
      <c r="L145" s="5">
        <v>98.9</v>
      </c>
      <c r="M145" s="5">
        <v>68.3</v>
      </c>
      <c r="N145" s="5">
        <v>163.30000000000001</v>
      </c>
      <c r="O145" s="5">
        <v>2.7669999999999999</v>
      </c>
      <c r="P145" s="5">
        <v>14.5</v>
      </c>
      <c r="Q145" s="5">
        <v>26</v>
      </c>
      <c r="R145" s="6">
        <v>40567</v>
      </c>
      <c r="S145" s="5">
        <v>46.943876760000002</v>
      </c>
      <c r="T145" s="5" t="s">
        <v>55</v>
      </c>
    </row>
    <row r="146" spans="1:20" hidden="1" x14ac:dyDescent="0.3">
      <c r="A146" s="3" t="s">
        <v>30</v>
      </c>
      <c r="B146" s="4" t="s">
        <v>199</v>
      </c>
      <c r="C146" s="10">
        <v>83721</v>
      </c>
      <c r="D146" s="10" t="s">
        <v>211</v>
      </c>
      <c r="E146" s="11">
        <v>16700</v>
      </c>
      <c r="F146" s="11">
        <v>13240</v>
      </c>
      <c r="G146" s="12">
        <f t="shared" si="4"/>
        <v>0.792814371257485</v>
      </c>
      <c r="H146" s="12" t="str">
        <f t="shared" si="5"/>
        <v>GOOD</v>
      </c>
      <c r="I146" s="5">
        <v>2</v>
      </c>
      <c r="J146" s="5">
        <v>115</v>
      </c>
      <c r="K146" s="5" t="str" cm="1">
        <f t="array" ref="K146">_xlfn.IFS(J146&gt;299,"High HP",J146&gt;99,"Medium HP",J146&lt;100,"Low HP")</f>
        <v>Medium HP</v>
      </c>
      <c r="L146" s="5">
        <v>98.9</v>
      </c>
      <c r="M146" s="5">
        <v>68.3</v>
      </c>
      <c r="N146" s="5">
        <v>172.3</v>
      </c>
      <c r="O146" s="5">
        <v>2.8530000000000002</v>
      </c>
      <c r="P146" s="5">
        <v>14.5</v>
      </c>
      <c r="Q146" s="5">
        <v>26</v>
      </c>
      <c r="R146" s="6">
        <v>40782</v>
      </c>
      <c r="S146" s="5">
        <v>47.638236659999997</v>
      </c>
      <c r="T146" s="5" t="s">
        <v>55</v>
      </c>
    </row>
    <row r="147" spans="1:20" hidden="1" x14ac:dyDescent="0.3">
      <c r="A147" s="3" t="s">
        <v>30</v>
      </c>
      <c r="B147" s="4" t="s">
        <v>200</v>
      </c>
      <c r="C147" s="10">
        <v>51102</v>
      </c>
      <c r="D147" s="10" t="s">
        <v>210</v>
      </c>
      <c r="E147" s="11">
        <v>21200</v>
      </c>
      <c r="F147" s="11">
        <v>16725</v>
      </c>
      <c r="G147" s="12">
        <f t="shared" si="4"/>
        <v>0.78891509433962259</v>
      </c>
      <c r="H147" s="12" t="str">
        <f t="shared" si="5"/>
        <v>GOOD</v>
      </c>
      <c r="I147" s="5">
        <v>1.8</v>
      </c>
      <c r="J147" s="5">
        <v>150</v>
      </c>
      <c r="K147" s="5" t="str" cm="1">
        <f t="array" ref="K147">_xlfn.IFS(J147&gt;299,"High HP",J147&gt;99,"Medium HP",J147&lt;100,"Low HP")</f>
        <v>Medium HP</v>
      </c>
      <c r="L147" s="5">
        <v>106.4</v>
      </c>
      <c r="M147" s="5">
        <v>68.5</v>
      </c>
      <c r="N147" s="5">
        <v>184.1</v>
      </c>
      <c r="O147" s="5">
        <v>3.0430000000000001</v>
      </c>
      <c r="P147" s="5">
        <v>16.399999999999999</v>
      </c>
      <c r="Q147" s="5">
        <v>27</v>
      </c>
      <c r="R147" s="6">
        <v>41212</v>
      </c>
      <c r="S147" s="5">
        <v>61.701381359999999</v>
      </c>
      <c r="T147" s="5" t="s">
        <v>55</v>
      </c>
    </row>
    <row r="148" spans="1:20" hidden="1" x14ac:dyDescent="0.3">
      <c r="A148" s="3" t="s">
        <v>30</v>
      </c>
      <c r="B148" s="4" t="s">
        <v>201</v>
      </c>
      <c r="C148" s="10">
        <v>9569</v>
      </c>
      <c r="D148" s="10" t="s">
        <v>220</v>
      </c>
      <c r="E148" s="11">
        <v>19990</v>
      </c>
      <c r="F148" s="11">
        <v>16575</v>
      </c>
      <c r="G148" s="12">
        <f t="shared" si="4"/>
        <v>0.82916458229114554</v>
      </c>
      <c r="H148" s="12" t="str">
        <f t="shared" si="5"/>
        <v>GOOD</v>
      </c>
      <c r="I148" s="5">
        <v>2</v>
      </c>
      <c r="J148" s="5">
        <v>115</v>
      </c>
      <c r="K148" s="5" t="str" cm="1">
        <f t="array" ref="K148">_xlfn.IFS(J148&gt;299,"High HP",J148&gt;99,"Medium HP",J148&lt;100,"Low HP")</f>
        <v>Medium HP</v>
      </c>
      <c r="L148" s="5">
        <v>97.4</v>
      </c>
      <c r="M148" s="5">
        <v>66.7</v>
      </c>
      <c r="N148" s="5">
        <v>160.4</v>
      </c>
      <c r="O148" s="5">
        <v>3.0790000000000002</v>
      </c>
      <c r="P148" s="5">
        <v>13.7</v>
      </c>
      <c r="Q148" s="5">
        <v>26</v>
      </c>
      <c r="R148" s="6">
        <v>40694</v>
      </c>
      <c r="S148" s="5">
        <v>48.907372250000002</v>
      </c>
      <c r="T148" s="5" t="s">
        <v>55</v>
      </c>
    </row>
    <row r="149" spans="1:20" hidden="1" x14ac:dyDescent="0.3">
      <c r="A149" s="3" t="s">
        <v>30</v>
      </c>
      <c r="B149" s="4" t="s">
        <v>202</v>
      </c>
      <c r="C149" s="10">
        <v>5596</v>
      </c>
      <c r="D149" s="10" t="s">
        <v>210</v>
      </c>
      <c r="E149" s="11">
        <v>17500</v>
      </c>
      <c r="F149" s="11">
        <v>13760</v>
      </c>
      <c r="G149" s="12">
        <f t="shared" si="4"/>
        <v>0.78628571428571425</v>
      </c>
      <c r="H149" s="12" t="str">
        <f t="shared" si="5"/>
        <v>GOOD</v>
      </c>
      <c r="I149" s="5">
        <v>2</v>
      </c>
      <c r="J149" s="5">
        <v>115</v>
      </c>
      <c r="K149" s="5" t="str" cm="1">
        <f t="array" ref="K149">_xlfn.IFS(J149&gt;299,"High HP",J149&gt;99,"Medium HP",J149&lt;100,"Low HP")</f>
        <v>Medium HP</v>
      </c>
      <c r="L149" s="5">
        <v>98.9</v>
      </c>
      <c r="M149" s="5">
        <v>68.3</v>
      </c>
      <c r="N149" s="5">
        <v>163.30000000000001</v>
      </c>
      <c r="O149" s="5">
        <v>2.762</v>
      </c>
      <c r="P149" s="5">
        <v>14.6</v>
      </c>
      <c r="Q149" s="5">
        <v>26</v>
      </c>
      <c r="R149" s="6">
        <v>40634</v>
      </c>
      <c r="S149" s="5">
        <v>47.946841059999997</v>
      </c>
      <c r="T149" s="5" t="s">
        <v>55</v>
      </c>
    </row>
    <row r="150" spans="1:20" hidden="1" x14ac:dyDescent="0.3">
      <c r="A150" s="3" t="s">
        <v>30</v>
      </c>
      <c r="B150" s="4" t="s">
        <v>203</v>
      </c>
      <c r="C150" s="10">
        <v>49463</v>
      </c>
      <c r="D150" s="10" t="s">
        <v>211</v>
      </c>
      <c r="E150" s="11">
        <v>15900</v>
      </c>
      <c r="F150" s="11">
        <v>11986</v>
      </c>
      <c r="G150" s="12">
        <f t="shared" si="4"/>
        <v>0.75383647798742137</v>
      </c>
      <c r="H150" s="12" t="str">
        <f t="shared" si="5"/>
        <v>GOOD</v>
      </c>
      <c r="I150" s="5">
        <v>2</v>
      </c>
      <c r="J150" s="5">
        <v>115</v>
      </c>
      <c r="K150" s="5" t="str" cm="1">
        <f t="array" ref="K150">_xlfn.IFS(J150&gt;299,"High HP",J150&gt;99,"Medium HP",J150&lt;100,"Low HP")</f>
        <v>Medium HP</v>
      </c>
      <c r="L150" s="5">
        <v>98.9</v>
      </c>
      <c r="M150" s="5">
        <v>67.900000000000006</v>
      </c>
      <c r="N150" s="5">
        <v>161.1</v>
      </c>
      <c r="O150" s="5">
        <v>2.7690000000000001</v>
      </c>
      <c r="P150" s="5">
        <v>14.5</v>
      </c>
      <c r="Q150" s="5">
        <v>26</v>
      </c>
      <c r="R150" s="6">
        <v>40836</v>
      </c>
      <c r="S150" s="5">
        <v>47.329632259999997</v>
      </c>
      <c r="T150" s="5" t="s">
        <v>55</v>
      </c>
    </row>
    <row r="151" spans="1:20" hidden="1" x14ac:dyDescent="0.3">
      <c r="A151" s="3" t="s">
        <v>31</v>
      </c>
      <c r="B151" s="4" t="s">
        <v>204</v>
      </c>
      <c r="C151" s="10">
        <v>16957</v>
      </c>
      <c r="D151" s="10" t="s">
        <v>220</v>
      </c>
      <c r="E151" s="11">
        <v>23400</v>
      </c>
      <c r="F151" s="11">
        <v>14334</v>
      </c>
      <c r="G151" s="12">
        <f t="shared" si="4"/>
        <v>0.61256410256410254</v>
      </c>
      <c r="H151" s="12" t="str">
        <f t="shared" si="5"/>
        <v>POOR</v>
      </c>
      <c r="I151" s="5">
        <v>1.9</v>
      </c>
      <c r="J151" s="5">
        <v>160</v>
      </c>
      <c r="K151" s="5" t="str" cm="1">
        <f t="array" ref="K151">_xlfn.IFS(J151&gt;299,"High HP",J151&gt;99,"Medium HP",J151&lt;100,"Low HP")</f>
        <v>Medium HP</v>
      </c>
      <c r="L151" s="5">
        <v>100.5</v>
      </c>
      <c r="M151" s="5">
        <v>67.599999999999994</v>
      </c>
      <c r="N151" s="5">
        <v>176.6</v>
      </c>
      <c r="O151" s="5">
        <v>2.9980000000000002</v>
      </c>
      <c r="P151" s="5">
        <v>15.8</v>
      </c>
      <c r="Q151" s="5">
        <v>25</v>
      </c>
      <c r="R151" s="6">
        <v>40592</v>
      </c>
      <c r="S151" s="5">
        <v>66.113056799999995</v>
      </c>
      <c r="T151" s="5" t="s">
        <v>55</v>
      </c>
    </row>
    <row r="152" spans="1:20" hidden="1" x14ac:dyDescent="0.3">
      <c r="A152" s="3" t="s">
        <v>31</v>
      </c>
      <c r="B152" s="4" t="s">
        <v>205</v>
      </c>
      <c r="C152" s="10">
        <v>3545</v>
      </c>
      <c r="D152" s="10" t="s">
        <v>210</v>
      </c>
      <c r="E152" s="11">
        <v>24400</v>
      </c>
      <c r="F152" s="11">
        <v>15252</v>
      </c>
      <c r="G152" s="12">
        <f t="shared" si="4"/>
        <v>0.62508196721311471</v>
      </c>
      <c r="H152" s="12" t="str">
        <f t="shared" si="5"/>
        <v>POOR</v>
      </c>
      <c r="I152" s="5">
        <v>1.9</v>
      </c>
      <c r="J152" s="5">
        <v>160</v>
      </c>
      <c r="K152" s="5" t="str" cm="1">
        <f t="array" ref="K152">_xlfn.IFS(J152&gt;299,"High HP",J152&gt;99,"Medium HP",J152&lt;100,"Low HP")</f>
        <v>Medium HP</v>
      </c>
      <c r="L152" s="5">
        <v>100.5</v>
      </c>
      <c r="M152" s="5">
        <v>67.599999999999994</v>
      </c>
      <c r="N152" s="5">
        <v>176.6</v>
      </c>
      <c r="O152" s="5">
        <v>3.0419999999999998</v>
      </c>
      <c r="P152" s="5">
        <v>15.8</v>
      </c>
      <c r="Q152" s="5">
        <v>25</v>
      </c>
      <c r="R152" s="6">
        <v>40807</v>
      </c>
      <c r="S152" s="5">
        <v>66.498812299999997</v>
      </c>
      <c r="T152" s="5" t="s">
        <v>55</v>
      </c>
    </row>
    <row r="153" spans="1:20" hidden="1" x14ac:dyDescent="0.3">
      <c r="A153" s="3" t="s">
        <v>31</v>
      </c>
      <c r="B153" s="4" t="s">
        <v>206</v>
      </c>
      <c r="C153" s="10">
        <v>15245</v>
      </c>
      <c r="D153" s="10" t="s">
        <v>218</v>
      </c>
      <c r="E153" s="11">
        <v>27500</v>
      </c>
      <c r="F153" s="11">
        <v>18900</v>
      </c>
      <c r="G153" s="12">
        <f t="shared" si="4"/>
        <v>0.68727272727272726</v>
      </c>
      <c r="H153" s="12" t="str">
        <f t="shared" si="5"/>
        <v>POOR</v>
      </c>
      <c r="I153" s="5">
        <v>2.4</v>
      </c>
      <c r="J153" s="5">
        <v>168</v>
      </c>
      <c r="K153" s="5" t="str" cm="1">
        <f t="array" ref="K153">_xlfn.IFS(J153&gt;299,"High HP",J153&gt;99,"Medium HP",J153&lt;100,"Low HP")</f>
        <v>Medium HP</v>
      </c>
      <c r="L153" s="5">
        <v>104.9</v>
      </c>
      <c r="M153" s="5">
        <v>69.3</v>
      </c>
      <c r="N153" s="5">
        <v>185.9</v>
      </c>
      <c r="O153" s="5">
        <v>3.2080000000000002</v>
      </c>
      <c r="P153" s="5">
        <v>17.899999999999999</v>
      </c>
      <c r="Q153" s="5">
        <v>25</v>
      </c>
      <c r="R153" s="6">
        <v>41237</v>
      </c>
      <c r="S153" s="5">
        <v>70.654495449999999</v>
      </c>
      <c r="T153" s="5" t="s">
        <v>55</v>
      </c>
    </row>
    <row r="154" spans="1:20" hidden="1" x14ac:dyDescent="0.3">
      <c r="A154" s="3" t="s">
        <v>31</v>
      </c>
      <c r="B154" s="4" t="s">
        <v>207</v>
      </c>
      <c r="C154" s="10">
        <v>17531</v>
      </c>
      <c r="D154" s="10" t="s">
        <v>210</v>
      </c>
      <c r="E154" s="11">
        <v>28800</v>
      </c>
      <c r="F154" s="11">
        <v>20223</v>
      </c>
      <c r="G154" s="12">
        <f t="shared" si="4"/>
        <v>0.70218749999999996</v>
      </c>
      <c r="H154" s="12" t="str">
        <f t="shared" si="5"/>
        <v>GOOD</v>
      </c>
      <c r="I154" s="5">
        <v>2.4</v>
      </c>
      <c r="J154" s="5">
        <v>168</v>
      </c>
      <c r="K154" s="5" t="str" cm="1">
        <f t="array" ref="K154">_xlfn.IFS(J154&gt;299,"High HP",J154&gt;99,"Medium HP",J154&lt;100,"Low HP")</f>
        <v>Medium HP</v>
      </c>
      <c r="L154" s="5">
        <v>104.9</v>
      </c>
      <c r="M154" s="5">
        <v>69.3</v>
      </c>
      <c r="N154" s="5">
        <v>186.2</v>
      </c>
      <c r="O154" s="5">
        <v>3.2589999999999999</v>
      </c>
      <c r="P154" s="5">
        <v>17.899999999999999</v>
      </c>
      <c r="Q154" s="5">
        <v>25</v>
      </c>
      <c r="R154" s="6">
        <v>40719</v>
      </c>
      <c r="S154" s="5">
        <v>71.1559776</v>
      </c>
      <c r="T154" s="5" t="s">
        <v>55</v>
      </c>
    </row>
    <row r="155" spans="1:20" hidden="1" x14ac:dyDescent="0.3">
      <c r="A155" s="3" t="s">
        <v>31</v>
      </c>
      <c r="B155" s="4" t="s">
        <v>208</v>
      </c>
      <c r="C155" s="10">
        <v>3493</v>
      </c>
      <c r="D155" s="10" t="s">
        <v>217</v>
      </c>
      <c r="E155" s="11">
        <v>45500</v>
      </c>
      <c r="F155" s="11">
        <v>34175</v>
      </c>
      <c r="G155" s="12">
        <f t="shared" si="4"/>
        <v>0.75109890109890109</v>
      </c>
      <c r="H155" s="12" t="str">
        <f t="shared" si="5"/>
        <v>GOOD</v>
      </c>
      <c r="I155" s="5">
        <v>2.2999999999999998</v>
      </c>
      <c r="J155" s="5">
        <v>236</v>
      </c>
      <c r="K155" s="5" t="str" cm="1">
        <f t="array" ref="K155">_xlfn.IFS(J155&gt;299,"High HP",J155&gt;99,"Medium HP",J155&lt;100,"Low HP")</f>
        <v>Medium HP</v>
      </c>
      <c r="L155" s="5">
        <v>104.9</v>
      </c>
      <c r="M155" s="5">
        <v>71.5</v>
      </c>
      <c r="N155" s="5">
        <v>185.7</v>
      </c>
      <c r="O155" s="5">
        <v>3.601</v>
      </c>
      <c r="P155" s="5">
        <v>18.5</v>
      </c>
      <c r="Q155" s="5">
        <v>23</v>
      </c>
      <c r="R155" s="6">
        <v>40659</v>
      </c>
      <c r="S155" s="5">
        <v>101.6233572</v>
      </c>
      <c r="T155" s="5" t="s">
        <v>55</v>
      </c>
    </row>
    <row r="156" spans="1:20" hidden="1" x14ac:dyDescent="0.3">
      <c r="A156" s="3" t="s">
        <v>31</v>
      </c>
      <c r="B156" s="4" t="s">
        <v>209</v>
      </c>
      <c r="C156" s="10">
        <v>18969</v>
      </c>
      <c r="D156" s="10" t="s">
        <v>210</v>
      </c>
      <c r="E156" s="11">
        <v>36000</v>
      </c>
      <c r="F156" s="11">
        <v>26403</v>
      </c>
      <c r="G156" s="12">
        <f t="shared" si="4"/>
        <v>0.73341666666666672</v>
      </c>
      <c r="H156" s="12" t="str">
        <f t="shared" si="5"/>
        <v>GOOD</v>
      </c>
      <c r="I156" s="5">
        <v>2.9</v>
      </c>
      <c r="J156" s="5">
        <v>201</v>
      </c>
      <c r="K156" s="5" t="str" cm="1">
        <f t="array" ref="K156">_xlfn.IFS(J156&gt;299,"High HP",J156&gt;99,"Medium HP",J156&lt;100,"Low HP")</f>
        <v>Medium HP</v>
      </c>
      <c r="L156" s="5">
        <v>109.9</v>
      </c>
      <c r="M156" s="5">
        <v>72.099999999999994</v>
      </c>
      <c r="N156" s="5">
        <v>189.8</v>
      </c>
      <c r="O156" s="5">
        <v>3.6</v>
      </c>
      <c r="P156" s="5">
        <v>21.1</v>
      </c>
      <c r="Q156" s="5">
        <v>24</v>
      </c>
      <c r="R156" s="6">
        <v>40861</v>
      </c>
      <c r="S156" s="5">
        <v>85.735654510000003</v>
      </c>
      <c r="T156" s="5" t="s">
        <v>55</v>
      </c>
    </row>
  </sheetData>
  <conditionalFormatting sqref="H2:H156">
    <cfRule type="containsText" dxfId="3" priority="1" operator="containsText" text="POOR">
      <formula>NOT(ISERROR(SEARCH("POOR",H2)))</formula>
    </cfRule>
    <cfRule type="containsText" dxfId="2" priority="2" operator="containsText" text="GOOD">
      <formula>NOT(ISERROR(SEARCH("GOOD",H2)))</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C12" sqref="C12"/>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37</v>
      </c>
      <c r="D1" s="8" t="s">
        <v>38</v>
      </c>
      <c r="E1" s="2" t="s">
        <v>39</v>
      </c>
      <c r="F1" s="2" t="s">
        <v>40</v>
      </c>
      <c r="G1" s="2" t="s">
        <v>41</v>
      </c>
      <c r="H1" s="2" t="s">
        <v>42</v>
      </c>
      <c r="I1" s="2" t="s">
        <v>43</v>
      </c>
      <c r="J1" s="2" t="s">
        <v>44</v>
      </c>
      <c r="K1" s="2" t="s">
        <v>45</v>
      </c>
      <c r="L1" s="2" t="s">
        <v>46</v>
      </c>
      <c r="M1" s="2" t="s">
        <v>47</v>
      </c>
      <c r="N1" s="2" t="s">
        <v>49</v>
      </c>
      <c r="O1" s="2" t="s">
        <v>50</v>
      </c>
      <c r="P1" s="2" t="s">
        <v>51</v>
      </c>
      <c r="Q1" s="2" t="s">
        <v>52</v>
      </c>
      <c r="R1" s="2" t="s">
        <v>48</v>
      </c>
      <c r="S1" s="2" t="s">
        <v>53</v>
      </c>
    </row>
    <row r="2" spans="1:23" x14ac:dyDescent="0.3">
      <c r="A2" s="3" t="s">
        <v>2</v>
      </c>
      <c r="B2" s="4" t="s">
        <v>54</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55</v>
      </c>
      <c r="L2" s="5">
        <v>28</v>
      </c>
      <c r="M2" s="5">
        <v>58.280149520000002</v>
      </c>
      <c r="N2" s="5">
        <v>101.2</v>
      </c>
      <c r="O2" s="5">
        <v>67.3</v>
      </c>
      <c r="P2" s="5">
        <v>172.4</v>
      </c>
      <c r="Q2" s="5">
        <v>2.6389999999999998</v>
      </c>
      <c r="R2" s="5">
        <v>13.2</v>
      </c>
      <c r="S2" s="6">
        <v>40941</v>
      </c>
    </row>
    <row r="3" spans="1:23" x14ac:dyDescent="0.3">
      <c r="A3" s="3" t="s">
        <v>2</v>
      </c>
      <c r="B3" s="4" t="s">
        <v>56</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55</v>
      </c>
      <c r="L3" s="5">
        <v>25</v>
      </c>
      <c r="M3" s="5">
        <v>91.370777660000002</v>
      </c>
      <c r="N3" s="5">
        <v>108.1</v>
      </c>
      <c r="O3" s="5">
        <v>70.3</v>
      </c>
      <c r="P3" s="5">
        <v>192.9</v>
      </c>
      <c r="Q3" s="5">
        <v>3.5169999999999999</v>
      </c>
      <c r="R3" s="5">
        <v>17.2</v>
      </c>
      <c r="S3" s="6">
        <v>40697</v>
      </c>
    </row>
    <row r="4" spans="1:23" x14ac:dyDescent="0.3">
      <c r="A4" s="3" t="s">
        <v>2</v>
      </c>
      <c r="B4" s="4" t="s">
        <v>57</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55</v>
      </c>
      <c r="L4" s="5">
        <v>22</v>
      </c>
      <c r="M4" s="5">
        <v>91.389779329999996</v>
      </c>
      <c r="N4" s="5">
        <v>114.6</v>
      </c>
      <c r="O4" s="5">
        <v>71.400000000000006</v>
      </c>
      <c r="P4" s="5">
        <v>196.6</v>
      </c>
      <c r="Q4" s="5">
        <v>3.85</v>
      </c>
      <c r="R4" s="5">
        <v>18</v>
      </c>
      <c r="S4" s="6">
        <v>40612</v>
      </c>
    </row>
    <row r="5" spans="1:23" x14ac:dyDescent="0.3">
      <c r="A5" s="3" t="s">
        <v>3</v>
      </c>
      <c r="B5" s="4" t="s">
        <v>58</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55</v>
      </c>
      <c r="L5" s="5">
        <v>27</v>
      </c>
      <c r="M5" s="5">
        <v>62.777639200000003</v>
      </c>
      <c r="N5" s="5">
        <v>102.6</v>
      </c>
      <c r="O5" s="5">
        <v>68.2</v>
      </c>
      <c r="P5" s="5">
        <v>178</v>
      </c>
      <c r="Q5" s="5">
        <v>2.9980000000000002</v>
      </c>
      <c r="R5" s="5">
        <v>16.399999999999999</v>
      </c>
      <c r="S5" s="6">
        <v>40824</v>
      </c>
      <c r="U5" s="1"/>
      <c r="W5" s="13"/>
    </row>
    <row r="6" spans="1:23" x14ac:dyDescent="0.3">
      <c r="A6" s="3" t="s">
        <v>3</v>
      </c>
      <c r="B6" s="4" t="s">
        <v>59</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55</v>
      </c>
      <c r="L6" s="5">
        <v>22</v>
      </c>
      <c r="M6" s="5">
        <v>84.565105020000004</v>
      </c>
      <c r="N6" s="5">
        <v>108.7</v>
      </c>
      <c r="O6" s="5">
        <v>76.099999999999994</v>
      </c>
      <c r="P6" s="5">
        <v>192</v>
      </c>
      <c r="Q6" s="5">
        <v>3.5609999999999999</v>
      </c>
      <c r="R6" s="5">
        <v>18.5</v>
      </c>
      <c r="S6" s="6">
        <v>40764</v>
      </c>
      <c r="W6" s="13"/>
    </row>
    <row r="7" spans="1:23" x14ac:dyDescent="0.3">
      <c r="A7" s="3" t="s">
        <v>3</v>
      </c>
      <c r="B7" s="4" t="s">
        <v>60</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55</v>
      </c>
      <c r="L7" s="5">
        <v>21</v>
      </c>
      <c r="M7" s="5">
        <v>134.65685819999999</v>
      </c>
      <c r="N7" s="5">
        <v>113</v>
      </c>
      <c r="O7" s="5">
        <v>74</v>
      </c>
      <c r="P7" s="5">
        <v>198.2</v>
      </c>
      <c r="Q7" s="5">
        <v>3.9020000000000001</v>
      </c>
      <c r="R7" s="5">
        <v>23.7</v>
      </c>
      <c r="S7" s="6">
        <v>40966</v>
      </c>
      <c r="W7" s="13"/>
    </row>
    <row r="8" spans="1:23" x14ac:dyDescent="0.3">
      <c r="A8" s="3" t="s">
        <v>4</v>
      </c>
      <c r="B8" s="4" t="s">
        <v>61</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55</v>
      </c>
      <c r="L8" s="5">
        <v>26</v>
      </c>
      <c r="M8" s="5">
        <v>71.191206710000003</v>
      </c>
      <c r="N8" s="5">
        <v>107.3</v>
      </c>
      <c r="O8" s="5">
        <v>68.400000000000006</v>
      </c>
      <c r="P8" s="5">
        <v>176</v>
      </c>
      <c r="Q8" s="5">
        <v>3.1789999999999998</v>
      </c>
      <c r="R8" s="5">
        <v>16.600000000000001</v>
      </c>
      <c r="S8" s="6">
        <v>40722</v>
      </c>
      <c r="W8" s="13"/>
    </row>
    <row r="9" spans="1:23" x14ac:dyDescent="0.3">
      <c r="A9" s="3" t="s">
        <v>4</v>
      </c>
      <c r="B9" s="4" t="s">
        <v>62</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55</v>
      </c>
      <c r="L9" s="5">
        <v>24</v>
      </c>
      <c r="M9" s="5">
        <v>81.877068559999998</v>
      </c>
      <c r="N9" s="5">
        <v>107.3</v>
      </c>
      <c r="O9" s="5">
        <v>68.5</v>
      </c>
      <c r="P9" s="5">
        <v>176</v>
      </c>
      <c r="Q9" s="5">
        <v>3.1970000000000001</v>
      </c>
      <c r="R9" s="5">
        <v>16.600000000000001</v>
      </c>
      <c r="S9" s="6">
        <v>40937</v>
      </c>
      <c r="W9" s="13"/>
    </row>
    <row r="10" spans="1:23" x14ac:dyDescent="0.3">
      <c r="A10" s="3" t="s">
        <v>4</v>
      </c>
      <c r="B10" s="4" t="s">
        <v>63</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55</v>
      </c>
      <c r="L10" s="5">
        <v>25</v>
      </c>
      <c r="M10" s="5">
        <v>83.998723799999993</v>
      </c>
      <c r="N10" s="5">
        <v>111.4</v>
      </c>
      <c r="O10" s="5">
        <v>70.900000000000006</v>
      </c>
      <c r="P10" s="5">
        <v>188</v>
      </c>
      <c r="Q10" s="5">
        <v>3.472</v>
      </c>
      <c r="R10" s="5">
        <v>18.5</v>
      </c>
      <c r="S10" s="6">
        <v>40637</v>
      </c>
      <c r="W10" s="13"/>
    </row>
    <row r="11" spans="1:23" x14ac:dyDescent="0.3">
      <c r="A11" s="3" t="s">
        <v>5</v>
      </c>
      <c r="B11" s="4" t="s">
        <v>64</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55</v>
      </c>
      <c r="L11" s="5">
        <v>25</v>
      </c>
      <c r="M11" s="5">
        <v>71.181451319999994</v>
      </c>
      <c r="N11" s="5">
        <v>109</v>
      </c>
      <c r="O11" s="5">
        <v>72.7</v>
      </c>
      <c r="P11" s="5">
        <v>194.6</v>
      </c>
      <c r="Q11" s="5">
        <v>3.3679999999999999</v>
      </c>
      <c r="R11" s="5">
        <v>17.5</v>
      </c>
      <c r="S11" s="6">
        <v>40849</v>
      </c>
      <c r="W11" s="13"/>
    </row>
    <row r="12" spans="1:23" x14ac:dyDescent="0.3">
      <c r="A12" s="3" t="s">
        <v>5</v>
      </c>
      <c r="B12" s="4" t="s">
        <v>65</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55</v>
      </c>
      <c r="L12" s="5">
        <v>23</v>
      </c>
      <c r="M12" s="5">
        <v>95.636702529999994</v>
      </c>
      <c r="N12" s="5">
        <v>109</v>
      </c>
      <c r="O12" s="5">
        <v>72.7</v>
      </c>
      <c r="P12" s="5">
        <v>196.2</v>
      </c>
      <c r="Q12" s="5">
        <v>3.5430000000000001</v>
      </c>
      <c r="R12" s="5">
        <v>17.5</v>
      </c>
      <c r="S12" s="6">
        <v>40789</v>
      </c>
      <c r="W12" s="13"/>
    </row>
    <row r="13" spans="1:23" x14ac:dyDescent="0.3">
      <c r="A13" s="3" t="s">
        <v>5</v>
      </c>
      <c r="B13" s="4" t="s">
        <v>66</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55</v>
      </c>
      <c r="L13" s="5">
        <v>24</v>
      </c>
      <c r="M13" s="5">
        <v>85.828408249999995</v>
      </c>
      <c r="N13" s="5">
        <v>113.8</v>
      </c>
      <c r="O13" s="5">
        <v>74.7</v>
      </c>
      <c r="P13" s="5">
        <v>206.8</v>
      </c>
      <c r="Q13" s="5">
        <v>3.778</v>
      </c>
      <c r="R13" s="5">
        <v>18.5</v>
      </c>
      <c r="S13" s="6">
        <v>40991</v>
      </c>
      <c r="W13" s="13"/>
    </row>
    <row r="14" spans="1:23" x14ac:dyDescent="0.3">
      <c r="A14" s="3" t="s">
        <v>5</v>
      </c>
      <c r="B14" s="4" t="s">
        <v>67</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55</v>
      </c>
      <c r="L14" s="5">
        <v>25</v>
      </c>
      <c r="M14" s="5">
        <v>84.254525810000004</v>
      </c>
      <c r="N14" s="5">
        <v>112.2</v>
      </c>
      <c r="O14" s="5">
        <v>73.5</v>
      </c>
      <c r="P14" s="5">
        <v>200</v>
      </c>
      <c r="Q14" s="5">
        <v>3.5910000000000002</v>
      </c>
      <c r="R14" s="5">
        <v>17.5</v>
      </c>
      <c r="S14" s="6">
        <v>40747</v>
      </c>
    </row>
    <row r="15" spans="1:23" x14ac:dyDescent="0.3">
      <c r="A15" s="3" t="s">
        <v>6</v>
      </c>
      <c r="B15" s="4" t="s">
        <v>68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55</v>
      </c>
      <c r="L15" s="5">
        <v>22</v>
      </c>
      <c r="M15" s="5">
        <v>113.85459760000001</v>
      </c>
      <c r="N15" s="5">
        <v>115.3</v>
      </c>
      <c r="O15" s="5">
        <v>74.5</v>
      </c>
      <c r="P15" s="5">
        <v>207.2</v>
      </c>
      <c r="Q15" s="5">
        <v>3.9780000000000002</v>
      </c>
      <c r="R15" s="5">
        <v>18.5</v>
      </c>
      <c r="S15" s="6">
        <v>40962</v>
      </c>
    </row>
    <row r="16" spans="1:23" x14ac:dyDescent="0.3">
      <c r="A16" s="3" t="s">
        <v>6</v>
      </c>
      <c r="B16" s="4" t="s">
        <v>69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55</v>
      </c>
      <c r="L16" s="5">
        <v>22</v>
      </c>
      <c r="M16" s="5">
        <v>115.6213578</v>
      </c>
      <c r="N16" s="5">
        <v>112.2</v>
      </c>
      <c r="O16" s="5">
        <v>75</v>
      </c>
      <c r="P16" s="5">
        <v>201</v>
      </c>
      <c r="Q16" s="5">
        <v>3.875</v>
      </c>
      <c r="R16" s="5">
        <v>18.5</v>
      </c>
      <c r="S16" s="6">
        <v>40662</v>
      </c>
      <c r="V16" s="13"/>
    </row>
    <row r="17" spans="1:26" x14ac:dyDescent="0.3">
      <c r="A17" s="3" t="s">
        <v>6</v>
      </c>
      <c r="B17" s="4" t="s">
        <v>70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55</v>
      </c>
      <c r="L17" s="5">
        <v>22</v>
      </c>
      <c r="M17" s="5">
        <v>113.7658739</v>
      </c>
      <c r="N17" s="5">
        <v>108</v>
      </c>
      <c r="O17" s="5">
        <v>75.5</v>
      </c>
      <c r="P17" s="5">
        <v>200.6</v>
      </c>
      <c r="Q17" s="5">
        <v>3.843</v>
      </c>
      <c r="R17" s="5">
        <v>19</v>
      </c>
      <c r="S17" s="6">
        <v>40874</v>
      </c>
    </row>
    <row r="18" spans="1:26" x14ac:dyDescent="0.3">
      <c r="A18" s="3" t="s">
        <v>6</v>
      </c>
      <c r="B18" s="4" t="s">
        <v>71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55</v>
      </c>
      <c r="L18" s="5">
        <v>22</v>
      </c>
      <c r="M18" s="5">
        <v>83.483093580000002</v>
      </c>
      <c r="N18" s="5">
        <v>107.4</v>
      </c>
      <c r="O18" s="5">
        <v>70.3</v>
      </c>
      <c r="P18" s="5">
        <v>194.8</v>
      </c>
      <c r="Q18" s="5">
        <v>3.77</v>
      </c>
      <c r="R18" s="5">
        <v>18</v>
      </c>
      <c r="S18" s="6">
        <v>40814</v>
      </c>
    </row>
    <row r="19" spans="1:26" x14ac:dyDescent="0.3">
      <c r="A19" s="3" t="s">
        <v>6</v>
      </c>
      <c r="B19" s="4" t="s">
        <v>72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73</v>
      </c>
      <c r="L19" s="5">
        <v>15</v>
      </c>
      <c r="M19" s="5">
        <v>109.5091165</v>
      </c>
      <c r="N19" s="5">
        <v>117.5</v>
      </c>
      <c r="O19" s="5">
        <v>77</v>
      </c>
      <c r="P19" s="5">
        <v>201.2</v>
      </c>
      <c r="Q19" s="5">
        <v>5.5720000000000001</v>
      </c>
      <c r="R19" s="5">
        <v>30</v>
      </c>
      <c r="S19" s="6">
        <v>41016</v>
      </c>
    </row>
    <row r="20" spans="1:26" x14ac:dyDescent="0.3">
      <c r="A20" s="3" t="s">
        <v>7</v>
      </c>
      <c r="B20" s="4" t="s">
        <v>74</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55</v>
      </c>
      <c r="L20" s="5">
        <v>27</v>
      </c>
      <c r="M20" s="5">
        <v>46.363347470000001</v>
      </c>
      <c r="N20" s="5">
        <v>104.1</v>
      </c>
      <c r="O20" s="5">
        <v>67.900000000000006</v>
      </c>
      <c r="P20" s="5">
        <v>180.9</v>
      </c>
      <c r="Q20" s="5">
        <v>2.6760000000000002</v>
      </c>
      <c r="R20" s="5">
        <v>14.3</v>
      </c>
      <c r="S20" s="6">
        <v>40772</v>
      </c>
    </row>
    <row r="21" spans="1:26" x14ac:dyDescent="0.3">
      <c r="A21" s="3" t="s">
        <v>7</v>
      </c>
      <c r="B21" s="4" t="s">
        <v>75</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55</v>
      </c>
      <c r="L21" s="5">
        <v>25</v>
      </c>
      <c r="M21" s="5">
        <v>67.314462160000005</v>
      </c>
      <c r="N21" s="5">
        <v>107</v>
      </c>
      <c r="O21" s="5">
        <v>69.400000000000006</v>
      </c>
      <c r="P21" s="5">
        <v>190.4</v>
      </c>
      <c r="Q21" s="5">
        <v>3.0510000000000002</v>
      </c>
      <c r="R21" s="5">
        <v>15</v>
      </c>
      <c r="S21" s="6">
        <v>40987</v>
      </c>
      <c r="V21" s="1"/>
      <c r="W21" s="1"/>
    </row>
    <row r="22" spans="1:26" x14ac:dyDescent="0.3">
      <c r="A22" s="3" t="s">
        <v>7</v>
      </c>
      <c r="B22" s="4" t="s">
        <v>76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55</v>
      </c>
      <c r="L22" s="5">
        <v>25</v>
      </c>
      <c r="M22" s="5">
        <v>69.991395600000004</v>
      </c>
      <c r="N22" s="5">
        <v>107.5</v>
      </c>
      <c r="O22" s="5">
        <v>72.5</v>
      </c>
      <c r="P22" s="5">
        <v>200.9</v>
      </c>
      <c r="Q22" s="5">
        <v>3.33</v>
      </c>
      <c r="R22" s="5">
        <v>16.600000000000001</v>
      </c>
      <c r="S22" s="6">
        <v>40687</v>
      </c>
      <c r="X22" s="14"/>
      <c r="Y22" s="14"/>
      <c r="Z22" s="14"/>
    </row>
    <row r="23" spans="1:26" x14ac:dyDescent="0.3">
      <c r="A23" s="3" t="s">
        <v>7</v>
      </c>
      <c r="B23" s="4" t="s">
        <v>77</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55</v>
      </c>
      <c r="L23" s="5">
        <v>27</v>
      </c>
      <c r="M23" s="5">
        <v>72.030917189999997</v>
      </c>
      <c r="N23" s="5">
        <v>110.5</v>
      </c>
      <c r="O23" s="5">
        <v>72.7</v>
      </c>
      <c r="P23" s="5">
        <v>197.9</v>
      </c>
      <c r="Q23" s="5">
        <v>3.34</v>
      </c>
      <c r="R23" s="5">
        <v>17</v>
      </c>
      <c r="S23" s="6">
        <v>40899</v>
      </c>
    </row>
    <row r="24" spans="1:26" x14ac:dyDescent="0.3">
      <c r="A24" s="3" t="s">
        <v>7</v>
      </c>
      <c r="B24" s="4" t="s">
        <v>78</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55</v>
      </c>
      <c r="L24" s="5">
        <v>25</v>
      </c>
      <c r="M24" s="5">
        <v>81.118543329999994</v>
      </c>
      <c r="N24" s="5">
        <v>101.1</v>
      </c>
      <c r="O24" s="5">
        <v>74.099999999999994</v>
      </c>
      <c r="P24" s="5">
        <v>193.2</v>
      </c>
      <c r="Q24" s="5">
        <v>3.5</v>
      </c>
      <c r="R24" s="5">
        <v>16.8</v>
      </c>
      <c r="S24" s="6">
        <v>40839</v>
      </c>
    </row>
    <row r="25" spans="1:26" x14ac:dyDescent="0.3">
      <c r="A25" s="3" t="s">
        <v>7</v>
      </c>
      <c r="B25" s="4" t="s">
        <v>79</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55</v>
      </c>
      <c r="L25" s="5">
        <v>22</v>
      </c>
      <c r="M25" s="5">
        <v>141.14115000000001</v>
      </c>
      <c r="N25" s="5">
        <v>104.5</v>
      </c>
      <c r="O25" s="5">
        <v>73.599999999999994</v>
      </c>
      <c r="P25" s="5">
        <v>179.7</v>
      </c>
      <c r="Q25" s="5">
        <v>3.21</v>
      </c>
      <c r="R25" s="5">
        <v>19.100000000000001</v>
      </c>
      <c r="S25" s="6">
        <v>41041</v>
      </c>
    </row>
    <row r="26" spans="1:26" x14ac:dyDescent="0.3">
      <c r="A26" s="3" t="s">
        <v>7</v>
      </c>
      <c r="B26" s="4" t="s">
        <v>80</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55</v>
      </c>
      <c r="L26" s="5">
        <v>33</v>
      </c>
      <c r="M26" s="5">
        <v>48.297636099999998</v>
      </c>
      <c r="N26" s="5">
        <v>97.1</v>
      </c>
      <c r="O26" s="5">
        <v>66.7</v>
      </c>
      <c r="P26" s="5">
        <v>174.3</v>
      </c>
      <c r="Q26" s="5">
        <v>2.3980000000000001</v>
      </c>
      <c r="R26" s="5">
        <v>13.2</v>
      </c>
      <c r="S26" s="6">
        <v>40797</v>
      </c>
    </row>
    <row r="27" spans="1:26" x14ac:dyDescent="0.3">
      <c r="A27" s="3" t="s">
        <v>7</v>
      </c>
      <c r="B27" s="4" t="s">
        <v>81</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55</v>
      </c>
      <c r="L27" s="5">
        <v>45</v>
      </c>
      <c r="M27" s="5">
        <v>23.276272330000001</v>
      </c>
      <c r="N27" s="5">
        <v>93.1</v>
      </c>
      <c r="O27" s="5">
        <v>62.6</v>
      </c>
      <c r="P27" s="5">
        <v>149.4</v>
      </c>
      <c r="Q27" s="5">
        <v>1.895</v>
      </c>
      <c r="R27" s="5">
        <v>10.3</v>
      </c>
      <c r="S27" s="6">
        <v>41012</v>
      </c>
    </row>
    <row r="28" spans="1:26" x14ac:dyDescent="0.3">
      <c r="A28" s="3" t="s">
        <v>7</v>
      </c>
      <c r="B28" s="4" t="s">
        <v>82</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55</v>
      </c>
      <c r="L28" s="5">
        <v>27</v>
      </c>
      <c r="M28" s="5">
        <v>71.838039440000003</v>
      </c>
      <c r="N28" s="5">
        <v>110.5</v>
      </c>
      <c r="O28" s="5">
        <v>73</v>
      </c>
      <c r="P28" s="5">
        <v>200</v>
      </c>
      <c r="Q28" s="5">
        <v>3.3889999999999998</v>
      </c>
      <c r="R28" s="5">
        <v>17</v>
      </c>
      <c r="S28" s="6">
        <v>40712</v>
      </c>
    </row>
    <row r="29" spans="1:26" x14ac:dyDescent="0.3">
      <c r="A29" s="3" t="s">
        <v>8</v>
      </c>
      <c r="B29" s="4" t="s">
        <v>83</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55</v>
      </c>
      <c r="L29" s="5">
        <v>24</v>
      </c>
      <c r="M29" s="5">
        <v>65.957183959999995</v>
      </c>
      <c r="N29" s="5">
        <v>103.7</v>
      </c>
      <c r="O29" s="5">
        <v>69.7</v>
      </c>
      <c r="P29" s="5">
        <v>190.9</v>
      </c>
      <c r="Q29" s="5">
        <v>2.9670000000000001</v>
      </c>
      <c r="R29" s="5">
        <v>15.9</v>
      </c>
      <c r="S29" s="6">
        <v>40924</v>
      </c>
    </row>
    <row r="30" spans="1:26" x14ac:dyDescent="0.3">
      <c r="A30" s="3" t="s">
        <v>8</v>
      </c>
      <c r="B30" s="4" t="s">
        <v>84</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55</v>
      </c>
      <c r="L30" s="5">
        <v>24</v>
      </c>
      <c r="M30" s="5">
        <v>69.521355049999997</v>
      </c>
      <c r="N30" s="5">
        <v>106</v>
      </c>
      <c r="O30" s="5">
        <v>69.2</v>
      </c>
      <c r="P30" s="5">
        <v>193</v>
      </c>
      <c r="Q30" s="5">
        <v>3.3319999999999999</v>
      </c>
      <c r="R30" s="5">
        <v>16</v>
      </c>
      <c r="S30" s="6">
        <v>40864</v>
      </c>
    </row>
    <row r="31" spans="1:26" x14ac:dyDescent="0.3">
      <c r="A31" s="3" t="s">
        <v>8</v>
      </c>
      <c r="B31" s="4" t="s">
        <v>85</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55</v>
      </c>
      <c r="L31" s="5">
        <v>26</v>
      </c>
      <c r="M31" s="5">
        <v>80.02378204</v>
      </c>
      <c r="N31" s="5">
        <v>113</v>
      </c>
      <c r="O31" s="5">
        <v>74.400000000000006</v>
      </c>
      <c r="P31" s="5">
        <v>209.1</v>
      </c>
      <c r="Q31" s="5">
        <v>3.452</v>
      </c>
      <c r="R31" s="5">
        <v>17</v>
      </c>
      <c r="S31" s="6">
        <v>41066</v>
      </c>
    </row>
    <row r="32" spans="1:26" x14ac:dyDescent="0.3">
      <c r="A32" s="3" t="s">
        <v>8</v>
      </c>
      <c r="B32" s="4" t="s">
        <v>86</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55</v>
      </c>
      <c r="L32" s="5">
        <v>27</v>
      </c>
      <c r="M32" s="5">
        <v>53.566199869999998</v>
      </c>
      <c r="N32" s="5">
        <v>108</v>
      </c>
      <c r="O32" s="5">
        <v>71</v>
      </c>
      <c r="P32" s="5">
        <v>186</v>
      </c>
      <c r="Q32" s="5">
        <v>2.911</v>
      </c>
      <c r="R32" s="5">
        <v>16</v>
      </c>
      <c r="S32" s="6">
        <v>40822</v>
      </c>
    </row>
    <row r="33" spans="1:19" x14ac:dyDescent="0.3">
      <c r="A33" s="3" t="s">
        <v>8</v>
      </c>
      <c r="B33" s="4" t="s">
        <v>87</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55</v>
      </c>
      <c r="L33" s="5">
        <v>23</v>
      </c>
      <c r="M33" s="5">
        <v>101.3292807</v>
      </c>
      <c r="N33" s="5">
        <v>113</v>
      </c>
      <c r="O33" s="5">
        <v>74.400000000000006</v>
      </c>
      <c r="P33" s="5">
        <v>207.7</v>
      </c>
      <c r="Q33" s="5">
        <v>3.5640000000000001</v>
      </c>
      <c r="R33" s="5">
        <v>17</v>
      </c>
      <c r="S33" s="6">
        <v>41037</v>
      </c>
    </row>
    <row r="34" spans="1:19" x14ac:dyDescent="0.3">
      <c r="A34" s="3" t="s">
        <v>8</v>
      </c>
      <c r="B34" s="4" t="s">
        <v>88</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55</v>
      </c>
      <c r="L34" s="5">
        <v>23</v>
      </c>
      <c r="M34" s="5">
        <v>101.6552441</v>
      </c>
      <c r="N34" s="5">
        <v>113</v>
      </c>
      <c r="O34" s="5">
        <v>74.400000000000006</v>
      </c>
      <c r="P34" s="5">
        <v>197.8</v>
      </c>
      <c r="Q34" s="5">
        <v>3.5670000000000002</v>
      </c>
      <c r="R34" s="5">
        <v>17</v>
      </c>
      <c r="S34" s="6">
        <v>40949</v>
      </c>
    </row>
    <row r="35" spans="1:19" x14ac:dyDescent="0.3">
      <c r="A35" s="3" t="s">
        <v>9</v>
      </c>
      <c r="B35" s="4" t="s">
        <v>89</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55</v>
      </c>
      <c r="L35" s="5">
        <v>29</v>
      </c>
      <c r="M35" s="5">
        <v>52.084898750000001</v>
      </c>
      <c r="N35" s="5">
        <v>105</v>
      </c>
      <c r="O35" s="5">
        <v>74.400000000000006</v>
      </c>
      <c r="P35" s="5">
        <v>174.4</v>
      </c>
      <c r="Q35" s="5">
        <v>2.5670000000000002</v>
      </c>
      <c r="R35" s="5">
        <v>12.5</v>
      </c>
      <c r="S35" s="6">
        <v>40889</v>
      </c>
    </row>
    <row r="36" spans="1:19" x14ac:dyDescent="0.3">
      <c r="A36" s="3" t="s">
        <v>9</v>
      </c>
      <c r="B36" s="4" t="s">
        <v>90</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55</v>
      </c>
      <c r="L36" s="5">
        <v>24</v>
      </c>
      <c r="M36" s="5">
        <v>65.650508340000002</v>
      </c>
      <c r="N36" s="5">
        <v>103.7</v>
      </c>
      <c r="O36" s="5">
        <v>69.099999999999994</v>
      </c>
      <c r="P36" s="5">
        <v>190.2</v>
      </c>
      <c r="Q36" s="5">
        <v>2.879</v>
      </c>
      <c r="R36" s="5">
        <v>15.9</v>
      </c>
      <c r="S36" s="6">
        <v>41091</v>
      </c>
    </row>
    <row r="37" spans="1:19" x14ac:dyDescent="0.3">
      <c r="A37" s="3" t="s">
        <v>9</v>
      </c>
      <c r="B37" s="4" t="s">
        <v>91</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55</v>
      </c>
      <c r="L37" s="5">
        <v>24</v>
      </c>
      <c r="M37" s="5">
        <v>67.876107840000003</v>
      </c>
      <c r="N37" s="5">
        <v>108</v>
      </c>
      <c r="O37" s="5">
        <v>71</v>
      </c>
      <c r="P37" s="5">
        <v>186</v>
      </c>
      <c r="Q37" s="5">
        <v>3.0579999999999998</v>
      </c>
      <c r="R37" s="5">
        <v>16</v>
      </c>
      <c r="S37" s="6">
        <v>40847</v>
      </c>
    </row>
    <row r="38" spans="1:19" x14ac:dyDescent="0.3">
      <c r="A38" s="3" t="s">
        <v>9</v>
      </c>
      <c r="B38" s="4" t="s">
        <v>92</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55</v>
      </c>
      <c r="L38" s="5">
        <v>22</v>
      </c>
      <c r="M38" s="5">
        <v>80.831470170000003</v>
      </c>
      <c r="N38" s="5">
        <v>113</v>
      </c>
      <c r="O38" s="5">
        <v>74.7</v>
      </c>
      <c r="P38" s="5">
        <v>203.7</v>
      </c>
      <c r="Q38" s="5">
        <v>3.4889999999999999</v>
      </c>
      <c r="R38" s="5">
        <v>17</v>
      </c>
      <c r="S38" s="6">
        <v>41062</v>
      </c>
    </row>
    <row r="39" spans="1:19" x14ac:dyDescent="0.3">
      <c r="A39" s="3" t="s">
        <v>9</v>
      </c>
      <c r="B39" s="4" t="s">
        <v>93</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55</v>
      </c>
      <c r="L39" s="5">
        <v>16</v>
      </c>
      <c r="M39" s="5">
        <v>188.14432300000001</v>
      </c>
      <c r="N39" s="5">
        <v>96.2</v>
      </c>
      <c r="O39" s="5">
        <v>75.7</v>
      </c>
      <c r="P39" s="5">
        <v>176.7</v>
      </c>
      <c r="Q39" s="5">
        <v>3.375</v>
      </c>
      <c r="R39" s="5">
        <v>19</v>
      </c>
      <c r="S39" s="6">
        <v>40762</v>
      </c>
    </row>
    <row r="40" spans="1:19" x14ac:dyDescent="0.3">
      <c r="A40" s="3" t="s">
        <v>9</v>
      </c>
      <c r="B40" s="4" t="s">
        <v>94</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73</v>
      </c>
      <c r="L40" s="5">
        <v>17</v>
      </c>
      <c r="M40" s="5">
        <v>90.211700050000005</v>
      </c>
      <c r="N40" s="5">
        <v>138.69999999999999</v>
      </c>
      <c r="O40" s="5">
        <v>79.3</v>
      </c>
      <c r="P40" s="5">
        <v>224.2</v>
      </c>
      <c r="Q40" s="5">
        <v>4.47</v>
      </c>
      <c r="R40" s="5">
        <v>26</v>
      </c>
      <c r="S40" s="6">
        <v>40974</v>
      </c>
    </row>
    <row r="41" spans="1:19" x14ac:dyDescent="0.3">
      <c r="A41" s="3" t="s">
        <v>9</v>
      </c>
      <c r="B41" s="4" t="s">
        <v>95</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73</v>
      </c>
      <c r="L41" s="5">
        <v>15</v>
      </c>
      <c r="M41" s="5">
        <v>71.135291609999996</v>
      </c>
      <c r="N41" s="5">
        <v>109.6</v>
      </c>
      <c r="O41" s="5">
        <v>78.8</v>
      </c>
      <c r="P41" s="5">
        <v>192.6</v>
      </c>
      <c r="Q41" s="5">
        <v>4.2450000000000001</v>
      </c>
      <c r="R41" s="5">
        <v>32</v>
      </c>
      <c r="S41" s="6">
        <v>40914</v>
      </c>
    </row>
    <row r="42" spans="1:19" x14ac:dyDescent="0.3">
      <c r="A42" s="3" t="s">
        <v>9</v>
      </c>
      <c r="B42" s="4" t="s">
        <v>96</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73</v>
      </c>
      <c r="L42" s="5">
        <v>16</v>
      </c>
      <c r="M42" s="5">
        <v>70.078321540000005</v>
      </c>
      <c r="N42" s="5">
        <v>127.2</v>
      </c>
      <c r="O42" s="5">
        <v>78.8</v>
      </c>
      <c r="P42" s="5">
        <v>208.5</v>
      </c>
      <c r="Q42" s="5">
        <v>4.298</v>
      </c>
      <c r="R42" s="5">
        <v>32</v>
      </c>
      <c r="S42" s="6">
        <v>41116</v>
      </c>
    </row>
    <row r="43" spans="1:19" x14ac:dyDescent="0.3">
      <c r="A43" s="3" t="s">
        <v>9</v>
      </c>
      <c r="B43" s="4" t="s">
        <v>97</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73</v>
      </c>
      <c r="L43" s="5">
        <v>19</v>
      </c>
      <c r="M43" s="5">
        <v>49.64500177</v>
      </c>
      <c r="N43" s="5">
        <v>131</v>
      </c>
      <c r="O43" s="5">
        <v>71.5</v>
      </c>
      <c r="P43" s="5">
        <v>215</v>
      </c>
      <c r="Q43" s="5">
        <v>3.5569999999999999</v>
      </c>
      <c r="R43" s="5">
        <v>22</v>
      </c>
      <c r="S43" s="6">
        <v>40872</v>
      </c>
    </row>
    <row r="44" spans="1:19" x14ac:dyDescent="0.3">
      <c r="A44" s="3" t="s">
        <v>9</v>
      </c>
      <c r="B44" s="4" t="s">
        <v>98</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73</v>
      </c>
      <c r="L44" s="5">
        <v>17</v>
      </c>
      <c r="M44" s="5">
        <v>92.85412522</v>
      </c>
      <c r="N44" s="5">
        <v>115.7</v>
      </c>
      <c r="O44" s="5">
        <v>71.7</v>
      </c>
      <c r="P44" s="5">
        <v>193.5</v>
      </c>
      <c r="Q44" s="5">
        <v>4.3940000000000001</v>
      </c>
      <c r="R44" s="5">
        <v>25</v>
      </c>
      <c r="S44" s="6">
        <v>41087</v>
      </c>
    </row>
    <row r="45" spans="1:19" x14ac:dyDescent="0.3">
      <c r="A45" s="3" t="s">
        <v>9</v>
      </c>
      <c r="B45" s="4" t="s">
        <v>99</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73</v>
      </c>
      <c r="L45" s="5">
        <v>24</v>
      </c>
      <c r="M45" s="5">
        <v>61.227000310000001</v>
      </c>
      <c r="N45" s="5">
        <v>113.3</v>
      </c>
      <c r="O45" s="5">
        <v>76.8</v>
      </c>
      <c r="P45" s="5">
        <v>186.3</v>
      </c>
      <c r="Q45" s="5">
        <v>3.5329999999999999</v>
      </c>
      <c r="R45" s="5">
        <v>20</v>
      </c>
      <c r="S45" s="6">
        <v>40787</v>
      </c>
    </row>
    <row r="46" spans="1:19" x14ac:dyDescent="0.3">
      <c r="A46" s="3" t="s">
        <v>10</v>
      </c>
      <c r="B46" s="4" t="s">
        <v>100</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55</v>
      </c>
      <c r="L46" s="5">
        <v>30</v>
      </c>
      <c r="M46" s="5">
        <v>44.083709460000001</v>
      </c>
      <c r="N46" s="5">
        <v>98.4</v>
      </c>
      <c r="O46" s="5">
        <v>67</v>
      </c>
      <c r="P46" s="5">
        <v>174.7</v>
      </c>
      <c r="Q46" s="5">
        <v>2.468</v>
      </c>
      <c r="R46" s="5">
        <v>12.7</v>
      </c>
      <c r="S46" s="6">
        <v>40999</v>
      </c>
    </row>
    <row r="47" spans="1:19" x14ac:dyDescent="0.3">
      <c r="A47" s="3" t="s">
        <v>10</v>
      </c>
      <c r="B47" s="4" t="s">
        <v>101</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55</v>
      </c>
      <c r="L47" s="5">
        <v>24</v>
      </c>
      <c r="M47" s="5">
        <v>76.509184559999994</v>
      </c>
      <c r="N47" s="5">
        <v>101.3</v>
      </c>
      <c r="O47" s="5">
        <v>73.099999999999994</v>
      </c>
      <c r="P47" s="5">
        <v>183.2</v>
      </c>
      <c r="Q47" s="5">
        <v>3.2029999999999998</v>
      </c>
      <c r="R47" s="5">
        <v>15.7</v>
      </c>
      <c r="S47" s="6">
        <v>40939</v>
      </c>
    </row>
    <row r="48" spans="1:19" x14ac:dyDescent="0.3">
      <c r="A48" s="3" t="s">
        <v>10</v>
      </c>
      <c r="B48" s="4" t="s">
        <v>102</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55</v>
      </c>
      <c r="L48" s="5">
        <v>25</v>
      </c>
      <c r="M48" s="5">
        <v>67.351010720000005</v>
      </c>
      <c r="N48" s="5">
        <v>106.5</v>
      </c>
      <c r="O48" s="5">
        <v>69.099999999999994</v>
      </c>
      <c r="P48" s="5">
        <v>184.6</v>
      </c>
      <c r="Q48" s="5">
        <v>2.7690000000000001</v>
      </c>
      <c r="R48" s="5">
        <v>15</v>
      </c>
      <c r="S48" s="6">
        <v>41141</v>
      </c>
    </row>
    <row r="49" spans="1:19" x14ac:dyDescent="0.3">
      <c r="A49" s="3" t="s">
        <v>10</v>
      </c>
      <c r="B49" s="4" t="s">
        <v>103</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55</v>
      </c>
      <c r="L49" s="5">
        <v>24</v>
      </c>
      <c r="M49" s="5">
        <v>62.503739500000002</v>
      </c>
      <c r="N49" s="5">
        <v>108.5</v>
      </c>
      <c r="O49" s="5">
        <v>73</v>
      </c>
      <c r="P49" s="5">
        <v>197.6</v>
      </c>
      <c r="Q49" s="5">
        <v>3.3679999999999999</v>
      </c>
      <c r="R49" s="5">
        <v>16</v>
      </c>
      <c r="S49" s="6">
        <v>40897</v>
      </c>
    </row>
    <row r="50" spans="1:19" x14ac:dyDescent="0.3">
      <c r="A50" s="3" t="s">
        <v>10</v>
      </c>
      <c r="B50" s="4" t="s">
        <v>104</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55</v>
      </c>
      <c r="L50" s="5">
        <v>30</v>
      </c>
      <c r="M50" s="5">
        <v>43.117132009999999</v>
      </c>
      <c r="N50" s="5">
        <v>103</v>
      </c>
      <c r="O50" s="5">
        <v>66.900000000000006</v>
      </c>
      <c r="P50" s="5">
        <v>174.8</v>
      </c>
      <c r="Q50" s="5">
        <v>2.5640000000000001</v>
      </c>
      <c r="R50" s="5">
        <v>13.2</v>
      </c>
      <c r="S50" s="6">
        <v>41112</v>
      </c>
    </row>
    <row r="51" spans="1:19" x14ac:dyDescent="0.3">
      <c r="A51" s="3" t="s">
        <v>10</v>
      </c>
      <c r="B51" s="4" t="s">
        <v>105</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55</v>
      </c>
      <c r="L51" s="5">
        <v>21</v>
      </c>
      <c r="M51" s="5">
        <v>80.499536710000001</v>
      </c>
      <c r="N51" s="5">
        <v>114.7</v>
      </c>
      <c r="O51" s="5">
        <v>78.2</v>
      </c>
      <c r="P51" s="5">
        <v>212</v>
      </c>
      <c r="Q51" s="5">
        <v>3.9079999999999999</v>
      </c>
      <c r="R51" s="5">
        <v>19</v>
      </c>
      <c r="S51" s="6">
        <v>40812</v>
      </c>
    </row>
    <row r="52" spans="1:19" x14ac:dyDescent="0.3">
      <c r="A52" s="3" t="s">
        <v>10</v>
      </c>
      <c r="B52" s="4" t="s">
        <v>106</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73</v>
      </c>
      <c r="L52" s="5">
        <v>19</v>
      </c>
      <c r="M52" s="5">
        <v>87.635495779999999</v>
      </c>
      <c r="N52" s="5">
        <v>111.6</v>
      </c>
      <c r="O52" s="5">
        <v>70.2</v>
      </c>
      <c r="P52" s="5">
        <v>190.7</v>
      </c>
      <c r="Q52" s="5">
        <v>3.8759999999999999</v>
      </c>
      <c r="R52" s="5">
        <v>21</v>
      </c>
      <c r="S52" s="6">
        <v>41024</v>
      </c>
    </row>
    <row r="53" spans="1:19" x14ac:dyDescent="0.3">
      <c r="A53" s="3" t="s">
        <v>10</v>
      </c>
      <c r="B53" s="4" t="s">
        <v>107</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73</v>
      </c>
      <c r="L53" s="5">
        <v>21</v>
      </c>
      <c r="M53" s="5">
        <v>62.095048390000002</v>
      </c>
      <c r="N53" s="5">
        <v>120.7</v>
      </c>
      <c r="O53" s="5">
        <v>76.599999999999994</v>
      </c>
      <c r="P53" s="5">
        <v>200.9</v>
      </c>
      <c r="Q53" s="5">
        <v>3.7610000000000001</v>
      </c>
      <c r="R53" s="5">
        <v>26</v>
      </c>
      <c r="S53" s="6">
        <v>40964</v>
      </c>
    </row>
    <row r="54" spans="1:19" x14ac:dyDescent="0.3">
      <c r="A54" s="3" t="s">
        <v>10</v>
      </c>
      <c r="B54" s="4" t="s">
        <v>108</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73</v>
      </c>
      <c r="L54" s="5">
        <v>16</v>
      </c>
      <c r="M54" s="5">
        <v>100.0248023</v>
      </c>
      <c r="N54" s="5">
        <v>119</v>
      </c>
      <c r="O54" s="5">
        <v>78.7</v>
      </c>
      <c r="P54" s="5">
        <v>204.6</v>
      </c>
      <c r="Q54" s="5">
        <v>4.8079999999999998</v>
      </c>
      <c r="R54" s="5">
        <v>26</v>
      </c>
      <c r="S54" s="6">
        <v>41166</v>
      </c>
    </row>
    <row r="55" spans="1:19" x14ac:dyDescent="0.3">
      <c r="A55" s="3" t="s">
        <v>10</v>
      </c>
      <c r="B55" s="4" t="s">
        <v>109</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73</v>
      </c>
      <c r="L55" s="5">
        <v>23</v>
      </c>
      <c r="M55" s="5">
        <v>47.389531310000002</v>
      </c>
      <c r="N55" s="5">
        <v>117.5</v>
      </c>
      <c r="O55" s="5">
        <v>69.400000000000006</v>
      </c>
      <c r="P55" s="5">
        <v>200.7</v>
      </c>
      <c r="Q55" s="5">
        <v>3.0859999999999999</v>
      </c>
      <c r="R55" s="5">
        <v>20</v>
      </c>
      <c r="S55" s="6">
        <v>40922</v>
      </c>
    </row>
    <row r="56" spans="1:19" x14ac:dyDescent="0.3">
      <c r="A56" s="3" t="s">
        <v>10</v>
      </c>
      <c r="B56" s="4" t="s">
        <v>110</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73</v>
      </c>
      <c r="L56" s="5">
        <v>18</v>
      </c>
      <c r="M56" s="5">
        <v>89.401934729999994</v>
      </c>
      <c r="N56" s="5">
        <v>138.5</v>
      </c>
      <c r="O56" s="5">
        <v>79.099999999999994</v>
      </c>
      <c r="P56" s="5">
        <v>224.5</v>
      </c>
      <c r="Q56" s="5">
        <v>4.2409999999999997</v>
      </c>
      <c r="R56" s="5">
        <v>25.1</v>
      </c>
      <c r="S56" s="6">
        <v>41137</v>
      </c>
    </row>
    <row r="57" spans="1:19" x14ac:dyDescent="0.3">
      <c r="A57" s="3" t="s">
        <v>11</v>
      </c>
      <c r="B57" s="4" t="s">
        <v>111</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55</v>
      </c>
      <c r="L57" s="5">
        <v>32</v>
      </c>
      <c r="M57" s="5">
        <v>42.879097340000001</v>
      </c>
      <c r="N57" s="5">
        <v>103.2</v>
      </c>
      <c r="O57" s="5">
        <v>67.099999999999994</v>
      </c>
      <c r="P57" s="5">
        <v>175.1</v>
      </c>
      <c r="Q57" s="5">
        <v>2.339</v>
      </c>
      <c r="R57" s="5">
        <v>11.9</v>
      </c>
      <c r="S57" s="6">
        <v>40837</v>
      </c>
    </row>
    <row r="58" spans="1:19" x14ac:dyDescent="0.3">
      <c r="A58" s="3" t="s">
        <v>11</v>
      </c>
      <c r="B58" s="4" t="s">
        <v>112</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55</v>
      </c>
      <c r="L58" s="5">
        <v>27</v>
      </c>
      <c r="M58" s="5">
        <v>54.269548290000003</v>
      </c>
      <c r="N58" s="5">
        <v>106.9</v>
      </c>
      <c r="O58" s="5">
        <v>70.3</v>
      </c>
      <c r="P58" s="5">
        <v>188.8</v>
      </c>
      <c r="Q58" s="5">
        <v>2.9319999999999999</v>
      </c>
      <c r="R58" s="5">
        <v>17.100000000000001</v>
      </c>
      <c r="S58" s="6">
        <v>41049</v>
      </c>
    </row>
    <row r="59" spans="1:19" x14ac:dyDescent="0.3">
      <c r="A59" s="3" t="s">
        <v>11</v>
      </c>
      <c r="B59" s="4" t="s">
        <v>113</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73</v>
      </c>
      <c r="L59" s="5">
        <v>24</v>
      </c>
      <c r="M59" s="5">
        <v>60.087966620000003</v>
      </c>
      <c r="N59" s="5">
        <v>103.2</v>
      </c>
      <c r="O59" s="5">
        <v>68.900000000000006</v>
      </c>
      <c r="P59" s="5">
        <v>177.6</v>
      </c>
      <c r="Q59" s="5">
        <v>3.2189999999999999</v>
      </c>
      <c r="R59" s="5">
        <v>15.3</v>
      </c>
      <c r="S59" s="6">
        <v>40989</v>
      </c>
    </row>
    <row r="60" spans="1:19" x14ac:dyDescent="0.3">
      <c r="A60" s="3" t="s">
        <v>11</v>
      </c>
      <c r="B60" s="4" t="s">
        <v>114</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73</v>
      </c>
      <c r="L60" s="5">
        <v>19</v>
      </c>
      <c r="M60" s="5">
        <v>83.602500800000001</v>
      </c>
      <c r="N60" s="5">
        <v>106.4</v>
      </c>
      <c r="O60" s="5">
        <v>70.400000000000006</v>
      </c>
      <c r="P60" s="5">
        <v>178.2</v>
      </c>
      <c r="Q60" s="5">
        <v>3.8570000000000002</v>
      </c>
      <c r="R60" s="5">
        <v>21.1</v>
      </c>
      <c r="S60" s="6">
        <v>41191</v>
      </c>
    </row>
    <row r="61" spans="1:19" x14ac:dyDescent="0.3">
      <c r="A61" s="3" t="s">
        <v>11</v>
      </c>
      <c r="B61" s="4" t="s">
        <v>115</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73</v>
      </c>
      <c r="L61" s="5">
        <v>23</v>
      </c>
      <c r="M61" s="5">
        <v>85.217691340000002</v>
      </c>
      <c r="N61" s="5">
        <v>118.1</v>
      </c>
      <c r="O61" s="5">
        <v>75.599999999999994</v>
      </c>
      <c r="P61" s="5">
        <v>201.2</v>
      </c>
      <c r="Q61" s="5">
        <v>4.2880000000000003</v>
      </c>
      <c r="R61" s="5">
        <v>20</v>
      </c>
      <c r="S61" s="6">
        <v>40947</v>
      </c>
    </row>
    <row r="62" spans="1:19" x14ac:dyDescent="0.3">
      <c r="A62" s="3" t="s">
        <v>12</v>
      </c>
      <c r="B62" s="4" t="s">
        <v>116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55</v>
      </c>
      <c r="L62" s="5">
        <v>31</v>
      </c>
      <c r="M62" s="5">
        <v>36.672283579999998</v>
      </c>
      <c r="N62" s="5">
        <v>96.1</v>
      </c>
      <c r="O62" s="5">
        <v>65.7</v>
      </c>
      <c r="P62" s="5">
        <v>166.7</v>
      </c>
      <c r="Q62" s="5">
        <v>2.2400000000000002</v>
      </c>
      <c r="R62" s="5">
        <v>11.9</v>
      </c>
      <c r="S62" s="6">
        <v>41162</v>
      </c>
    </row>
    <row r="63" spans="1:19" x14ac:dyDescent="0.3">
      <c r="A63" s="3" t="s">
        <v>12</v>
      </c>
      <c r="B63" s="4" t="s">
        <v>117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55</v>
      </c>
      <c r="L63" s="5">
        <v>27</v>
      </c>
      <c r="M63" s="5">
        <v>54.590045160000003</v>
      </c>
      <c r="N63" s="5">
        <v>100.4</v>
      </c>
      <c r="O63" s="5">
        <v>66.900000000000006</v>
      </c>
      <c r="P63" s="5">
        <v>174</v>
      </c>
      <c r="Q63" s="5">
        <v>2.6259999999999999</v>
      </c>
      <c r="R63" s="5">
        <v>14.5</v>
      </c>
      <c r="S63" s="6">
        <v>40862</v>
      </c>
    </row>
    <row r="64" spans="1:19" x14ac:dyDescent="0.3">
      <c r="A64" s="3" t="s">
        <v>12</v>
      </c>
      <c r="B64" s="4" t="s">
        <v>118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55</v>
      </c>
      <c r="L64" s="5">
        <v>25</v>
      </c>
      <c r="M64" s="5">
        <v>58.758248999999999</v>
      </c>
      <c r="N64" s="5">
        <v>106.3</v>
      </c>
      <c r="O64" s="5">
        <v>71.599999999999994</v>
      </c>
      <c r="P64" s="5">
        <v>185.4</v>
      </c>
      <c r="Q64" s="5">
        <v>3.0720000000000001</v>
      </c>
      <c r="R64" s="5">
        <v>17.2</v>
      </c>
      <c r="S64" s="6">
        <v>41074</v>
      </c>
    </row>
    <row r="65" spans="1:19" x14ac:dyDescent="0.3">
      <c r="A65" s="3" t="s">
        <v>13</v>
      </c>
      <c r="B65" s="4" t="s">
        <v>119</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55</v>
      </c>
      <c r="L65" s="5">
        <v>25</v>
      </c>
      <c r="M65" s="5">
        <v>92.436889230000006</v>
      </c>
      <c r="N65" s="5">
        <v>108.3</v>
      </c>
      <c r="O65" s="5">
        <v>70.2</v>
      </c>
      <c r="P65" s="5">
        <v>193.7</v>
      </c>
      <c r="Q65" s="5">
        <v>3.3420000000000001</v>
      </c>
      <c r="R65" s="5">
        <v>18.5</v>
      </c>
      <c r="S65" s="6">
        <v>41014</v>
      </c>
    </row>
    <row r="66" spans="1:19" x14ac:dyDescent="0.3">
      <c r="A66" s="3" t="s">
        <v>14</v>
      </c>
      <c r="B66" s="4" t="s">
        <v>120</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55</v>
      </c>
      <c r="L66" s="5">
        <v>21</v>
      </c>
      <c r="M66" s="5">
        <v>102.17898479999999</v>
      </c>
      <c r="N66" s="5">
        <v>114.5</v>
      </c>
      <c r="O66" s="5">
        <v>71.599999999999994</v>
      </c>
      <c r="P66" s="5">
        <v>191.3</v>
      </c>
      <c r="Q66" s="5">
        <v>3.65</v>
      </c>
      <c r="R66" s="5">
        <v>18.399999999999999</v>
      </c>
      <c r="S66" s="6">
        <v>41216</v>
      </c>
    </row>
    <row r="67" spans="1:19" x14ac:dyDescent="0.3">
      <c r="A67" s="3" t="s">
        <v>15</v>
      </c>
      <c r="B67" s="4" t="s">
        <v>121</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73</v>
      </c>
      <c r="L67" s="5">
        <v>17</v>
      </c>
      <c r="M67" s="5">
        <v>48.672897910000003</v>
      </c>
      <c r="N67" s="5">
        <v>93.4</v>
      </c>
      <c r="O67" s="5">
        <v>66.7</v>
      </c>
      <c r="P67" s="5">
        <v>152</v>
      </c>
      <c r="Q67" s="5">
        <v>3.0449999999999999</v>
      </c>
      <c r="R67" s="5">
        <v>19</v>
      </c>
      <c r="S67" s="6">
        <v>40972</v>
      </c>
    </row>
    <row r="68" spans="1:19" x14ac:dyDescent="0.3">
      <c r="A68" s="3" t="s">
        <v>15</v>
      </c>
      <c r="B68" s="4" t="s">
        <v>122</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73</v>
      </c>
      <c r="L68" s="5">
        <v>20</v>
      </c>
      <c r="M68" s="5">
        <v>76.584439619999998</v>
      </c>
      <c r="N68" s="5">
        <v>101.4</v>
      </c>
      <c r="O68" s="5">
        <v>69.400000000000006</v>
      </c>
      <c r="P68" s="5">
        <v>167.5</v>
      </c>
      <c r="Q68" s="5">
        <v>3.194</v>
      </c>
      <c r="R68" s="5">
        <v>20</v>
      </c>
      <c r="S68" s="6">
        <v>41187</v>
      </c>
    </row>
    <row r="69" spans="1:19" x14ac:dyDescent="0.3">
      <c r="A69" s="3" t="s">
        <v>15</v>
      </c>
      <c r="B69" s="4" t="s">
        <v>123</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73</v>
      </c>
      <c r="L69" s="5">
        <v>19</v>
      </c>
      <c r="M69" s="5">
        <v>80.387779120000005</v>
      </c>
      <c r="N69" s="5">
        <v>105.9</v>
      </c>
      <c r="O69" s="5">
        <v>72.3</v>
      </c>
      <c r="P69" s="5">
        <v>181.5</v>
      </c>
      <c r="Q69" s="5">
        <v>3.88</v>
      </c>
      <c r="R69" s="5">
        <v>20.5</v>
      </c>
      <c r="S69" s="6">
        <v>40887</v>
      </c>
    </row>
    <row r="70" spans="1:19" x14ac:dyDescent="0.3">
      <c r="A70" s="3" t="s">
        <v>16</v>
      </c>
      <c r="B70" s="4" t="s">
        <v>124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55</v>
      </c>
      <c r="L70" s="5">
        <v>23</v>
      </c>
      <c r="M70" s="5">
        <v>87.211001039999999</v>
      </c>
      <c r="N70" s="5">
        <v>105.1</v>
      </c>
      <c r="O70" s="5">
        <v>70.5</v>
      </c>
      <c r="P70" s="5">
        <v>190.2</v>
      </c>
      <c r="Q70" s="5">
        <v>3.3730000000000002</v>
      </c>
      <c r="R70" s="5">
        <v>18.5</v>
      </c>
      <c r="S70" s="6">
        <v>41099</v>
      </c>
    </row>
    <row r="71" spans="1:19" x14ac:dyDescent="0.3">
      <c r="A71" s="3" t="s">
        <v>16</v>
      </c>
      <c r="B71" s="4" t="s">
        <v>125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55</v>
      </c>
      <c r="L71" s="5">
        <v>23</v>
      </c>
      <c r="M71" s="5">
        <v>94.946698400000002</v>
      </c>
      <c r="N71" s="5">
        <v>110.2</v>
      </c>
      <c r="O71" s="5">
        <v>70.900000000000006</v>
      </c>
      <c r="P71" s="5">
        <v>189.2</v>
      </c>
      <c r="Q71" s="5">
        <v>3.6379999999999999</v>
      </c>
      <c r="R71" s="5">
        <v>19.8</v>
      </c>
      <c r="S71" s="6">
        <v>41039</v>
      </c>
    </row>
    <row r="72" spans="1:19" x14ac:dyDescent="0.3">
      <c r="A72" s="3" t="s">
        <v>16</v>
      </c>
      <c r="B72" s="4" t="s">
        <v>126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55</v>
      </c>
      <c r="L72" s="5">
        <v>21</v>
      </c>
      <c r="M72" s="5">
        <v>125.0133574</v>
      </c>
      <c r="N72" s="5">
        <v>110.2</v>
      </c>
      <c r="O72" s="5">
        <v>70.900000000000006</v>
      </c>
      <c r="P72" s="5">
        <v>189.2</v>
      </c>
      <c r="Q72" s="5">
        <v>3.6930000000000001</v>
      </c>
      <c r="R72" s="5">
        <v>19.8</v>
      </c>
      <c r="S72" s="6">
        <v>41241</v>
      </c>
    </row>
    <row r="73" spans="1:19" x14ac:dyDescent="0.3">
      <c r="A73" s="3" t="s">
        <v>16</v>
      </c>
      <c r="B73" s="4" t="s">
        <v>127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55</v>
      </c>
      <c r="L73" s="5">
        <v>22</v>
      </c>
      <c r="M73" s="5">
        <v>124.44671630000001</v>
      </c>
      <c r="N73" s="5">
        <v>112.2</v>
      </c>
      <c r="O73" s="5">
        <v>72</v>
      </c>
      <c r="P73" s="5">
        <v>196.7</v>
      </c>
      <c r="Q73" s="5">
        <v>3.89</v>
      </c>
      <c r="R73" s="5">
        <v>22.5</v>
      </c>
      <c r="S73" s="6">
        <v>40997</v>
      </c>
    </row>
    <row r="74" spans="1:19" x14ac:dyDescent="0.3">
      <c r="A74" s="3" t="s">
        <v>16</v>
      </c>
      <c r="B74" s="4" t="s">
        <v>128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73</v>
      </c>
      <c r="L74" s="5">
        <v>15</v>
      </c>
      <c r="M74" s="5">
        <v>105.760458</v>
      </c>
      <c r="N74" s="5">
        <v>112.2</v>
      </c>
      <c r="O74" s="5">
        <v>76.400000000000006</v>
      </c>
      <c r="P74" s="5">
        <v>192.5</v>
      </c>
      <c r="Q74" s="5">
        <v>5.4009999999999998</v>
      </c>
      <c r="R74" s="5">
        <v>25.4</v>
      </c>
      <c r="S74" s="6">
        <v>41212</v>
      </c>
    </row>
    <row r="75" spans="1:19" x14ac:dyDescent="0.3">
      <c r="A75" s="3" t="s">
        <v>16</v>
      </c>
      <c r="B75" s="4" t="s">
        <v>129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73</v>
      </c>
      <c r="L75" s="5">
        <v>21</v>
      </c>
      <c r="M75" s="5">
        <v>91.943801559999997</v>
      </c>
      <c r="N75" s="5">
        <v>103</v>
      </c>
      <c r="O75" s="5">
        <v>71.5</v>
      </c>
      <c r="P75" s="5">
        <v>180.1</v>
      </c>
      <c r="Q75" s="5">
        <v>3.9</v>
      </c>
      <c r="R75" s="5">
        <v>17.2</v>
      </c>
      <c r="S75" s="6">
        <v>40912</v>
      </c>
    </row>
    <row r="76" spans="1:19" x14ac:dyDescent="0.3">
      <c r="A76" s="3" t="s">
        <v>17</v>
      </c>
      <c r="B76" s="4" t="s">
        <v>130</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55</v>
      </c>
      <c r="L76" s="5">
        <v>22</v>
      </c>
      <c r="M76" s="5">
        <v>113.5402069</v>
      </c>
      <c r="N76" s="5">
        <v>109</v>
      </c>
      <c r="O76" s="5">
        <v>73.599999999999994</v>
      </c>
      <c r="P76" s="5">
        <v>208.5</v>
      </c>
      <c r="Q76" s="5">
        <v>3.8679999999999999</v>
      </c>
      <c r="R76" s="5">
        <v>20</v>
      </c>
      <c r="S76" s="6">
        <v>41124</v>
      </c>
    </row>
    <row r="77" spans="1:19" x14ac:dyDescent="0.3">
      <c r="A77" s="3" t="s">
        <v>17</v>
      </c>
      <c r="B77" s="4" t="s">
        <v>131</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55</v>
      </c>
      <c r="L77" s="5">
        <v>21</v>
      </c>
      <c r="M77" s="5">
        <v>93.957916900000001</v>
      </c>
      <c r="N77" s="5">
        <v>117.7</v>
      </c>
      <c r="O77" s="5">
        <v>78.2</v>
      </c>
      <c r="P77" s="5">
        <v>215.3</v>
      </c>
      <c r="Q77" s="5">
        <v>4.1210000000000004</v>
      </c>
      <c r="R77" s="5">
        <v>19</v>
      </c>
      <c r="S77" s="6">
        <v>41064</v>
      </c>
    </row>
    <row r="78" spans="1:19" x14ac:dyDescent="0.3">
      <c r="A78" s="3" t="s">
        <v>17</v>
      </c>
      <c r="B78" s="4" t="s">
        <v>132</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73</v>
      </c>
      <c r="L78" s="5">
        <v>15</v>
      </c>
      <c r="M78" s="5">
        <v>123.97204670000001</v>
      </c>
      <c r="N78" s="5">
        <v>119</v>
      </c>
      <c r="O78" s="5">
        <v>79.900000000000006</v>
      </c>
      <c r="P78" s="5">
        <v>204.8</v>
      </c>
      <c r="Q78" s="5">
        <v>5.3929999999999998</v>
      </c>
      <c r="R78" s="5">
        <v>30</v>
      </c>
      <c r="S78" s="6">
        <v>41266</v>
      </c>
    </row>
    <row r="79" spans="1:19" x14ac:dyDescent="0.3">
      <c r="A79" s="3" t="s">
        <v>20</v>
      </c>
      <c r="B79" s="4" t="s">
        <v>133</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55</v>
      </c>
      <c r="L79" s="5">
        <v>30</v>
      </c>
      <c r="M79" s="5">
        <v>45.832180559999998</v>
      </c>
      <c r="N79" s="5">
        <v>98.4</v>
      </c>
      <c r="O79" s="5">
        <v>66.5</v>
      </c>
      <c r="P79" s="5">
        <v>173.6</v>
      </c>
      <c r="Q79" s="5">
        <v>2.25</v>
      </c>
      <c r="R79" s="5">
        <v>13.2</v>
      </c>
      <c r="S79" s="6">
        <v>41022</v>
      </c>
    </row>
    <row r="80" spans="1:19" x14ac:dyDescent="0.3">
      <c r="A80" s="3" t="s">
        <v>20</v>
      </c>
      <c r="B80" s="4" t="s">
        <v>134</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55</v>
      </c>
      <c r="L80" s="5">
        <v>24</v>
      </c>
      <c r="M80" s="5">
        <v>62.441962349999997</v>
      </c>
      <c r="N80" s="5">
        <v>100.8</v>
      </c>
      <c r="O80" s="5">
        <v>68.900000000000006</v>
      </c>
      <c r="P80" s="5">
        <v>175.4</v>
      </c>
      <c r="Q80" s="5">
        <v>2.91</v>
      </c>
      <c r="R80" s="5">
        <v>15.9</v>
      </c>
      <c r="S80" s="6">
        <v>41237</v>
      </c>
    </row>
    <row r="81" spans="1:19" x14ac:dyDescent="0.3">
      <c r="A81" s="3" t="s">
        <v>20</v>
      </c>
      <c r="B81" s="4" t="s">
        <v>135</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55</v>
      </c>
      <c r="L81" s="5">
        <v>25</v>
      </c>
      <c r="M81" s="5">
        <v>58.606772919999997</v>
      </c>
      <c r="N81" s="5">
        <v>103.7</v>
      </c>
      <c r="O81" s="5">
        <v>68.5</v>
      </c>
      <c r="P81" s="5">
        <v>187.8</v>
      </c>
      <c r="Q81" s="5">
        <v>2.9449999999999998</v>
      </c>
      <c r="R81" s="5">
        <v>16.3</v>
      </c>
      <c r="S81" s="6">
        <v>40937</v>
      </c>
    </row>
    <row r="82" spans="1:19" x14ac:dyDescent="0.3">
      <c r="A82" s="3" t="s">
        <v>20</v>
      </c>
      <c r="B82" s="4" t="s">
        <v>136</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55</v>
      </c>
      <c r="L82" s="5">
        <v>22</v>
      </c>
      <c r="M82" s="5">
        <v>84.83077858</v>
      </c>
      <c r="N82" s="5">
        <v>107.1</v>
      </c>
      <c r="O82" s="5">
        <v>70.3</v>
      </c>
      <c r="P82" s="5">
        <v>194.1</v>
      </c>
      <c r="Q82" s="5">
        <v>3.4430000000000001</v>
      </c>
      <c r="R82" s="5">
        <v>19</v>
      </c>
      <c r="S82" s="6">
        <v>41149</v>
      </c>
    </row>
    <row r="83" spans="1:19" x14ac:dyDescent="0.3">
      <c r="A83" s="3" t="s">
        <v>20</v>
      </c>
      <c r="B83" s="4" t="s">
        <v>137</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55</v>
      </c>
      <c r="L83" s="5">
        <v>21</v>
      </c>
      <c r="M83" s="5">
        <v>67.544154939999999</v>
      </c>
      <c r="N83" s="5">
        <v>97.2</v>
      </c>
      <c r="O83" s="5">
        <v>72.400000000000006</v>
      </c>
      <c r="P83" s="5">
        <v>180.3</v>
      </c>
      <c r="Q83" s="5">
        <v>3.1309999999999998</v>
      </c>
      <c r="R83" s="5">
        <v>19.8</v>
      </c>
      <c r="S83" s="6">
        <v>41089</v>
      </c>
    </row>
    <row r="84" spans="1:19" x14ac:dyDescent="0.3">
      <c r="A84" s="3" t="s">
        <v>20</v>
      </c>
      <c r="B84" s="4" t="s">
        <v>138</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73</v>
      </c>
      <c r="L84" s="5">
        <v>18</v>
      </c>
      <c r="M84" s="5">
        <v>83.920815039999994</v>
      </c>
      <c r="N84" s="5">
        <v>107.3</v>
      </c>
      <c r="O84" s="5">
        <v>69.900000000000006</v>
      </c>
      <c r="P84" s="5">
        <v>186.6</v>
      </c>
      <c r="Q84" s="5">
        <v>4.5199999999999996</v>
      </c>
      <c r="R84" s="5">
        <v>24.3</v>
      </c>
      <c r="S84" s="6">
        <v>40925</v>
      </c>
    </row>
    <row r="85" spans="1:19" x14ac:dyDescent="0.3">
      <c r="A85" s="3" t="s">
        <v>20</v>
      </c>
      <c r="B85" s="4" t="s">
        <v>139</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73</v>
      </c>
      <c r="L85" s="5">
        <v>20</v>
      </c>
      <c r="M85" s="5">
        <v>70.660941789999995</v>
      </c>
      <c r="N85" s="5">
        <v>107.3</v>
      </c>
      <c r="O85" s="5">
        <v>66.7</v>
      </c>
      <c r="P85" s="5">
        <v>178.3</v>
      </c>
      <c r="Q85" s="5">
        <v>3.51</v>
      </c>
      <c r="R85" s="5">
        <v>19.5</v>
      </c>
      <c r="S85" s="6">
        <v>41047</v>
      </c>
    </row>
    <row r="86" spans="1:19" x14ac:dyDescent="0.3">
      <c r="A86" s="3" t="s">
        <v>19</v>
      </c>
      <c r="B86" s="4" t="s">
        <v>140</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55</v>
      </c>
      <c r="L86" s="5">
        <v>28</v>
      </c>
      <c r="M86" s="5">
        <v>50.997747609999998</v>
      </c>
      <c r="N86" s="5">
        <v>106.5</v>
      </c>
      <c r="O86" s="5">
        <v>69.099999999999994</v>
      </c>
      <c r="P86" s="5">
        <v>184.8</v>
      </c>
      <c r="Q86" s="5">
        <v>2.7690000000000001</v>
      </c>
      <c r="R86" s="5">
        <v>15</v>
      </c>
      <c r="S86" s="6">
        <v>41262</v>
      </c>
    </row>
    <row r="87" spans="1:19" x14ac:dyDescent="0.3">
      <c r="A87" s="3" t="s">
        <v>19</v>
      </c>
      <c r="B87" s="4" t="s">
        <v>141</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55</v>
      </c>
      <c r="L87" s="5">
        <v>30</v>
      </c>
      <c r="M87" s="5">
        <v>51.113474259999997</v>
      </c>
      <c r="N87" s="5">
        <v>106.4</v>
      </c>
      <c r="O87" s="5">
        <v>69.599999999999994</v>
      </c>
      <c r="P87" s="5">
        <v>185</v>
      </c>
      <c r="Q87" s="5">
        <v>2.8919999999999999</v>
      </c>
      <c r="R87" s="5">
        <v>16</v>
      </c>
      <c r="S87" s="6">
        <v>40962</v>
      </c>
    </row>
    <row r="88" spans="1:19" x14ac:dyDescent="0.3">
      <c r="A88" s="3" t="s">
        <v>19</v>
      </c>
      <c r="B88" s="4" t="s">
        <v>142</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55</v>
      </c>
      <c r="L88" s="5">
        <v>24</v>
      </c>
      <c r="M88" s="5">
        <v>62.239966629999998</v>
      </c>
      <c r="N88" s="5">
        <v>108.5</v>
      </c>
      <c r="O88" s="5">
        <v>73</v>
      </c>
      <c r="P88" s="5">
        <v>199.7</v>
      </c>
      <c r="Q88" s="5">
        <v>3.379</v>
      </c>
      <c r="R88" s="5">
        <v>16</v>
      </c>
      <c r="S88" s="6">
        <v>41174</v>
      </c>
    </row>
    <row r="89" spans="1:19" x14ac:dyDescent="0.3">
      <c r="A89" s="3" t="s">
        <v>19</v>
      </c>
      <c r="B89" s="4" t="s">
        <v>143</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55</v>
      </c>
      <c r="L89" s="5">
        <v>21</v>
      </c>
      <c r="M89" s="5">
        <v>80.657696459999997</v>
      </c>
      <c r="N89" s="5">
        <v>114.7</v>
      </c>
      <c r="O89" s="5">
        <v>78.2</v>
      </c>
      <c r="P89" s="5">
        <v>212</v>
      </c>
      <c r="Q89" s="5">
        <v>3.9580000000000002</v>
      </c>
      <c r="R89" s="5">
        <v>19</v>
      </c>
      <c r="S89" s="6">
        <v>41114</v>
      </c>
    </row>
    <row r="90" spans="1:19" x14ac:dyDescent="0.3">
      <c r="A90" s="3" t="s">
        <v>19</v>
      </c>
      <c r="B90" s="4" t="s">
        <v>144</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73</v>
      </c>
      <c r="L90" s="5">
        <v>18</v>
      </c>
      <c r="M90" s="5">
        <v>85.949744249999995</v>
      </c>
      <c r="N90" s="5">
        <v>111.6</v>
      </c>
      <c r="O90" s="5">
        <v>70.2</v>
      </c>
      <c r="P90" s="5">
        <v>190.1</v>
      </c>
      <c r="Q90" s="5">
        <v>3.8759999999999999</v>
      </c>
      <c r="R90" s="5">
        <v>21</v>
      </c>
      <c r="S90" s="6">
        <v>39491</v>
      </c>
    </row>
    <row r="91" spans="1:19" x14ac:dyDescent="0.3">
      <c r="A91" s="3" t="s">
        <v>19</v>
      </c>
      <c r="B91" s="4" t="s">
        <v>145</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73</v>
      </c>
      <c r="L91" s="5">
        <v>21</v>
      </c>
      <c r="M91" s="5">
        <v>69.671460999999994</v>
      </c>
      <c r="N91" s="5">
        <v>112.2</v>
      </c>
      <c r="O91" s="5">
        <v>74.900000000000006</v>
      </c>
      <c r="P91" s="5">
        <v>194.7</v>
      </c>
      <c r="Q91" s="5">
        <v>3.944</v>
      </c>
      <c r="R91" s="5">
        <v>20</v>
      </c>
      <c r="S91" s="6">
        <v>40106</v>
      </c>
    </row>
    <row r="92" spans="1:19" x14ac:dyDescent="0.3">
      <c r="A92" s="3" t="s">
        <v>18</v>
      </c>
      <c r="B92" s="4" t="s">
        <v>146</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55</v>
      </c>
      <c r="L92" s="5">
        <v>26</v>
      </c>
      <c r="M92" s="5">
        <v>78.280730879999993</v>
      </c>
      <c r="N92" s="5">
        <v>105.9</v>
      </c>
      <c r="O92" s="5">
        <v>67.7</v>
      </c>
      <c r="P92" s="5">
        <v>177.4</v>
      </c>
      <c r="Q92" s="5">
        <v>3.25</v>
      </c>
      <c r="R92" s="5">
        <v>16.399999999999999</v>
      </c>
      <c r="S92" s="6">
        <v>40657</v>
      </c>
    </row>
    <row r="93" spans="1:19" x14ac:dyDescent="0.3">
      <c r="A93" s="3" t="s">
        <v>18</v>
      </c>
      <c r="B93" s="4" t="s">
        <v>147</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55</v>
      </c>
      <c r="L93" s="5">
        <v>25</v>
      </c>
      <c r="M93" s="5">
        <v>98.249737499999995</v>
      </c>
      <c r="N93" s="5">
        <v>111.5</v>
      </c>
      <c r="O93" s="5">
        <v>70.8</v>
      </c>
      <c r="P93" s="5">
        <v>189.4</v>
      </c>
      <c r="Q93" s="5">
        <v>3.823</v>
      </c>
      <c r="R93" s="5">
        <v>21.1</v>
      </c>
      <c r="S93" s="6">
        <v>40736</v>
      </c>
    </row>
    <row r="94" spans="1:19" x14ac:dyDescent="0.3">
      <c r="A94" s="3" t="s">
        <v>18</v>
      </c>
      <c r="B94" s="4" t="s">
        <v>148</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55</v>
      </c>
      <c r="L94" s="5">
        <v>21</v>
      </c>
      <c r="M94" s="5">
        <v>125.2738757</v>
      </c>
      <c r="N94" s="5">
        <v>121.5</v>
      </c>
      <c r="O94" s="5">
        <v>73.099999999999994</v>
      </c>
      <c r="P94" s="5">
        <v>203.1</v>
      </c>
      <c r="Q94" s="5">
        <v>4.133</v>
      </c>
      <c r="R94" s="5">
        <v>23.2</v>
      </c>
      <c r="S94" s="6">
        <v>40707</v>
      </c>
    </row>
    <row r="95" spans="1:19" x14ac:dyDescent="0.3">
      <c r="A95" s="3" t="s">
        <v>18</v>
      </c>
      <c r="B95" s="4" t="s">
        <v>149</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55</v>
      </c>
      <c r="L95" s="5">
        <v>20</v>
      </c>
      <c r="M95" s="5">
        <v>139.98229359999999</v>
      </c>
      <c r="N95" s="5">
        <v>99</v>
      </c>
      <c r="O95" s="5">
        <v>71.3</v>
      </c>
      <c r="P95" s="5">
        <v>177.1</v>
      </c>
      <c r="Q95" s="5">
        <v>4.125</v>
      </c>
      <c r="R95" s="5">
        <v>21.1</v>
      </c>
      <c r="S95" s="6">
        <v>40619</v>
      </c>
    </row>
    <row r="96" spans="1:19" x14ac:dyDescent="0.3">
      <c r="A96" s="3" t="s">
        <v>18</v>
      </c>
      <c r="B96" s="4" t="s">
        <v>150</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55</v>
      </c>
      <c r="L96" s="5">
        <v>26</v>
      </c>
      <c r="M96" s="5">
        <v>82.807361929999999</v>
      </c>
      <c r="N96" s="5">
        <v>94.5</v>
      </c>
      <c r="O96" s="5">
        <v>67.5</v>
      </c>
      <c r="P96" s="5">
        <v>157.9</v>
      </c>
      <c r="Q96" s="5">
        <v>3.0550000000000002</v>
      </c>
      <c r="R96" s="5">
        <v>15.9</v>
      </c>
      <c r="S96" s="6">
        <v>40559</v>
      </c>
    </row>
    <row r="97" spans="1:19" x14ac:dyDescent="0.3">
      <c r="A97" s="3" t="s">
        <v>18</v>
      </c>
      <c r="B97" s="4" t="s">
        <v>151</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55</v>
      </c>
      <c r="L97" s="5">
        <v>27</v>
      </c>
      <c r="M97" s="5">
        <v>81.848969240000002</v>
      </c>
      <c r="N97" s="5">
        <v>94.5</v>
      </c>
      <c r="O97" s="5">
        <v>67.5</v>
      </c>
      <c r="P97" s="5">
        <v>157.30000000000001</v>
      </c>
      <c r="Q97" s="5">
        <v>2.9750000000000001</v>
      </c>
      <c r="R97" s="5">
        <v>14</v>
      </c>
      <c r="S97" s="6">
        <v>40761</v>
      </c>
    </row>
    <row r="98" spans="1:19" x14ac:dyDescent="0.3">
      <c r="A98" s="3" t="s">
        <v>18</v>
      </c>
      <c r="B98" s="4" t="s">
        <v>152</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55</v>
      </c>
      <c r="L98" s="5">
        <v>26</v>
      </c>
      <c r="M98" s="5">
        <v>92.925791770000004</v>
      </c>
      <c r="N98" s="5">
        <v>105.9</v>
      </c>
      <c r="O98" s="5">
        <v>67.8</v>
      </c>
      <c r="P98" s="5">
        <v>180.3</v>
      </c>
      <c r="Q98" s="5">
        <v>3.2130000000000001</v>
      </c>
      <c r="R98" s="5">
        <v>16.399999999999999</v>
      </c>
      <c r="S98" s="6">
        <v>40732</v>
      </c>
    </row>
    <row r="99" spans="1:19" x14ac:dyDescent="0.3">
      <c r="A99" s="3" t="s">
        <v>18</v>
      </c>
      <c r="B99" s="4" t="s">
        <v>153</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55</v>
      </c>
      <c r="L99" s="5">
        <v>20</v>
      </c>
      <c r="M99" s="5">
        <v>141.10098450000001</v>
      </c>
      <c r="N99" s="5">
        <v>113.6</v>
      </c>
      <c r="O99" s="5">
        <v>73.099999999999994</v>
      </c>
      <c r="P99" s="5">
        <v>196.6</v>
      </c>
      <c r="Q99" s="5">
        <v>4.1150000000000002</v>
      </c>
      <c r="R99" s="5">
        <v>23.2</v>
      </c>
      <c r="S99" s="6">
        <v>40644</v>
      </c>
    </row>
    <row r="100" spans="1:19" x14ac:dyDescent="0.3">
      <c r="A100" s="3" t="s">
        <v>18</v>
      </c>
      <c r="B100" s="4" t="s">
        <v>154</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73</v>
      </c>
      <c r="L100" s="5">
        <v>20</v>
      </c>
      <c r="M100" s="5">
        <v>90.495532130000001</v>
      </c>
      <c r="N100" s="5">
        <v>111</v>
      </c>
      <c r="O100" s="5">
        <v>72.2</v>
      </c>
      <c r="P100" s="5">
        <v>180.6</v>
      </c>
      <c r="Q100" s="5">
        <v>4.3869999999999996</v>
      </c>
      <c r="R100" s="5">
        <v>19</v>
      </c>
      <c r="S100" s="6">
        <v>40584</v>
      </c>
    </row>
    <row r="101" spans="1:19" x14ac:dyDescent="0.3">
      <c r="A101" s="3" t="s">
        <v>21</v>
      </c>
      <c r="B101" s="4" t="s">
        <v>155</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55</v>
      </c>
      <c r="L101" s="5">
        <v>30</v>
      </c>
      <c r="M101" s="5">
        <v>50.241977910000003</v>
      </c>
      <c r="N101" s="5">
        <v>99.8</v>
      </c>
      <c r="O101" s="5">
        <v>67.3</v>
      </c>
      <c r="P101" s="5">
        <v>177.5</v>
      </c>
      <c r="Q101" s="5">
        <v>2.593</v>
      </c>
      <c r="R101" s="5">
        <v>13.2</v>
      </c>
      <c r="S101" s="6">
        <v>40786</v>
      </c>
    </row>
    <row r="102" spans="1:19" x14ac:dyDescent="0.3">
      <c r="A102" s="3" t="s">
        <v>21</v>
      </c>
      <c r="B102" s="4" t="s">
        <v>156</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55</v>
      </c>
      <c r="L102" s="5">
        <v>25</v>
      </c>
      <c r="M102" s="5">
        <v>63.313727829999998</v>
      </c>
      <c r="N102" s="5">
        <v>103.1</v>
      </c>
      <c r="O102" s="5">
        <v>69.099999999999994</v>
      </c>
      <c r="P102" s="5">
        <v>183.5</v>
      </c>
      <c r="Q102" s="5">
        <v>3.012</v>
      </c>
      <c r="R102" s="5">
        <v>15.9</v>
      </c>
      <c r="S102" s="6">
        <v>40757</v>
      </c>
    </row>
    <row r="103" spans="1:19" x14ac:dyDescent="0.3">
      <c r="A103" s="3" t="s">
        <v>21</v>
      </c>
      <c r="B103" s="4" t="s">
        <v>157</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55</v>
      </c>
      <c r="L103" s="5">
        <v>25</v>
      </c>
      <c r="M103" s="5">
        <v>89.427820310000001</v>
      </c>
      <c r="N103" s="5">
        <v>108.3</v>
      </c>
      <c r="O103" s="5">
        <v>70.3</v>
      </c>
      <c r="P103" s="5">
        <v>190.5</v>
      </c>
      <c r="Q103" s="5">
        <v>3.294</v>
      </c>
      <c r="R103" s="5">
        <v>18.5</v>
      </c>
      <c r="S103" s="6">
        <v>40669</v>
      </c>
    </row>
    <row r="104" spans="1:19" x14ac:dyDescent="0.3">
      <c r="A104" s="3" t="s">
        <v>21</v>
      </c>
      <c r="B104" s="4" t="s">
        <v>158</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73</v>
      </c>
      <c r="L104" s="5">
        <v>21</v>
      </c>
      <c r="M104" s="5">
        <v>71.171664129999996</v>
      </c>
      <c r="N104" s="5">
        <v>112.2</v>
      </c>
      <c r="O104" s="5">
        <v>74.900000000000006</v>
      </c>
      <c r="P104" s="5">
        <v>194.8</v>
      </c>
      <c r="Q104" s="5">
        <v>3.9910000000000001</v>
      </c>
      <c r="R104" s="5">
        <v>20</v>
      </c>
      <c r="S104" s="6">
        <v>40609</v>
      </c>
    </row>
    <row r="105" spans="1:19" x14ac:dyDescent="0.3">
      <c r="A105" s="3" t="s">
        <v>21</v>
      </c>
      <c r="B105" s="4" t="s">
        <v>159</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73</v>
      </c>
      <c r="L105" s="5">
        <v>19</v>
      </c>
      <c r="M105" s="5">
        <v>72.290355079999998</v>
      </c>
      <c r="N105" s="5">
        <v>106.3</v>
      </c>
      <c r="O105" s="5">
        <v>71.7</v>
      </c>
      <c r="P105" s="5">
        <v>182.6</v>
      </c>
      <c r="Q105" s="5">
        <v>3.9470000000000001</v>
      </c>
      <c r="R105" s="5">
        <v>21</v>
      </c>
      <c r="S105" s="6">
        <v>40811</v>
      </c>
    </row>
    <row r="106" spans="1:19" x14ac:dyDescent="0.3">
      <c r="A106" s="3" t="s">
        <v>21</v>
      </c>
      <c r="B106" s="4" t="s">
        <v>160</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73</v>
      </c>
      <c r="L106" s="5">
        <v>18</v>
      </c>
      <c r="M106" s="5">
        <v>69.78294434</v>
      </c>
      <c r="N106" s="5">
        <v>104.3</v>
      </c>
      <c r="O106" s="5">
        <v>70.400000000000006</v>
      </c>
      <c r="P106" s="5">
        <v>178</v>
      </c>
      <c r="Q106" s="5">
        <v>3.8210000000000002</v>
      </c>
      <c r="R106" s="5">
        <v>19.399999999999999</v>
      </c>
      <c r="S106" s="6">
        <v>40567</v>
      </c>
    </row>
    <row r="107" spans="1:19" x14ac:dyDescent="0.3">
      <c r="A107" s="3" t="s">
        <v>21</v>
      </c>
      <c r="B107" s="4" t="s">
        <v>161</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73</v>
      </c>
      <c r="L107" s="5">
        <v>18</v>
      </c>
      <c r="M107" s="5">
        <v>67.889270589999995</v>
      </c>
      <c r="N107" s="5">
        <v>116.1</v>
      </c>
      <c r="O107" s="5">
        <v>66.5</v>
      </c>
      <c r="P107" s="5">
        <v>196.1</v>
      </c>
      <c r="Q107" s="5">
        <v>3.2170000000000001</v>
      </c>
      <c r="R107" s="5">
        <v>19.399999999999999</v>
      </c>
      <c r="S107" s="6">
        <v>40782</v>
      </c>
    </row>
    <row r="108" spans="1:19" x14ac:dyDescent="0.3">
      <c r="A108" s="3" t="s">
        <v>22</v>
      </c>
      <c r="B108" s="4" t="s">
        <v>162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55</v>
      </c>
      <c r="L108" s="5">
        <v>25</v>
      </c>
      <c r="M108" s="5">
        <v>60.861611549999999</v>
      </c>
      <c r="N108" s="5">
        <v>107</v>
      </c>
      <c r="O108" s="5">
        <v>69.400000000000006</v>
      </c>
      <c r="P108" s="5">
        <v>192</v>
      </c>
      <c r="Q108" s="5">
        <v>3.1019999999999999</v>
      </c>
      <c r="R108" s="5">
        <v>15.2</v>
      </c>
      <c r="S108" s="6">
        <v>40694</v>
      </c>
    </row>
    <row r="109" spans="1:19" x14ac:dyDescent="0.3">
      <c r="A109" s="3" t="s">
        <v>22</v>
      </c>
      <c r="B109" s="4" t="s">
        <v>163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55</v>
      </c>
      <c r="L109" s="5">
        <v>23</v>
      </c>
      <c r="M109" s="5">
        <v>86.272522910000006</v>
      </c>
      <c r="N109" s="5">
        <v>109</v>
      </c>
      <c r="O109" s="5">
        <v>73.599999999999994</v>
      </c>
      <c r="P109" s="5">
        <v>195.9</v>
      </c>
      <c r="Q109" s="5">
        <v>3.4550000000000001</v>
      </c>
      <c r="R109" s="5">
        <v>18</v>
      </c>
      <c r="S109" s="6">
        <v>40634</v>
      </c>
    </row>
    <row r="110" spans="1:19" x14ac:dyDescent="0.3">
      <c r="A110" s="3" t="s">
        <v>22</v>
      </c>
      <c r="B110" s="4" t="s">
        <v>164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55</v>
      </c>
      <c r="L110" s="5">
        <v>27</v>
      </c>
      <c r="M110" s="5">
        <v>60.727446929999999</v>
      </c>
      <c r="N110" s="5">
        <v>107</v>
      </c>
      <c r="O110" s="5">
        <v>70.099999999999994</v>
      </c>
      <c r="P110" s="5">
        <v>186.7</v>
      </c>
      <c r="Q110" s="5">
        <v>2.9580000000000002</v>
      </c>
      <c r="R110" s="5">
        <v>15</v>
      </c>
      <c r="S110" s="6">
        <v>40106</v>
      </c>
    </row>
    <row r="111" spans="1:19" x14ac:dyDescent="0.3">
      <c r="A111" s="3" t="s">
        <v>22</v>
      </c>
      <c r="B111" s="4" t="s">
        <v>165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55</v>
      </c>
      <c r="L111" s="5">
        <v>22</v>
      </c>
      <c r="M111" s="5">
        <v>103.4416926</v>
      </c>
      <c r="N111" s="5">
        <v>113.8</v>
      </c>
      <c r="O111" s="5">
        <v>74.400000000000006</v>
      </c>
      <c r="P111" s="5">
        <v>205.4</v>
      </c>
      <c r="Q111" s="5">
        <v>3.9670000000000001</v>
      </c>
      <c r="R111" s="5">
        <v>18.5</v>
      </c>
      <c r="S111" s="6">
        <v>40592</v>
      </c>
    </row>
    <row r="112" spans="1:19" x14ac:dyDescent="0.3">
      <c r="A112" s="3" t="s">
        <v>22</v>
      </c>
      <c r="B112" s="4" t="s">
        <v>166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73</v>
      </c>
      <c r="L112" s="5">
        <v>19</v>
      </c>
      <c r="M112" s="5">
        <v>80.511672590000003</v>
      </c>
      <c r="N112" s="5">
        <v>107</v>
      </c>
      <c r="O112" s="5">
        <v>67.8</v>
      </c>
      <c r="P112" s="5">
        <v>181.2</v>
      </c>
      <c r="Q112" s="5">
        <v>4.0679999999999996</v>
      </c>
      <c r="R112" s="5">
        <v>17.5</v>
      </c>
      <c r="S112" s="6">
        <v>40807</v>
      </c>
    </row>
    <row r="113" spans="1:19" x14ac:dyDescent="0.3">
      <c r="A113" s="3" t="s">
        <v>22</v>
      </c>
      <c r="B113" s="4" t="s">
        <v>167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73</v>
      </c>
      <c r="L113" s="5">
        <v>22</v>
      </c>
      <c r="M113" s="5">
        <v>76.096570420000006</v>
      </c>
      <c r="N113" s="5">
        <v>120</v>
      </c>
      <c r="O113" s="5">
        <v>72.2</v>
      </c>
      <c r="P113" s="5">
        <v>201.4</v>
      </c>
      <c r="Q113" s="5">
        <v>3.948</v>
      </c>
      <c r="R113" s="5">
        <v>25</v>
      </c>
      <c r="S113" s="6">
        <v>40719</v>
      </c>
    </row>
    <row r="114" spans="1:19" x14ac:dyDescent="0.3">
      <c r="A114" s="3" t="s">
        <v>23</v>
      </c>
      <c r="B114" s="4" t="s">
        <v>89</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55</v>
      </c>
      <c r="L114" s="5">
        <v>29</v>
      </c>
      <c r="M114" s="5">
        <v>52.084898750000001</v>
      </c>
      <c r="N114" s="5">
        <v>105</v>
      </c>
      <c r="O114" s="5">
        <v>74.400000000000006</v>
      </c>
      <c r="P114" s="5">
        <v>174.4</v>
      </c>
      <c r="Q114" s="5">
        <v>2.5590000000000002</v>
      </c>
      <c r="R114" s="5">
        <v>12.5</v>
      </c>
      <c r="S114" s="6">
        <v>40659</v>
      </c>
    </row>
    <row r="115" spans="1:19" x14ac:dyDescent="0.3">
      <c r="A115" s="3" t="s">
        <v>23</v>
      </c>
      <c r="B115" s="4" t="s">
        <v>168</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55</v>
      </c>
      <c r="L115" s="5">
        <v>27</v>
      </c>
      <c r="M115" s="5">
        <v>53.411897670000002</v>
      </c>
      <c r="N115" s="5">
        <v>108</v>
      </c>
      <c r="O115" s="5">
        <v>71</v>
      </c>
      <c r="P115" s="5">
        <v>186.3</v>
      </c>
      <c r="Q115" s="5">
        <v>2.9420000000000002</v>
      </c>
      <c r="R115" s="5">
        <v>16</v>
      </c>
      <c r="S115" s="6">
        <v>40861</v>
      </c>
    </row>
    <row r="116" spans="1:19" x14ac:dyDescent="0.3">
      <c r="A116" s="3" t="s">
        <v>23</v>
      </c>
      <c r="B116" s="4" t="s">
        <v>169</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73</v>
      </c>
      <c r="L116" s="5">
        <v>24</v>
      </c>
      <c r="M116" s="5">
        <v>60.951185119999998</v>
      </c>
      <c r="N116" s="5">
        <v>113.3</v>
      </c>
      <c r="O116" s="5">
        <v>76.8</v>
      </c>
      <c r="P116" s="5">
        <v>186.3</v>
      </c>
      <c r="Q116" s="5">
        <v>3.528</v>
      </c>
      <c r="R116" s="5">
        <v>20</v>
      </c>
      <c r="S116" s="6">
        <v>40657</v>
      </c>
    </row>
    <row r="117" spans="1:19" x14ac:dyDescent="0.3">
      <c r="A117" s="3" t="s">
        <v>23</v>
      </c>
      <c r="B117" s="4" t="s">
        <v>170</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55</v>
      </c>
      <c r="L117" s="5">
        <v>21</v>
      </c>
      <c r="M117" s="5">
        <v>106.98445630000001</v>
      </c>
      <c r="N117" s="5">
        <v>113.3</v>
      </c>
      <c r="O117" s="5">
        <v>76.3</v>
      </c>
      <c r="P117" s="5">
        <v>165.4</v>
      </c>
      <c r="Q117" s="5">
        <v>2.85</v>
      </c>
      <c r="R117" s="5">
        <v>12</v>
      </c>
      <c r="S117" s="6">
        <v>41087</v>
      </c>
    </row>
    <row r="118" spans="1:19" x14ac:dyDescent="0.3">
      <c r="A118" s="3" t="s">
        <v>24</v>
      </c>
      <c r="B118" s="4" t="s">
        <v>171</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55</v>
      </c>
      <c r="L118" s="5">
        <v>27</v>
      </c>
      <c r="M118" s="5">
        <v>62.015870300000003</v>
      </c>
      <c r="N118" s="5">
        <v>104.1</v>
      </c>
      <c r="O118" s="5">
        <v>68.400000000000006</v>
      </c>
      <c r="P118" s="5">
        <v>181.9</v>
      </c>
      <c r="Q118" s="5">
        <v>2.9060000000000001</v>
      </c>
      <c r="R118" s="5">
        <v>15</v>
      </c>
      <c r="S118" s="6">
        <v>40933</v>
      </c>
    </row>
    <row r="119" spans="1:19" x14ac:dyDescent="0.3">
      <c r="A119" s="3" t="s">
        <v>24</v>
      </c>
      <c r="B119" s="4" t="s">
        <v>172</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55</v>
      </c>
      <c r="L119" s="5">
        <v>25</v>
      </c>
      <c r="M119" s="5">
        <v>70.389737260000004</v>
      </c>
      <c r="N119" s="5">
        <v>107</v>
      </c>
      <c r="O119" s="5">
        <v>70.400000000000006</v>
      </c>
      <c r="P119" s="5">
        <v>186.3</v>
      </c>
      <c r="Q119" s="5">
        <v>3.0910000000000002</v>
      </c>
      <c r="R119" s="5">
        <v>15.2</v>
      </c>
      <c r="S119" s="6">
        <v>41239</v>
      </c>
    </row>
    <row r="120" spans="1:19" x14ac:dyDescent="0.3">
      <c r="A120" s="3" t="s">
        <v>24</v>
      </c>
      <c r="B120" s="4" t="s">
        <v>173</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55</v>
      </c>
      <c r="L120" s="5">
        <v>25</v>
      </c>
      <c r="M120" s="5">
        <v>81.492726160000004</v>
      </c>
      <c r="N120" s="5">
        <v>101.1</v>
      </c>
      <c r="O120" s="5">
        <v>74.5</v>
      </c>
      <c r="P120" s="5">
        <v>193.4</v>
      </c>
      <c r="Q120" s="5">
        <v>3.492</v>
      </c>
      <c r="R120" s="5">
        <v>16.8</v>
      </c>
      <c r="S120" s="6">
        <v>41076</v>
      </c>
    </row>
    <row r="121" spans="1:19" x14ac:dyDescent="0.3">
      <c r="A121" s="3" t="s">
        <v>24</v>
      </c>
      <c r="B121" s="4" t="s">
        <v>174</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55</v>
      </c>
      <c r="L121" s="5">
        <v>25</v>
      </c>
      <c r="M121" s="5">
        <v>78.318168130000004</v>
      </c>
      <c r="N121" s="5">
        <v>110.5</v>
      </c>
      <c r="O121" s="5">
        <v>72.7</v>
      </c>
      <c r="P121" s="5">
        <v>196.5</v>
      </c>
      <c r="Q121" s="5">
        <v>3.3959999999999999</v>
      </c>
      <c r="R121" s="5">
        <v>18</v>
      </c>
      <c r="S121" s="6">
        <v>41197</v>
      </c>
    </row>
    <row r="122" spans="1:19" x14ac:dyDescent="0.3">
      <c r="A122" s="3" t="s">
        <v>24</v>
      </c>
      <c r="B122" s="4" t="s">
        <v>175</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55</v>
      </c>
      <c r="L122" s="5">
        <v>24</v>
      </c>
      <c r="M122" s="5">
        <v>82.661355599999993</v>
      </c>
      <c r="N122" s="5">
        <v>112.2</v>
      </c>
      <c r="O122" s="5">
        <v>72.599999999999994</v>
      </c>
      <c r="P122" s="5">
        <v>202.5</v>
      </c>
      <c r="Q122" s="5">
        <v>3.59</v>
      </c>
      <c r="R122" s="5">
        <v>17.5</v>
      </c>
      <c r="S122" s="6">
        <v>40681</v>
      </c>
    </row>
    <row r="123" spans="1:19" x14ac:dyDescent="0.3">
      <c r="A123" s="3" t="s">
        <v>24</v>
      </c>
      <c r="B123" s="4" t="s">
        <v>176</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73</v>
      </c>
      <c r="L123" s="5">
        <v>23</v>
      </c>
      <c r="M123" s="5">
        <v>76.208439519999999</v>
      </c>
      <c r="N123" s="5">
        <v>120</v>
      </c>
      <c r="O123" s="5">
        <v>72.7</v>
      </c>
      <c r="P123" s="5">
        <v>201.3</v>
      </c>
      <c r="Q123" s="5">
        <v>3.9420000000000002</v>
      </c>
      <c r="R123" s="5">
        <v>25</v>
      </c>
      <c r="S123" s="6">
        <v>41112</v>
      </c>
    </row>
    <row r="124" spans="1:19" x14ac:dyDescent="0.3">
      <c r="A124" s="3" t="s">
        <v>25</v>
      </c>
      <c r="B124" s="4" t="s">
        <v>177</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55</v>
      </c>
      <c r="L124" s="5">
        <v>22</v>
      </c>
      <c r="M124" s="5">
        <v>93.437330700000004</v>
      </c>
      <c r="N124" s="5">
        <v>95.2</v>
      </c>
      <c r="O124" s="5">
        <v>70.099999999999994</v>
      </c>
      <c r="P124" s="5">
        <v>171</v>
      </c>
      <c r="Q124" s="5">
        <v>2.778</v>
      </c>
      <c r="R124" s="5">
        <v>17</v>
      </c>
      <c r="S124" s="6">
        <v>40958</v>
      </c>
    </row>
    <row r="125" spans="1:19" x14ac:dyDescent="0.3">
      <c r="A125" s="3" t="s">
        <v>25</v>
      </c>
      <c r="B125" s="4" t="s">
        <v>178</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55</v>
      </c>
      <c r="L125" s="5">
        <v>21</v>
      </c>
      <c r="M125" s="5">
        <v>134.3909754</v>
      </c>
      <c r="N125" s="5">
        <v>92.6</v>
      </c>
      <c r="O125" s="5">
        <v>69.5</v>
      </c>
      <c r="P125" s="5">
        <v>174.5</v>
      </c>
      <c r="Q125" s="5">
        <v>3.032</v>
      </c>
      <c r="R125" s="5">
        <v>17</v>
      </c>
      <c r="S125" s="6">
        <v>41264</v>
      </c>
    </row>
    <row r="126" spans="1:19" x14ac:dyDescent="0.3">
      <c r="A126" s="3" t="s">
        <v>25</v>
      </c>
      <c r="B126" s="4" t="s">
        <v>179</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55</v>
      </c>
      <c r="L126" s="5">
        <v>23</v>
      </c>
      <c r="M126" s="5">
        <v>135.91470960000001</v>
      </c>
      <c r="N126" s="5">
        <v>92.6</v>
      </c>
      <c r="O126" s="5">
        <v>69.5</v>
      </c>
      <c r="P126" s="5">
        <v>174.5</v>
      </c>
      <c r="Q126" s="5">
        <v>3.0750000000000002</v>
      </c>
      <c r="R126" s="5">
        <v>17</v>
      </c>
      <c r="S126" s="6">
        <v>40735</v>
      </c>
    </row>
    <row r="127" spans="1:19" x14ac:dyDescent="0.3">
      <c r="A127" s="3" t="s">
        <v>26</v>
      </c>
      <c r="B127" s="7" t="s">
        <v>180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55</v>
      </c>
      <c r="L127" s="5">
        <v>23</v>
      </c>
      <c r="M127" s="5">
        <v>73.503778190000006</v>
      </c>
      <c r="N127" s="5">
        <v>106.4</v>
      </c>
      <c r="O127" s="5">
        <v>70.599999999999994</v>
      </c>
      <c r="P127" s="5">
        <v>189.2</v>
      </c>
      <c r="Q127" s="5">
        <v>3.28</v>
      </c>
      <c r="R127" s="5">
        <v>18.5</v>
      </c>
      <c r="S127" s="6">
        <v>41222</v>
      </c>
    </row>
    <row r="128" spans="1:19" x14ac:dyDescent="0.3">
      <c r="A128" s="3" t="s">
        <v>26</v>
      </c>
      <c r="B128" s="7" t="s">
        <v>181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55</v>
      </c>
      <c r="L128" s="5">
        <v>23</v>
      </c>
      <c r="M128" s="5">
        <v>76.02304771</v>
      </c>
      <c r="N128" s="5">
        <v>102.6</v>
      </c>
      <c r="O128" s="5">
        <v>67.400000000000006</v>
      </c>
      <c r="P128" s="5">
        <v>182.2</v>
      </c>
      <c r="Q128" s="5">
        <v>2.99</v>
      </c>
      <c r="R128" s="5">
        <v>16.899999999999999</v>
      </c>
      <c r="S128" s="6">
        <v>40706</v>
      </c>
    </row>
    <row r="129" spans="1:19" x14ac:dyDescent="0.3">
      <c r="A129" s="3" t="s">
        <v>27</v>
      </c>
      <c r="B129" s="4" t="s">
        <v>182</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55</v>
      </c>
      <c r="L129" s="5">
        <v>33</v>
      </c>
      <c r="M129" s="5">
        <v>39.986424749999998</v>
      </c>
      <c r="N129" s="5">
        <v>102.4</v>
      </c>
      <c r="O129" s="5">
        <v>66.400000000000006</v>
      </c>
      <c r="P129" s="5">
        <v>176.9</v>
      </c>
      <c r="Q129" s="5">
        <v>2.3319999999999999</v>
      </c>
      <c r="R129" s="5">
        <v>12.1</v>
      </c>
      <c r="S129" s="6">
        <v>41137</v>
      </c>
    </row>
    <row r="130" spans="1:19" x14ac:dyDescent="0.3">
      <c r="A130" s="3" t="s">
        <v>27</v>
      </c>
      <c r="B130" s="4" t="s">
        <v>183</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55</v>
      </c>
      <c r="L130" s="5">
        <v>33</v>
      </c>
      <c r="M130" s="5">
        <v>40.700072419999998</v>
      </c>
      <c r="N130" s="5">
        <v>102.4</v>
      </c>
      <c r="O130" s="5">
        <v>66.400000000000006</v>
      </c>
      <c r="P130" s="5">
        <v>180</v>
      </c>
      <c r="Q130" s="5">
        <v>2.367</v>
      </c>
      <c r="R130" s="5">
        <v>12.1</v>
      </c>
      <c r="S130" s="6">
        <v>40618</v>
      </c>
    </row>
    <row r="131" spans="1:19" x14ac:dyDescent="0.3">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55</v>
      </c>
      <c r="L131" s="5">
        <v>31</v>
      </c>
      <c r="M131" s="5">
        <v>49.865773670000003</v>
      </c>
      <c r="N131" s="5">
        <v>102.4</v>
      </c>
      <c r="O131" s="5">
        <v>66.400000000000006</v>
      </c>
      <c r="P131" s="5">
        <v>176.9</v>
      </c>
      <c r="Q131" s="5">
        <v>2.452</v>
      </c>
      <c r="R131" s="5">
        <v>12.1</v>
      </c>
      <c r="S131" s="6">
        <v>40558</v>
      </c>
    </row>
    <row r="132" spans="1:19" x14ac:dyDescent="0.3">
      <c r="A132" s="3" t="s">
        <v>27</v>
      </c>
      <c r="B132" s="4" t="s">
        <v>185</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55</v>
      </c>
      <c r="L132" s="5">
        <v>27</v>
      </c>
      <c r="M132" s="5">
        <v>56.295243040000003</v>
      </c>
      <c r="N132" s="5">
        <v>106.5</v>
      </c>
      <c r="O132" s="5">
        <v>69</v>
      </c>
      <c r="P132" s="5">
        <v>190.4</v>
      </c>
      <c r="Q132" s="5">
        <v>3.0750000000000002</v>
      </c>
      <c r="R132" s="5">
        <v>13.1</v>
      </c>
      <c r="S132" s="6">
        <v>40760</v>
      </c>
    </row>
    <row r="133" spans="1:19" x14ac:dyDescent="0.3">
      <c r="A133" s="3" t="s">
        <v>27</v>
      </c>
      <c r="B133" s="4" t="s">
        <v>186</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55</v>
      </c>
      <c r="L133" s="5">
        <v>28</v>
      </c>
      <c r="M133" s="5">
        <v>54.819728249999997</v>
      </c>
      <c r="N133" s="5">
        <v>106.5</v>
      </c>
      <c r="O133" s="5">
        <v>69</v>
      </c>
      <c r="P133" s="5">
        <v>190.4</v>
      </c>
      <c r="Q133" s="5">
        <v>2.91</v>
      </c>
      <c r="R133" s="5">
        <v>13.1</v>
      </c>
      <c r="S133" s="6">
        <v>41247</v>
      </c>
    </row>
    <row r="134" spans="1:19" x14ac:dyDescent="0.3">
      <c r="A134" s="3" t="s">
        <v>28</v>
      </c>
      <c r="B134" s="4" t="s">
        <v>187</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55</v>
      </c>
      <c r="L134" s="5">
        <v>25</v>
      </c>
      <c r="M134" s="5">
        <v>67.765907600000006</v>
      </c>
      <c r="N134" s="5">
        <v>103.5</v>
      </c>
      <c r="O134" s="5">
        <v>67.5</v>
      </c>
      <c r="P134" s="5">
        <v>185.8</v>
      </c>
      <c r="Q134" s="5">
        <v>3.415</v>
      </c>
      <c r="R134" s="5">
        <v>16.899999999999999</v>
      </c>
      <c r="S134" s="6">
        <v>40731</v>
      </c>
    </row>
    <row r="135" spans="1:19" x14ac:dyDescent="0.3">
      <c r="A135" s="3" t="s">
        <v>28</v>
      </c>
      <c r="B135" s="4" t="s">
        <v>188</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73</v>
      </c>
      <c r="L135" s="5">
        <v>24</v>
      </c>
      <c r="M135" s="5">
        <v>66.762943309999997</v>
      </c>
      <c r="N135" s="5">
        <v>99.4</v>
      </c>
      <c r="O135" s="5">
        <v>68.3</v>
      </c>
      <c r="P135" s="5">
        <v>175.2</v>
      </c>
      <c r="Q135" s="5">
        <v>3.125</v>
      </c>
      <c r="R135" s="5">
        <v>15.9</v>
      </c>
      <c r="S135" s="6">
        <v>41162</v>
      </c>
    </row>
    <row r="136" spans="1:19" x14ac:dyDescent="0.3">
      <c r="A136" s="3" t="s">
        <v>29</v>
      </c>
      <c r="B136" s="4" t="s">
        <v>193</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55</v>
      </c>
      <c r="L136" s="5">
        <v>33</v>
      </c>
      <c r="M136" s="5">
        <v>47.96897242</v>
      </c>
      <c r="N136" s="5">
        <v>97</v>
      </c>
      <c r="O136" s="5">
        <v>66.7</v>
      </c>
      <c r="P136" s="5">
        <v>174</v>
      </c>
      <c r="Q136" s="5">
        <v>2.42</v>
      </c>
      <c r="R136" s="5">
        <v>13.2</v>
      </c>
      <c r="S136" s="6">
        <v>40644</v>
      </c>
    </row>
    <row r="137" spans="1:19" x14ac:dyDescent="0.3">
      <c r="A137" s="3" t="s">
        <v>29</v>
      </c>
      <c r="B137" s="4" t="s">
        <v>191</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55</v>
      </c>
      <c r="L137" s="5">
        <v>27</v>
      </c>
      <c r="M137" s="5">
        <v>54.372419649999998</v>
      </c>
      <c r="N137" s="5">
        <v>105.2</v>
      </c>
      <c r="O137" s="5">
        <v>70.099999999999994</v>
      </c>
      <c r="P137" s="5">
        <v>188.5</v>
      </c>
      <c r="Q137" s="5">
        <v>2.9980000000000002</v>
      </c>
      <c r="R137" s="5">
        <v>18.5</v>
      </c>
      <c r="S137" s="6">
        <v>40584</v>
      </c>
    </row>
    <row r="138" spans="1:19" x14ac:dyDescent="0.3">
      <c r="A138" s="3" t="s">
        <v>29</v>
      </c>
      <c r="B138" s="4" t="s">
        <v>190</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55</v>
      </c>
      <c r="L138" s="5">
        <v>26</v>
      </c>
      <c r="M138" s="5">
        <v>84.911898260000001</v>
      </c>
      <c r="N138" s="5">
        <v>107.1</v>
      </c>
      <c r="O138" s="5">
        <v>71.7</v>
      </c>
      <c r="P138" s="5">
        <v>191.9</v>
      </c>
      <c r="Q138" s="5">
        <v>3.4169999999999998</v>
      </c>
      <c r="R138" s="5">
        <v>18.5</v>
      </c>
      <c r="S138" s="6">
        <v>40786</v>
      </c>
    </row>
    <row r="139" spans="1:19" x14ac:dyDescent="0.3">
      <c r="A139" s="3" t="s">
        <v>29</v>
      </c>
      <c r="B139" s="4" t="s">
        <v>192</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55</v>
      </c>
      <c r="L139" s="5">
        <v>31</v>
      </c>
      <c r="M139" s="5">
        <v>56.496030339999997</v>
      </c>
      <c r="N139" s="5">
        <v>102.4</v>
      </c>
      <c r="O139" s="5">
        <v>68.3</v>
      </c>
      <c r="P139" s="5">
        <v>170.5</v>
      </c>
      <c r="Q139" s="5">
        <v>2.4249999999999998</v>
      </c>
      <c r="R139" s="5">
        <v>14.5</v>
      </c>
      <c r="S139" s="6">
        <v>41272</v>
      </c>
    </row>
    <row r="140" spans="1:19" x14ac:dyDescent="0.3">
      <c r="A140" s="3" t="s">
        <v>29</v>
      </c>
      <c r="B140" s="4" t="s">
        <v>197</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73</v>
      </c>
      <c r="L140" s="5">
        <v>23</v>
      </c>
      <c r="M140" s="5">
        <v>55.297116580000001</v>
      </c>
      <c r="N140" s="5">
        <v>103.3</v>
      </c>
      <c r="O140" s="5">
        <v>66.5</v>
      </c>
      <c r="P140" s="5">
        <v>178.7</v>
      </c>
      <c r="Q140" s="5">
        <v>2.58</v>
      </c>
      <c r="R140" s="5">
        <v>15.1</v>
      </c>
      <c r="S140" s="6">
        <v>40756</v>
      </c>
    </row>
    <row r="141" spans="1:19" x14ac:dyDescent="0.3">
      <c r="A141" s="3" t="s">
        <v>29</v>
      </c>
      <c r="B141" s="4" t="s">
        <v>196</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73</v>
      </c>
      <c r="L141" s="5">
        <v>22</v>
      </c>
      <c r="M141" s="5">
        <v>78.027219470000006</v>
      </c>
      <c r="N141" s="5">
        <v>114.2</v>
      </c>
      <c r="O141" s="5">
        <v>73.400000000000006</v>
      </c>
      <c r="P141" s="5">
        <v>193.5</v>
      </c>
      <c r="Q141" s="5">
        <v>3.7589999999999999</v>
      </c>
      <c r="R141" s="5">
        <v>20.9</v>
      </c>
      <c r="S141" s="6">
        <v>41187</v>
      </c>
    </row>
    <row r="142" spans="1:19" x14ac:dyDescent="0.3">
      <c r="A142" s="3" t="s">
        <v>29</v>
      </c>
      <c r="B142" s="4" t="s">
        <v>195</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73</v>
      </c>
      <c r="L142" s="5">
        <v>27</v>
      </c>
      <c r="M142" s="5">
        <v>51.955108869999997</v>
      </c>
      <c r="N142" s="5">
        <v>94.9</v>
      </c>
      <c r="O142" s="5">
        <v>66.7</v>
      </c>
      <c r="P142" s="5">
        <v>163.80000000000001</v>
      </c>
      <c r="Q142" s="5">
        <v>2.6680000000000001</v>
      </c>
      <c r="R142" s="5">
        <v>15.3</v>
      </c>
      <c r="S142" s="6">
        <v>40669</v>
      </c>
    </row>
    <row r="143" spans="1:19" x14ac:dyDescent="0.3">
      <c r="A143" s="3" t="s">
        <v>29</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73</v>
      </c>
      <c r="L143" s="5">
        <v>23</v>
      </c>
      <c r="M143" s="5">
        <v>62.35557713</v>
      </c>
      <c r="N143" s="5">
        <v>105.3</v>
      </c>
      <c r="O143" s="5">
        <v>66.5</v>
      </c>
      <c r="P143" s="5">
        <v>183.3</v>
      </c>
      <c r="Q143" s="5">
        <v>3.44</v>
      </c>
      <c r="R143" s="5">
        <v>18.5</v>
      </c>
      <c r="S143" s="6">
        <v>40609</v>
      </c>
    </row>
    <row r="144" spans="1:19" x14ac:dyDescent="0.3">
      <c r="A144" s="3" t="s">
        <v>29</v>
      </c>
      <c r="B144" s="4" t="s">
        <v>194</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73</v>
      </c>
      <c r="L144" s="5">
        <v>15</v>
      </c>
      <c r="M144" s="5">
        <v>102.5289842</v>
      </c>
      <c r="N144" s="5">
        <v>112.2</v>
      </c>
      <c r="O144" s="5">
        <v>76.400000000000006</v>
      </c>
      <c r="P144" s="5">
        <v>192.5</v>
      </c>
      <c r="Q144" s="5">
        <v>5.1150000000000002</v>
      </c>
      <c r="R144" s="5">
        <v>25.4</v>
      </c>
      <c r="S144" s="6">
        <v>40811</v>
      </c>
    </row>
    <row r="145" spans="1:19" x14ac:dyDescent="0.3">
      <c r="A145" s="3" t="s">
        <v>30</v>
      </c>
      <c r="B145" s="4" t="s">
        <v>198</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55</v>
      </c>
      <c r="L145" s="5">
        <v>26</v>
      </c>
      <c r="M145" s="5">
        <v>46.943876760000002</v>
      </c>
      <c r="N145" s="5">
        <v>98.9</v>
      </c>
      <c r="O145" s="5">
        <v>68.3</v>
      </c>
      <c r="P145" s="5">
        <v>163.30000000000001</v>
      </c>
      <c r="Q145" s="5">
        <v>2.7669999999999999</v>
      </c>
      <c r="R145" s="5">
        <v>14.5</v>
      </c>
      <c r="S145" s="6">
        <v>40567</v>
      </c>
    </row>
    <row r="146" spans="1:19" x14ac:dyDescent="0.3">
      <c r="A146" s="3" t="s">
        <v>30</v>
      </c>
      <c r="B146" s="4" t="s">
        <v>199</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55</v>
      </c>
      <c r="L146" s="5">
        <v>26</v>
      </c>
      <c r="M146" s="5">
        <v>47.638236659999997</v>
      </c>
      <c r="N146" s="5">
        <v>98.9</v>
      </c>
      <c r="O146" s="5">
        <v>68.3</v>
      </c>
      <c r="P146" s="5">
        <v>172.3</v>
      </c>
      <c r="Q146" s="5">
        <v>2.8530000000000002</v>
      </c>
      <c r="R146" s="5">
        <v>14.5</v>
      </c>
      <c r="S146" s="6">
        <v>40782</v>
      </c>
    </row>
    <row r="147" spans="1:19" x14ac:dyDescent="0.3">
      <c r="A147" s="3" t="s">
        <v>30</v>
      </c>
      <c r="B147" s="4" t="s">
        <v>200</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55</v>
      </c>
      <c r="L147" s="5">
        <v>27</v>
      </c>
      <c r="M147" s="5">
        <v>61.701381359999999</v>
      </c>
      <c r="N147" s="5">
        <v>106.4</v>
      </c>
      <c r="O147" s="5">
        <v>68.5</v>
      </c>
      <c r="P147" s="5">
        <v>184.1</v>
      </c>
      <c r="Q147" s="5">
        <v>3.0430000000000001</v>
      </c>
      <c r="R147" s="5">
        <v>16.399999999999999</v>
      </c>
      <c r="S147" s="6">
        <v>41212</v>
      </c>
    </row>
    <row r="148" spans="1:19" x14ac:dyDescent="0.3">
      <c r="A148" s="3" t="s">
        <v>30</v>
      </c>
      <c r="B148" s="4" t="s">
        <v>201</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55</v>
      </c>
      <c r="L148" s="5">
        <v>26</v>
      </c>
      <c r="M148" s="5">
        <v>48.907372250000002</v>
      </c>
      <c r="N148" s="5">
        <v>97.4</v>
      </c>
      <c r="O148" s="5">
        <v>66.7</v>
      </c>
      <c r="P148" s="5">
        <v>160.4</v>
      </c>
      <c r="Q148" s="5">
        <v>3.0790000000000002</v>
      </c>
      <c r="R148" s="5">
        <v>13.7</v>
      </c>
      <c r="S148" s="6">
        <v>40694</v>
      </c>
    </row>
    <row r="149" spans="1:19" x14ac:dyDescent="0.3">
      <c r="A149" s="3" t="s">
        <v>30</v>
      </c>
      <c r="B149" s="4" t="s">
        <v>202</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55</v>
      </c>
      <c r="L149" s="5">
        <v>26</v>
      </c>
      <c r="M149" s="5">
        <v>47.946841059999997</v>
      </c>
      <c r="N149" s="5">
        <v>98.9</v>
      </c>
      <c r="O149" s="5">
        <v>68.3</v>
      </c>
      <c r="P149" s="5">
        <v>163.30000000000001</v>
      </c>
      <c r="Q149" s="5">
        <v>2.762</v>
      </c>
      <c r="R149" s="5">
        <v>14.6</v>
      </c>
      <c r="S149" s="6">
        <v>40634</v>
      </c>
    </row>
    <row r="150" spans="1:19" x14ac:dyDescent="0.3">
      <c r="A150" s="3" t="s">
        <v>30</v>
      </c>
      <c r="B150" s="4" t="s">
        <v>203</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55</v>
      </c>
      <c r="L150" s="5">
        <v>26</v>
      </c>
      <c r="M150" s="5">
        <v>47.329632259999997</v>
      </c>
      <c r="N150" s="5">
        <v>98.9</v>
      </c>
      <c r="O150" s="5">
        <v>67.900000000000006</v>
      </c>
      <c r="P150" s="5">
        <v>161.1</v>
      </c>
      <c r="Q150" s="5">
        <v>2.7690000000000001</v>
      </c>
      <c r="R150" s="5">
        <v>14.5</v>
      </c>
      <c r="S150" s="6">
        <v>40836</v>
      </c>
    </row>
    <row r="151" spans="1:19" x14ac:dyDescent="0.3">
      <c r="A151" s="3" t="s">
        <v>31</v>
      </c>
      <c r="B151" s="4" t="s">
        <v>204</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55</v>
      </c>
      <c r="L151" s="5">
        <v>25</v>
      </c>
      <c r="M151" s="5">
        <v>66.113056799999995</v>
      </c>
      <c r="N151" s="5">
        <v>100.5</v>
      </c>
      <c r="O151" s="5">
        <v>67.599999999999994</v>
      </c>
      <c r="P151" s="5">
        <v>176.6</v>
      </c>
      <c r="Q151" s="5">
        <v>2.9980000000000002</v>
      </c>
      <c r="R151" s="5">
        <v>15.8</v>
      </c>
      <c r="S151" s="6">
        <v>40592</v>
      </c>
    </row>
    <row r="152" spans="1:19" x14ac:dyDescent="0.3">
      <c r="A152" s="3" t="s">
        <v>31</v>
      </c>
      <c r="B152" s="4" t="s">
        <v>205</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55</v>
      </c>
      <c r="L152" s="5">
        <v>25</v>
      </c>
      <c r="M152" s="5">
        <v>66.498812299999997</v>
      </c>
      <c r="N152" s="5">
        <v>100.5</v>
      </c>
      <c r="O152" s="5">
        <v>67.599999999999994</v>
      </c>
      <c r="P152" s="5">
        <v>176.6</v>
      </c>
      <c r="Q152" s="5">
        <v>3.0419999999999998</v>
      </c>
      <c r="R152" s="5">
        <v>15.8</v>
      </c>
      <c r="S152" s="6">
        <v>40807</v>
      </c>
    </row>
    <row r="153" spans="1:19" x14ac:dyDescent="0.3">
      <c r="A153" s="3" t="s">
        <v>31</v>
      </c>
      <c r="B153" s="4" t="s">
        <v>206</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55</v>
      </c>
      <c r="L153" s="5">
        <v>25</v>
      </c>
      <c r="M153" s="5">
        <v>70.654495449999999</v>
      </c>
      <c r="N153" s="5">
        <v>104.9</v>
      </c>
      <c r="O153" s="5">
        <v>69.3</v>
      </c>
      <c r="P153" s="5">
        <v>185.9</v>
      </c>
      <c r="Q153" s="5">
        <v>3.2080000000000002</v>
      </c>
      <c r="R153" s="5">
        <v>17.899999999999999</v>
      </c>
      <c r="S153" s="6">
        <v>41237</v>
      </c>
    </row>
    <row r="154" spans="1:19" x14ac:dyDescent="0.3">
      <c r="A154" s="3" t="s">
        <v>31</v>
      </c>
      <c r="B154" s="4" t="s">
        <v>207</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55</v>
      </c>
      <c r="L154" s="5">
        <v>25</v>
      </c>
      <c r="M154" s="5">
        <v>71.1559776</v>
      </c>
      <c r="N154" s="5">
        <v>104.9</v>
      </c>
      <c r="O154" s="5">
        <v>69.3</v>
      </c>
      <c r="P154" s="5">
        <v>186.2</v>
      </c>
      <c r="Q154" s="5">
        <v>3.2589999999999999</v>
      </c>
      <c r="R154" s="5">
        <v>17.899999999999999</v>
      </c>
      <c r="S154" s="6">
        <v>40719</v>
      </c>
    </row>
    <row r="155" spans="1:19" x14ac:dyDescent="0.3">
      <c r="A155" s="3" t="s">
        <v>31</v>
      </c>
      <c r="B155" s="4" t="s">
        <v>208</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55</v>
      </c>
      <c r="L155" s="5">
        <v>23</v>
      </c>
      <c r="M155" s="5">
        <v>101.6233572</v>
      </c>
      <c r="N155" s="5">
        <v>104.9</v>
      </c>
      <c r="O155" s="5">
        <v>71.5</v>
      </c>
      <c r="P155" s="5">
        <v>185.7</v>
      </c>
      <c r="Q155" s="5">
        <v>3.601</v>
      </c>
      <c r="R155" s="5">
        <v>18.5</v>
      </c>
      <c r="S155" s="6">
        <v>40659</v>
      </c>
    </row>
    <row r="156" spans="1:19" x14ac:dyDescent="0.3">
      <c r="A156" s="3" t="s">
        <v>31</v>
      </c>
      <c r="B156" s="4" t="s">
        <v>209</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55</v>
      </c>
      <c r="L156" s="5">
        <v>24</v>
      </c>
      <c r="M156" s="5">
        <v>85.735654510000003</v>
      </c>
      <c r="N156" s="5">
        <v>109.9</v>
      </c>
      <c r="O156" s="5">
        <v>72.099999999999994</v>
      </c>
      <c r="P156" s="5">
        <v>189.8</v>
      </c>
      <c r="Q156" s="5">
        <v>3.6</v>
      </c>
      <c r="R156" s="5">
        <v>21.1</v>
      </c>
      <c r="S156" s="6">
        <v>40861</v>
      </c>
    </row>
  </sheetData>
  <sheetProtection sheet="1" objects="1" scenarios="1" selectLockedCells="1" selectUnlockedCells="1"/>
  <conditionalFormatting sqref="G2:G156">
    <cfRule type="containsText" dxfId="1" priority="3" operator="containsText" text="POOR">
      <formula>NOT(ISERROR(SEARCH("POOR",G2)))</formula>
    </cfRule>
    <cfRule type="containsText" dxfId="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C19B4-57FD-4F41-91A7-7625BB1E00A5}">
  <dimension ref="A1"/>
  <sheetViews>
    <sheetView showGridLines="0" showRowColHeaders="0" tabSelected="1" workbookViewId="0">
      <selection activeCell="O42" sqref="O42"/>
    </sheetView>
  </sheetViews>
  <sheetFormatPr defaultRowHeight="14.4" x14ac:dyDescent="0.3"/>
  <sheetData/>
  <sheetProtection sheet="1" objects="1" scenarios="1" selectLockedCells="1" selectUnlockedCell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9</vt:i4>
      </vt:variant>
    </vt:vector>
  </HeadingPairs>
  <TitlesOfParts>
    <vt:vector size="9" baseType="lpstr">
      <vt:lpstr>Line Chart</vt:lpstr>
      <vt:lpstr>Bar Chart</vt:lpstr>
      <vt:lpstr>Area Chart</vt:lpstr>
      <vt:lpstr>Column Pie Sunburst Chart</vt:lpstr>
      <vt:lpstr>Scatter Chart</vt:lpstr>
      <vt:lpstr>Histogram Chart</vt:lpstr>
      <vt:lpstr>Sunburst Chart</vt:lpstr>
      <vt:lpstr>Car_sales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Swagatalaxmi Das</cp:lastModifiedBy>
  <cp:revision/>
  <dcterms:created xsi:type="dcterms:W3CDTF">2020-05-21T14:49:04Z</dcterms:created>
  <dcterms:modified xsi:type="dcterms:W3CDTF">2025-02-17T15:13:13Z</dcterms:modified>
  <cp:category/>
  <cp:contentStatus/>
</cp:coreProperties>
</file>