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hidePivotFieldList="1" autoCompressPictures="0"/>
  <bookViews>
    <workbookView xWindow="0" yWindow="0" windowWidth="28800" windowHeight="17460" tabRatio="871" firstSheet="1" activeTab="7"/>
  </bookViews>
  <sheets>
    <sheet name="OfferInformation" sheetId="49" r:id="rId1"/>
    <sheet name="Transactions" sheetId="44" r:id="rId2"/>
    <sheet name="Pivot" sheetId="50" r:id="rId3"/>
    <sheet name="Pivot-x" sheetId="54" r:id="rId4"/>
    <sheet name="Matrix" sheetId="51" r:id="rId5"/>
    <sheet name="Matrix-x" sheetId="55" r:id="rId6"/>
    <sheet name="4MC" sheetId="37" r:id="rId7"/>
    <sheet name="4MC-x" sheetId="56" r:id="rId8"/>
    <sheet name="4MC - TopDealsByCluster" sheetId="7" r:id="rId9"/>
    <sheet name="Distances" sheetId="21" r:id="rId10"/>
    <sheet name="4MC Silhouette" sheetId="38" r:id="rId11"/>
    <sheet name="5MC" sheetId="53" r:id="rId12"/>
    <sheet name="5MC - TopDealsByCluster" sheetId="47" r:id="rId13"/>
    <sheet name="5MC Silhouette" sheetId="34" r:id="rId14"/>
    <sheet name="5MedC" sheetId="41" r:id="rId15"/>
    <sheet name="5MedC - TopDealsByCluster" sheetId="48" r:id="rId16"/>
  </sheets>
  <definedNames>
    <definedName name="_xlnm._FilterDatabase" localSheetId="6" hidden="1">'4MC'!$B$1:$DG$33</definedName>
    <definedName name="_xlnm._FilterDatabase" localSheetId="8" hidden="1">'4MC - TopDealsByCluster'!$A$1:$K$100</definedName>
    <definedName name="_xlnm._FilterDatabase" localSheetId="11" hidden="1">'5MC'!$B$1:$DH$33</definedName>
    <definedName name="_xlnm._FilterDatabase" localSheetId="12" hidden="1">'5MC - TopDealsByCluster'!$A$1:$L$100</definedName>
    <definedName name="_xlnm._FilterDatabase" localSheetId="14" hidden="1">'5MedC'!$B$1:$DH$33</definedName>
    <definedName name="_xlnm._FilterDatabase" localSheetId="15" hidden="1">'5MedC - TopDealsByCluster'!$A$1:$L$100</definedName>
    <definedName name="_xlnm._FilterDatabase" localSheetId="1" hidden="1">Transactions!$A$1:$B$325</definedName>
    <definedName name="solver_adj" localSheetId="6" hidden="1">'4MC'!$H$2:$K$33</definedName>
    <definedName name="solver_adj" localSheetId="7" hidden="1">'4MC-x'!$H$2:$K$33</definedName>
    <definedName name="solver_adj" localSheetId="11" hidden="1">'5MC'!$H$2:$L$33</definedName>
    <definedName name="solver_adj" localSheetId="14" hidden="1">'5MedC'!$H$2:$L$33</definedName>
    <definedName name="solver_cvg" localSheetId="6" hidden="1">0.00001</definedName>
    <definedName name="solver_cvg" localSheetId="7" hidden="1">0.0001</definedName>
    <definedName name="solver_cvg" localSheetId="11" hidden="1">0.00001</definedName>
    <definedName name="solver_cvg" localSheetId="14" hidden="1">0.00001</definedName>
    <definedName name="solver_drv" localSheetId="6" hidden="1">1</definedName>
    <definedName name="solver_drv" localSheetId="7" hidden="1">1</definedName>
    <definedName name="solver_drv" localSheetId="11" hidden="1">1</definedName>
    <definedName name="solver_drv" localSheetId="14" hidden="1">1</definedName>
    <definedName name="solver_eng" localSheetId="6" hidden="1">3</definedName>
    <definedName name="solver_eng" localSheetId="7" hidden="1">3</definedName>
    <definedName name="solver_eng" localSheetId="11" hidden="1">3</definedName>
    <definedName name="solver_eng" localSheetId="14" hidden="1">3</definedName>
    <definedName name="solver_itr" localSheetId="6" hidden="1">2147483647</definedName>
    <definedName name="solver_itr" localSheetId="7" hidden="1">2147483647</definedName>
    <definedName name="solver_itr" localSheetId="11" hidden="1">2147483647</definedName>
    <definedName name="solver_itr" localSheetId="14" hidden="1">2147483647</definedName>
    <definedName name="solver_lhs1" localSheetId="6" hidden="1">'4MC'!$H$2:$K$33</definedName>
    <definedName name="solver_lhs1" localSheetId="7" hidden="1">'4MC-x'!$H$2:$K$33</definedName>
    <definedName name="solver_lhs1" localSheetId="11" hidden="1">'5MC'!$H$2:$L$33</definedName>
    <definedName name="solver_lhs1" localSheetId="14" hidden="1">'5MedC'!$H$2:$L$33</definedName>
    <definedName name="solver_lin" localSheetId="6" hidden="1">2</definedName>
    <definedName name="solver_lin" localSheetId="7" hidden="1">2</definedName>
    <definedName name="solver_lin" localSheetId="11" hidden="1">2</definedName>
    <definedName name="solver_lin" localSheetId="14" hidden="1">2</definedName>
    <definedName name="solver_mip" localSheetId="6" hidden="1">2147483647</definedName>
    <definedName name="solver_mip" localSheetId="7" hidden="1">2147483647</definedName>
    <definedName name="solver_mip" localSheetId="11" hidden="1">2147483647</definedName>
    <definedName name="solver_mip" localSheetId="14" hidden="1">2147483647</definedName>
    <definedName name="solver_mni" localSheetId="6" hidden="1">600</definedName>
    <definedName name="solver_mni" localSheetId="7" hidden="1">1200</definedName>
    <definedName name="solver_mni" localSheetId="11" hidden="1">600</definedName>
    <definedName name="solver_mni" localSheetId="14" hidden="1">600</definedName>
    <definedName name="solver_mrt" localSheetId="6" hidden="1">0.15</definedName>
    <definedName name="solver_mrt" localSheetId="7" hidden="1">0.15</definedName>
    <definedName name="solver_mrt" localSheetId="11" hidden="1">0.15</definedName>
    <definedName name="solver_mrt" localSheetId="14" hidden="1">0.15</definedName>
    <definedName name="solver_msl" localSheetId="6" hidden="1">2</definedName>
    <definedName name="solver_msl" localSheetId="7" hidden="1">2</definedName>
    <definedName name="solver_msl" localSheetId="11" hidden="1">2</definedName>
    <definedName name="solver_msl" localSheetId="14" hidden="1">2</definedName>
    <definedName name="solver_neg" localSheetId="6" hidden="1">1</definedName>
    <definedName name="solver_neg" localSheetId="7" hidden="1">1</definedName>
    <definedName name="solver_neg" localSheetId="11" hidden="1">1</definedName>
    <definedName name="solver_neg" localSheetId="14" hidden="1">1</definedName>
    <definedName name="solver_nod" localSheetId="6" hidden="1">2147483647</definedName>
    <definedName name="solver_nod" localSheetId="7" hidden="1">2147483647</definedName>
    <definedName name="solver_nod" localSheetId="11" hidden="1">2147483647</definedName>
    <definedName name="solver_nod" localSheetId="14" hidden="1">2147483647</definedName>
    <definedName name="solver_num" localSheetId="6" hidden="1">1</definedName>
    <definedName name="solver_num" localSheetId="7" hidden="1">1</definedName>
    <definedName name="solver_num" localSheetId="11" hidden="1">1</definedName>
    <definedName name="solver_num" localSheetId="14" hidden="1">1</definedName>
    <definedName name="solver_opt" localSheetId="6" hidden="1">'4MC'!$A$36</definedName>
    <definedName name="solver_opt" localSheetId="7" hidden="1">'4MC-x'!$A$36</definedName>
    <definedName name="solver_opt" localSheetId="11" hidden="1">'5MC'!$A$36</definedName>
    <definedName name="solver_opt" localSheetId="14" hidden="1">'5MedC'!$A$36</definedName>
    <definedName name="solver_pre" localSheetId="6" hidden="1">0.000001</definedName>
    <definedName name="solver_pre" localSheetId="7" hidden="1">0.000001</definedName>
    <definedName name="solver_pre" localSheetId="11" hidden="1">0.000001</definedName>
    <definedName name="solver_pre" localSheetId="14" hidden="1">0.000001</definedName>
    <definedName name="solver_rbv" localSheetId="6" hidden="1">1</definedName>
    <definedName name="solver_rbv" localSheetId="7" hidden="1">1</definedName>
    <definedName name="solver_rbv" localSheetId="11" hidden="1">1</definedName>
    <definedName name="solver_rbv" localSheetId="14" hidden="1">1</definedName>
    <definedName name="solver_rel1" localSheetId="6" hidden="1">1</definedName>
    <definedName name="solver_rel1" localSheetId="7" hidden="1">1</definedName>
    <definedName name="solver_rel1" localSheetId="11" hidden="1">1</definedName>
    <definedName name="solver_rel1" localSheetId="14" hidden="1">5</definedName>
    <definedName name="solver_rhs1" localSheetId="6" hidden="1">1</definedName>
    <definedName name="solver_rhs1" localSheetId="7" hidden="1">1</definedName>
    <definedName name="solver_rhs1" localSheetId="11" hidden="1">1</definedName>
    <definedName name="solver_rhs1" localSheetId="14" hidden="1">binary</definedName>
    <definedName name="solver_rlx" localSheetId="6" hidden="1">2</definedName>
    <definedName name="solver_rlx" localSheetId="7" hidden="1">2</definedName>
    <definedName name="solver_rlx" localSheetId="11" hidden="1">2</definedName>
    <definedName name="solver_rlx" localSheetId="14" hidden="1">2</definedName>
    <definedName name="solver_rsd" localSheetId="6" hidden="1">0</definedName>
    <definedName name="solver_rsd" localSheetId="7" hidden="1">0</definedName>
    <definedName name="solver_rsd" localSheetId="11" hidden="1">0</definedName>
    <definedName name="solver_rsd" localSheetId="14" hidden="1">0</definedName>
    <definedName name="solver_scl" localSheetId="6" hidden="1">1</definedName>
    <definedName name="solver_scl" localSheetId="7" hidden="1">1</definedName>
    <definedName name="solver_scl" localSheetId="11" hidden="1">1</definedName>
    <definedName name="solver_scl" localSheetId="14" hidden="1">1</definedName>
    <definedName name="solver_sho" localSheetId="6" hidden="1">2</definedName>
    <definedName name="solver_sho" localSheetId="7" hidden="1">2</definedName>
    <definedName name="solver_sho" localSheetId="11" hidden="1">2</definedName>
    <definedName name="solver_sho" localSheetId="14" hidden="1">2</definedName>
    <definedName name="solver_ssz" localSheetId="6" hidden="1">100</definedName>
    <definedName name="solver_ssz" localSheetId="7" hidden="1">100</definedName>
    <definedName name="solver_ssz" localSheetId="11" hidden="1">100</definedName>
    <definedName name="solver_ssz" localSheetId="14" hidden="1">100</definedName>
    <definedName name="solver_tim" localSheetId="6" hidden="1">2147483647</definedName>
    <definedName name="solver_tim" localSheetId="7" hidden="1">2147483647</definedName>
    <definedName name="solver_tim" localSheetId="11" hidden="1">2147483647</definedName>
    <definedName name="solver_tim" localSheetId="14" hidden="1">2147483647</definedName>
    <definedName name="solver_tol" localSheetId="6" hidden="1">0.01</definedName>
    <definedName name="solver_tol" localSheetId="7" hidden="1">0.01</definedName>
    <definedName name="solver_tol" localSheetId="11" hidden="1">0.01</definedName>
    <definedName name="solver_tol" localSheetId="14" hidden="1">0.01</definedName>
    <definedName name="solver_typ" localSheetId="6" hidden="1">2</definedName>
    <definedName name="solver_typ" localSheetId="7" hidden="1">2</definedName>
    <definedName name="solver_typ" localSheetId="11" hidden="1">2</definedName>
    <definedName name="solver_typ" localSheetId="14" hidden="1">2</definedName>
    <definedName name="solver_val" localSheetId="6" hidden="1">0</definedName>
    <definedName name="solver_val" localSheetId="7" hidden="1">0</definedName>
    <definedName name="solver_val" localSheetId="11" hidden="1">0</definedName>
    <definedName name="solver_val" localSheetId="14" hidden="1">0</definedName>
    <definedName name="solver_ver" localSheetId="6" hidden="1">2</definedName>
    <definedName name="solver_ver" localSheetId="7" hidden="1">2</definedName>
    <definedName name="solver_ver" localSheetId="11" hidden="1">2</definedName>
    <definedName name="solver_ver" localSheetId="14" hidden="1">2</definedName>
  </definedNames>
  <calcPr calcId="140000" concurrentCalc="0"/>
  <pivotCaches>
    <pivotCache cacheId="2" r:id="rId1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4" i="37" l="1" a="1"/>
  <c r="L34" i="37"/>
  <c r="M34" i="37" a="1"/>
  <c r="M34" i="37"/>
  <c r="N34" i="37" a="1"/>
  <c r="N34" i="37"/>
  <c r="O34" i="37" a="1"/>
  <c r="O34" i="37"/>
  <c r="P34" i="37" a="1"/>
  <c r="P34" i="37"/>
  <c r="Q34" i="37" a="1"/>
  <c r="Q34" i="37"/>
  <c r="R34" i="37" a="1"/>
  <c r="R34" i="37"/>
  <c r="S34" i="37" a="1"/>
  <c r="S34" i="37"/>
  <c r="T34" i="37" a="1"/>
  <c r="T34" i="37"/>
  <c r="U34" i="37" a="1"/>
  <c r="U34" i="37"/>
  <c r="V34" i="37" a="1"/>
  <c r="V34" i="37"/>
  <c r="W34" i="37" a="1"/>
  <c r="W34" i="37"/>
  <c r="X34" i="37" a="1"/>
  <c r="X34" i="37"/>
  <c r="Y34" i="37" a="1"/>
  <c r="Y34" i="37"/>
  <c r="Z34" i="37" a="1"/>
  <c r="Z34" i="37"/>
  <c r="AA34" i="37" a="1"/>
  <c r="AA34" i="37"/>
  <c r="AB34" i="37" a="1"/>
  <c r="AB34" i="37"/>
  <c r="AC34" i="37" a="1"/>
  <c r="AC34" i="37"/>
  <c r="AD34" i="37" a="1"/>
  <c r="AD34" i="37"/>
  <c r="AE34" i="37" a="1"/>
  <c r="AE34" i="37"/>
  <c r="AF34" i="37" a="1"/>
  <c r="AF34" i="37"/>
  <c r="AG34" i="37" a="1"/>
  <c r="AG34" i="37"/>
  <c r="AH34" i="37" a="1"/>
  <c r="AH34" i="37"/>
  <c r="AI34" i="37" a="1"/>
  <c r="AI34" i="37"/>
  <c r="AJ34" i="37" a="1"/>
  <c r="AJ34" i="37"/>
  <c r="AK34" i="37" a="1"/>
  <c r="AK34" i="37"/>
  <c r="AL34" i="37" a="1"/>
  <c r="AL34" i="37"/>
  <c r="AM34" i="37" a="1"/>
  <c r="AM34" i="37"/>
  <c r="AN34" i="37" a="1"/>
  <c r="AN34" i="37"/>
  <c r="AO34" i="37" a="1"/>
  <c r="AO34" i="37"/>
  <c r="AP34" i="37" a="1"/>
  <c r="AP34" i="37"/>
  <c r="AQ34" i="37" a="1"/>
  <c r="AQ34" i="37"/>
  <c r="AR34" i="37" a="1"/>
  <c r="AR34" i="37"/>
  <c r="AS34" i="37" a="1"/>
  <c r="AS34" i="37"/>
  <c r="AT34" i="37" a="1"/>
  <c r="AT34" i="37"/>
  <c r="AU34" i="37" a="1"/>
  <c r="AU34" i="37"/>
  <c r="AV34" i="37" a="1"/>
  <c r="AV34" i="37"/>
  <c r="AW34" i="37" a="1"/>
  <c r="AW34" i="37"/>
  <c r="AX34" i="37" a="1"/>
  <c r="AX34" i="37"/>
  <c r="AY34" i="37" a="1"/>
  <c r="AY34" i="37"/>
  <c r="AZ34" i="37" a="1"/>
  <c r="AZ34" i="37"/>
  <c r="BA34" i="37" a="1"/>
  <c r="BA34" i="37"/>
  <c r="BB34" i="37" a="1"/>
  <c r="BB34" i="37"/>
  <c r="BC34" i="37" a="1"/>
  <c r="BC34" i="37"/>
  <c r="BD34" i="37" a="1"/>
  <c r="BD34" i="37"/>
  <c r="BE34" i="37" a="1"/>
  <c r="BE34" i="37"/>
  <c r="BF34" i="37" a="1"/>
  <c r="BF34" i="37"/>
  <c r="BG34" i="37" a="1"/>
  <c r="BG34" i="37"/>
  <c r="BH34" i="37" a="1"/>
  <c r="BH34" i="37"/>
  <c r="BI34" i="37" a="1"/>
  <c r="BI34" i="37"/>
  <c r="BJ34" i="37" a="1"/>
  <c r="BJ34" i="37"/>
  <c r="BK34" i="37" a="1"/>
  <c r="BK34" i="37"/>
  <c r="BL34" i="37" a="1"/>
  <c r="BL34" i="37"/>
  <c r="BM34" i="37" a="1"/>
  <c r="BM34" i="37"/>
  <c r="BN34" i="37" a="1"/>
  <c r="BN34" i="37"/>
  <c r="BO34" i="37" a="1"/>
  <c r="BO34" i="37"/>
  <c r="BP34" i="37" a="1"/>
  <c r="BP34" i="37"/>
  <c r="BQ34" i="37" a="1"/>
  <c r="BQ34" i="37"/>
  <c r="BR34" i="37" a="1"/>
  <c r="BR34" i="37"/>
  <c r="BS34" i="37" a="1"/>
  <c r="BS34" i="37"/>
  <c r="BT34" i="37" a="1"/>
  <c r="BT34" i="37"/>
  <c r="BU34" i="37" a="1"/>
  <c r="BU34" i="37"/>
  <c r="BV34" i="37" a="1"/>
  <c r="BV34" i="37"/>
  <c r="BW34" i="37" a="1"/>
  <c r="BW34" i="37"/>
  <c r="BX34" i="37" a="1"/>
  <c r="BX34" i="37"/>
  <c r="BY34" i="37" a="1"/>
  <c r="BY34" i="37"/>
  <c r="BZ34" i="37" a="1"/>
  <c r="BZ34" i="37"/>
  <c r="CA34" i="37" a="1"/>
  <c r="CA34" i="37"/>
  <c r="CB34" i="37" a="1"/>
  <c r="CB34" i="37"/>
  <c r="CC34" i="37" a="1"/>
  <c r="CC34" i="37"/>
  <c r="CD34" i="37" a="1"/>
  <c r="CD34" i="37"/>
  <c r="CE34" i="37" a="1"/>
  <c r="CE34" i="37"/>
  <c r="CF34" i="37" a="1"/>
  <c r="CF34" i="37"/>
  <c r="CG34" i="37" a="1"/>
  <c r="CG34" i="37"/>
  <c r="CH34" i="37" a="1"/>
  <c r="CH34" i="37"/>
  <c r="CI34" i="37" a="1"/>
  <c r="CI34" i="37"/>
  <c r="CJ34" i="37" a="1"/>
  <c r="CJ34" i="37"/>
  <c r="CK34" i="37" a="1"/>
  <c r="CK34" i="37"/>
  <c r="CL34" i="37" a="1"/>
  <c r="CL34" i="37"/>
  <c r="CM34" i="37" a="1"/>
  <c r="CM34" i="37"/>
  <c r="CN34" i="37" a="1"/>
  <c r="CN34" i="37"/>
  <c r="CO34" i="37" a="1"/>
  <c r="CO34" i="37"/>
  <c r="CP34" i="37" a="1"/>
  <c r="CP34" i="37"/>
  <c r="CQ34" i="37" a="1"/>
  <c r="CQ34" i="37"/>
  <c r="CR34" i="37" a="1"/>
  <c r="CR34" i="37"/>
  <c r="CS34" i="37" a="1"/>
  <c r="CS34" i="37"/>
  <c r="CT34" i="37" a="1"/>
  <c r="CT34" i="37"/>
  <c r="CU34" i="37" a="1"/>
  <c r="CU34" i="37"/>
  <c r="CV34" i="37" a="1"/>
  <c r="CV34" i="37"/>
  <c r="CW34" i="37" a="1"/>
  <c r="CW34" i="37"/>
  <c r="CX34" i="37" a="1"/>
  <c r="CX34" i="37"/>
  <c r="CY34" i="37" a="1"/>
  <c r="CY34" i="37"/>
  <c r="CZ34" i="37" a="1"/>
  <c r="CZ34" i="37"/>
  <c r="DA34" i="37" a="1"/>
  <c r="DA34" i="37"/>
  <c r="DB34" i="37" a="1"/>
  <c r="DB34" i="37"/>
  <c r="DC34" i="37" a="1"/>
  <c r="DC34" i="37"/>
  <c r="DD34" i="37" a="1"/>
  <c r="DD34" i="37"/>
  <c r="DE34" i="37" a="1"/>
  <c r="DE34" i="37"/>
  <c r="DF34" i="37" a="1"/>
  <c r="DF34" i="37"/>
  <c r="DG34" i="37" a="1"/>
  <c r="DG34" i="37"/>
  <c r="L35" i="37" a="1"/>
  <c r="L35" i="37"/>
  <c r="M35" i="37" a="1"/>
  <c r="M35" i="37"/>
  <c r="N35" i="37" a="1"/>
  <c r="N35" i="37"/>
  <c r="O35" i="37" a="1"/>
  <c r="O35" i="37"/>
  <c r="P35" i="37" a="1"/>
  <c r="P35" i="37"/>
  <c r="Q35" i="37" a="1"/>
  <c r="Q35" i="37"/>
  <c r="R35" i="37" a="1"/>
  <c r="R35" i="37"/>
  <c r="S35" i="37" a="1"/>
  <c r="S35" i="37"/>
  <c r="T35" i="37" a="1"/>
  <c r="T35" i="37"/>
  <c r="U35" i="37" a="1"/>
  <c r="U35" i="37"/>
  <c r="V35" i="37" a="1"/>
  <c r="V35" i="37"/>
  <c r="W35" i="37" a="1"/>
  <c r="W35" i="37"/>
  <c r="X35" i="37" a="1"/>
  <c r="X35" i="37"/>
  <c r="Y35" i="37" a="1"/>
  <c r="Y35" i="37"/>
  <c r="Z35" i="37" a="1"/>
  <c r="Z35" i="37"/>
  <c r="AA35" i="37" a="1"/>
  <c r="AA35" i="37"/>
  <c r="AB35" i="37" a="1"/>
  <c r="AB35" i="37"/>
  <c r="AC35" i="37" a="1"/>
  <c r="AC35" i="37"/>
  <c r="AD35" i="37" a="1"/>
  <c r="AD35" i="37"/>
  <c r="AE35" i="37" a="1"/>
  <c r="AE35" i="37"/>
  <c r="AF35" i="37" a="1"/>
  <c r="AF35" i="37"/>
  <c r="AG35" i="37" a="1"/>
  <c r="AG35" i="37"/>
  <c r="AH35" i="37" a="1"/>
  <c r="AH35" i="37"/>
  <c r="AI35" i="37" a="1"/>
  <c r="AI35" i="37"/>
  <c r="AJ35" i="37" a="1"/>
  <c r="AJ35" i="37"/>
  <c r="AK35" i="37" a="1"/>
  <c r="AK35" i="37"/>
  <c r="AL35" i="37" a="1"/>
  <c r="AL35" i="37"/>
  <c r="AM35" i="37" a="1"/>
  <c r="AM35" i="37"/>
  <c r="AN35" i="37" a="1"/>
  <c r="AN35" i="37"/>
  <c r="AO35" i="37" a="1"/>
  <c r="AO35" i="37"/>
  <c r="AP35" i="37" a="1"/>
  <c r="AP35" i="37"/>
  <c r="AQ35" i="37" a="1"/>
  <c r="AQ35" i="37"/>
  <c r="AR35" i="37" a="1"/>
  <c r="AR35" i="37"/>
  <c r="AS35" i="37" a="1"/>
  <c r="AS35" i="37"/>
  <c r="AT35" i="37" a="1"/>
  <c r="AT35" i="37"/>
  <c r="AU35" i="37" a="1"/>
  <c r="AU35" i="37"/>
  <c r="AV35" i="37" a="1"/>
  <c r="AV35" i="37"/>
  <c r="AW35" i="37" a="1"/>
  <c r="AW35" i="37"/>
  <c r="AX35" i="37" a="1"/>
  <c r="AX35" i="37"/>
  <c r="AY35" i="37" a="1"/>
  <c r="AY35" i="37"/>
  <c r="AZ35" i="37" a="1"/>
  <c r="AZ35" i="37"/>
  <c r="BA35" i="37" a="1"/>
  <c r="BA35" i="37"/>
  <c r="BB35" i="37" a="1"/>
  <c r="BB35" i="37"/>
  <c r="BC35" i="37" a="1"/>
  <c r="BC35" i="37"/>
  <c r="BD35" i="37" a="1"/>
  <c r="BD35" i="37"/>
  <c r="BE35" i="37" a="1"/>
  <c r="BE35" i="37"/>
  <c r="BF35" i="37" a="1"/>
  <c r="BF35" i="37"/>
  <c r="BG35" i="37" a="1"/>
  <c r="BG35" i="37"/>
  <c r="BH35" i="37" a="1"/>
  <c r="BH35" i="37"/>
  <c r="BI35" i="37" a="1"/>
  <c r="BI35" i="37"/>
  <c r="BJ35" i="37" a="1"/>
  <c r="BJ35" i="37"/>
  <c r="BK35" i="37" a="1"/>
  <c r="BK35" i="37"/>
  <c r="BL35" i="37" a="1"/>
  <c r="BL35" i="37"/>
  <c r="BM35" i="37" a="1"/>
  <c r="BM35" i="37"/>
  <c r="BN35" i="37" a="1"/>
  <c r="BN35" i="37"/>
  <c r="BO35" i="37" a="1"/>
  <c r="BO35" i="37"/>
  <c r="BP35" i="37" a="1"/>
  <c r="BP35" i="37"/>
  <c r="BQ35" i="37" a="1"/>
  <c r="BQ35" i="37"/>
  <c r="BR35" i="37" a="1"/>
  <c r="BR35" i="37"/>
  <c r="BS35" i="37" a="1"/>
  <c r="BS35" i="37"/>
  <c r="BT35" i="37" a="1"/>
  <c r="BT35" i="37"/>
  <c r="BU35" i="37" a="1"/>
  <c r="BU35" i="37"/>
  <c r="BV35" i="37" a="1"/>
  <c r="BV35" i="37"/>
  <c r="BW35" i="37" a="1"/>
  <c r="BW35" i="37"/>
  <c r="BX35" i="37" a="1"/>
  <c r="BX35" i="37"/>
  <c r="BY35" i="37" a="1"/>
  <c r="BY35" i="37"/>
  <c r="BZ35" i="37" a="1"/>
  <c r="BZ35" i="37"/>
  <c r="CA35" i="37" a="1"/>
  <c r="CA35" i="37"/>
  <c r="CB35" i="37" a="1"/>
  <c r="CB35" i="37"/>
  <c r="CC35" i="37" a="1"/>
  <c r="CC35" i="37"/>
  <c r="CD35" i="37" a="1"/>
  <c r="CD35" i="37"/>
  <c r="CE35" i="37" a="1"/>
  <c r="CE35" i="37"/>
  <c r="CF35" i="37" a="1"/>
  <c r="CF35" i="37"/>
  <c r="CG35" i="37" a="1"/>
  <c r="CG35" i="37"/>
  <c r="CH35" i="37" a="1"/>
  <c r="CH35" i="37"/>
  <c r="CI35" i="37" a="1"/>
  <c r="CI35" i="37"/>
  <c r="CJ35" i="37" a="1"/>
  <c r="CJ35" i="37"/>
  <c r="CK35" i="37" a="1"/>
  <c r="CK35" i="37"/>
  <c r="CL35" i="37" a="1"/>
  <c r="CL35" i="37"/>
  <c r="CM35" i="37" a="1"/>
  <c r="CM35" i="37"/>
  <c r="CN35" i="37" a="1"/>
  <c r="CN35" i="37"/>
  <c r="CO35" i="37" a="1"/>
  <c r="CO35" i="37"/>
  <c r="CP35" i="37" a="1"/>
  <c r="CP35" i="37"/>
  <c r="CQ35" i="37" a="1"/>
  <c r="CQ35" i="37"/>
  <c r="CR35" i="37" a="1"/>
  <c r="CR35" i="37"/>
  <c r="CS35" i="37" a="1"/>
  <c r="CS35" i="37"/>
  <c r="CT35" i="37" a="1"/>
  <c r="CT35" i="37"/>
  <c r="CU35" i="37" a="1"/>
  <c r="CU35" i="37"/>
  <c r="CV35" i="37" a="1"/>
  <c r="CV35" i="37"/>
  <c r="CW35" i="37" a="1"/>
  <c r="CW35" i="37"/>
  <c r="CX35" i="37" a="1"/>
  <c r="CX35" i="37"/>
  <c r="CY35" i="37" a="1"/>
  <c r="CY35" i="37"/>
  <c r="CZ35" i="37" a="1"/>
  <c r="CZ35" i="37"/>
  <c r="DA35" i="37" a="1"/>
  <c r="DA35" i="37"/>
  <c r="DB35" i="37" a="1"/>
  <c r="DB35" i="37"/>
  <c r="DC35" i="37" a="1"/>
  <c r="DC35" i="37"/>
  <c r="DD35" i="37" a="1"/>
  <c r="DD35" i="37"/>
  <c r="DE35" i="37" a="1"/>
  <c r="DE35" i="37"/>
  <c r="DF35" i="37" a="1"/>
  <c r="DF35" i="37"/>
  <c r="DG35" i="37" a="1"/>
  <c r="DG35" i="37"/>
  <c r="L36" i="37" a="1"/>
  <c r="L36" i="37"/>
  <c r="L37" i="37" a="1"/>
  <c r="L37" i="37"/>
  <c r="L38" i="37"/>
  <c r="M36" i="37" a="1"/>
  <c r="M36" i="37"/>
  <c r="M37" i="37" a="1"/>
  <c r="M37" i="37"/>
  <c r="M38" i="37"/>
  <c r="N36" i="37" a="1"/>
  <c r="N36" i="37"/>
  <c r="N37" i="37" a="1"/>
  <c r="N37" i="37"/>
  <c r="N38" i="37"/>
  <c r="O36" i="37" a="1"/>
  <c r="O36" i="37"/>
  <c r="O37" i="37" a="1"/>
  <c r="O37" i="37"/>
  <c r="O38" i="37"/>
  <c r="P36" i="37" a="1"/>
  <c r="P36" i="37"/>
  <c r="P37" i="37" a="1"/>
  <c r="P37" i="37"/>
  <c r="P38" i="37"/>
  <c r="Q36" i="37" a="1"/>
  <c r="Q36" i="37"/>
  <c r="Q37" i="37" a="1"/>
  <c r="Q37" i="37"/>
  <c r="Q38" i="37"/>
  <c r="R36" i="37" a="1"/>
  <c r="R36" i="37"/>
  <c r="R37" i="37" a="1"/>
  <c r="R37" i="37"/>
  <c r="R38" i="37"/>
  <c r="S36" i="37" a="1"/>
  <c r="S36" i="37"/>
  <c r="S37" i="37" a="1"/>
  <c r="S37" i="37"/>
  <c r="S38" i="37"/>
  <c r="T36" i="37" a="1"/>
  <c r="T36" i="37"/>
  <c r="T37" i="37" a="1"/>
  <c r="T37" i="37"/>
  <c r="T38" i="37"/>
  <c r="U36" i="37" a="1"/>
  <c r="U36" i="37"/>
  <c r="U37" i="37" a="1"/>
  <c r="U37" i="37"/>
  <c r="U38" i="37"/>
  <c r="V36" i="37" a="1"/>
  <c r="V36" i="37"/>
  <c r="V37" i="37" a="1"/>
  <c r="V37" i="37"/>
  <c r="V38" i="37"/>
  <c r="W36" i="37" a="1"/>
  <c r="W36" i="37"/>
  <c r="W37" i="37" a="1"/>
  <c r="W37" i="37"/>
  <c r="W38" i="37"/>
  <c r="X36" i="37" a="1"/>
  <c r="X36" i="37"/>
  <c r="X37" i="37" a="1"/>
  <c r="X37" i="37"/>
  <c r="X38" i="37"/>
  <c r="Y36" i="37" a="1"/>
  <c r="Y36" i="37"/>
  <c r="Y37" i="37" a="1"/>
  <c r="Y37" i="37"/>
  <c r="Y38" i="37"/>
  <c r="Z36" i="37" a="1"/>
  <c r="Z36" i="37"/>
  <c r="Z37" i="37" a="1"/>
  <c r="Z37" i="37"/>
  <c r="Z38" i="37"/>
  <c r="AA36" i="37" a="1"/>
  <c r="AA36" i="37"/>
  <c r="AA37" i="37" a="1"/>
  <c r="AA37" i="37"/>
  <c r="AA38" i="37"/>
  <c r="AB36" i="37" a="1"/>
  <c r="AB36" i="37"/>
  <c r="AB37" i="37" a="1"/>
  <c r="AB37" i="37"/>
  <c r="AB38" i="37"/>
  <c r="AC36" i="37" a="1"/>
  <c r="AC36" i="37"/>
  <c r="AC37" i="37" a="1"/>
  <c r="AC37" i="37"/>
  <c r="AC38" i="37"/>
  <c r="AD36" i="37" a="1"/>
  <c r="AD36" i="37"/>
  <c r="AD37" i="37" a="1"/>
  <c r="AD37" i="37"/>
  <c r="AD38" i="37"/>
  <c r="AE36" i="37" a="1"/>
  <c r="AE36" i="37"/>
  <c r="AE37" i="37" a="1"/>
  <c r="AE37" i="37"/>
  <c r="AE38" i="37"/>
  <c r="AF36" i="37" a="1"/>
  <c r="AF36" i="37"/>
  <c r="AF37" i="37" a="1"/>
  <c r="AF37" i="37"/>
  <c r="AF38" i="37"/>
  <c r="AG36" i="37" a="1"/>
  <c r="AG36" i="37"/>
  <c r="AG37" i="37" a="1"/>
  <c r="AG37" i="37"/>
  <c r="AG38" i="37"/>
  <c r="AH36" i="37" a="1"/>
  <c r="AH36" i="37"/>
  <c r="AH37" i="37" a="1"/>
  <c r="AH37" i="37"/>
  <c r="AH38" i="37"/>
  <c r="AI36" i="37" a="1"/>
  <c r="AI36" i="37"/>
  <c r="AI37" i="37" a="1"/>
  <c r="AI37" i="37"/>
  <c r="AI38" i="37"/>
  <c r="AJ36" i="37" a="1"/>
  <c r="AJ36" i="37"/>
  <c r="AJ37" i="37" a="1"/>
  <c r="AJ37" i="37"/>
  <c r="AJ38" i="37"/>
  <c r="AK36" i="37" a="1"/>
  <c r="AK36" i="37"/>
  <c r="AK37" i="37" a="1"/>
  <c r="AK37" i="37"/>
  <c r="AK38" i="37"/>
  <c r="AL36" i="37" a="1"/>
  <c r="AL36" i="37"/>
  <c r="AL37" i="37" a="1"/>
  <c r="AL37" i="37"/>
  <c r="AL38" i="37"/>
  <c r="AM36" i="37" a="1"/>
  <c r="AM36" i="37"/>
  <c r="AM37" i="37" a="1"/>
  <c r="AM37" i="37"/>
  <c r="AM38" i="37"/>
  <c r="AN36" i="37" a="1"/>
  <c r="AN36" i="37"/>
  <c r="AN37" i="37" a="1"/>
  <c r="AN37" i="37"/>
  <c r="AN38" i="37"/>
  <c r="AO36" i="37" a="1"/>
  <c r="AO36" i="37"/>
  <c r="AO37" i="37" a="1"/>
  <c r="AO37" i="37"/>
  <c r="AO38" i="37"/>
  <c r="AP36" i="37" a="1"/>
  <c r="AP36" i="37"/>
  <c r="AP37" i="37" a="1"/>
  <c r="AP37" i="37"/>
  <c r="AP38" i="37"/>
  <c r="AQ36" i="37" a="1"/>
  <c r="AQ36" i="37"/>
  <c r="AQ37" i="37" a="1"/>
  <c r="AQ37" i="37"/>
  <c r="AQ38" i="37"/>
  <c r="AR36" i="37" a="1"/>
  <c r="AR36" i="37"/>
  <c r="AR37" i="37" a="1"/>
  <c r="AR37" i="37"/>
  <c r="AR38" i="37"/>
  <c r="AS36" i="37" a="1"/>
  <c r="AS36" i="37"/>
  <c r="AS37" i="37" a="1"/>
  <c r="AS37" i="37"/>
  <c r="AS38" i="37"/>
  <c r="AT36" i="37" a="1"/>
  <c r="AT36" i="37"/>
  <c r="AT37" i="37" a="1"/>
  <c r="AT37" i="37"/>
  <c r="AT38" i="37"/>
  <c r="AU36" i="37" a="1"/>
  <c r="AU36" i="37"/>
  <c r="AU37" i="37" a="1"/>
  <c r="AU37" i="37"/>
  <c r="AU38" i="37"/>
  <c r="AV36" i="37" a="1"/>
  <c r="AV36" i="37"/>
  <c r="AV37" i="37" a="1"/>
  <c r="AV37" i="37"/>
  <c r="AV38" i="37"/>
  <c r="AW36" i="37" a="1"/>
  <c r="AW36" i="37"/>
  <c r="AW37" i="37" a="1"/>
  <c r="AW37" i="37"/>
  <c r="AW38" i="37"/>
  <c r="AX36" i="37" a="1"/>
  <c r="AX36" i="37"/>
  <c r="AX37" i="37" a="1"/>
  <c r="AX37" i="37"/>
  <c r="AX38" i="37"/>
  <c r="AY36" i="37" a="1"/>
  <c r="AY36" i="37"/>
  <c r="AY37" i="37" a="1"/>
  <c r="AY37" i="37"/>
  <c r="AY38" i="37"/>
  <c r="AZ36" i="37" a="1"/>
  <c r="AZ36" i="37"/>
  <c r="AZ37" i="37" a="1"/>
  <c r="AZ37" i="37"/>
  <c r="AZ38" i="37"/>
  <c r="BA36" i="37" a="1"/>
  <c r="BA36" i="37"/>
  <c r="BA37" i="37" a="1"/>
  <c r="BA37" i="37"/>
  <c r="BA38" i="37"/>
  <c r="BB36" i="37" a="1"/>
  <c r="BB36" i="37"/>
  <c r="BB37" i="37" a="1"/>
  <c r="BB37" i="37"/>
  <c r="BB38" i="37"/>
  <c r="BC36" i="37" a="1"/>
  <c r="BC36" i="37"/>
  <c r="BC37" i="37" a="1"/>
  <c r="BC37" i="37"/>
  <c r="BC38" i="37"/>
  <c r="BD36" i="37" a="1"/>
  <c r="BD36" i="37"/>
  <c r="BD37" i="37" a="1"/>
  <c r="BD37" i="37"/>
  <c r="BD38" i="37"/>
  <c r="BE36" i="37" a="1"/>
  <c r="BE36" i="37"/>
  <c r="BE37" i="37" a="1"/>
  <c r="BE37" i="37"/>
  <c r="BE38" i="37"/>
  <c r="BF36" i="37" a="1"/>
  <c r="BF36" i="37"/>
  <c r="BF37" i="37" a="1"/>
  <c r="BF37" i="37"/>
  <c r="BF38" i="37"/>
  <c r="BG36" i="37" a="1"/>
  <c r="BG36" i="37"/>
  <c r="BG37" i="37" a="1"/>
  <c r="BG37" i="37"/>
  <c r="BG38" i="37"/>
  <c r="BH36" i="37" a="1"/>
  <c r="BH36" i="37"/>
  <c r="BH37" i="37" a="1"/>
  <c r="BH37" i="37"/>
  <c r="BH38" i="37"/>
  <c r="BI36" i="37" a="1"/>
  <c r="BI36" i="37"/>
  <c r="BI37" i="37" a="1"/>
  <c r="BI37" i="37"/>
  <c r="BI38" i="37"/>
  <c r="BJ36" i="37" a="1"/>
  <c r="BJ36" i="37"/>
  <c r="BJ37" i="37" a="1"/>
  <c r="BJ37" i="37"/>
  <c r="BJ38" i="37"/>
  <c r="BK36" i="37" a="1"/>
  <c r="BK36" i="37"/>
  <c r="BK37" i="37" a="1"/>
  <c r="BK37" i="37"/>
  <c r="BK38" i="37"/>
  <c r="BL36" i="37" a="1"/>
  <c r="BL36" i="37"/>
  <c r="BL37" i="37" a="1"/>
  <c r="BL37" i="37"/>
  <c r="BL38" i="37"/>
  <c r="BM36" i="37" a="1"/>
  <c r="BM36" i="37"/>
  <c r="BM37" i="37" a="1"/>
  <c r="BM37" i="37"/>
  <c r="BM38" i="37"/>
  <c r="BN36" i="37" a="1"/>
  <c r="BN36" i="37"/>
  <c r="BN37" i="37" a="1"/>
  <c r="BN37" i="37"/>
  <c r="BN38" i="37"/>
  <c r="BO36" i="37" a="1"/>
  <c r="BO36" i="37"/>
  <c r="BO37" i="37" a="1"/>
  <c r="BO37" i="37"/>
  <c r="BO38" i="37"/>
  <c r="BP36" i="37" a="1"/>
  <c r="BP36" i="37"/>
  <c r="BP37" i="37" a="1"/>
  <c r="BP37" i="37"/>
  <c r="BP38" i="37"/>
  <c r="BQ36" i="37" a="1"/>
  <c r="BQ36" i="37"/>
  <c r="BQ37" i="37" a="1"/>
  <c r="BQ37" i="37"/>
  <c r="BQ38" i="37"/>
  <c r="BR36" i="37" a="1"/>
  <c r="BR36" i="37"/>
  <c r="BR37" i="37" a="1"/>
  <c r="BR37" i="37"/>
  <c r="BR38" i="37"/>
  <c r="BS36" i="37" a="1"/>
  <c r="BS36" i="37"/>
  <c r="BS37" i="37" a="1"/>
  <c r="BS37" i="37"/>
  <c r="BS38" i="37"/>
  <c r="BT36" i="37" a="1"/>
  <c r="BT36" i="37"/>
  <c r="BT37" i="37" a="1"/>
  <c r="BT37" i="37"/>
  <c r="BT38" i="37"/>
  <c r="BU36" i="37" a="1"/>
  <c r="BU36" i="37"/>
  <c r="BU37" i="37" a="1"/>
  <c r="BU37" i="37"/>
  <c r="BU38" i="37"/>
  <c r="BV36" i="37" a="1"/>
  <c r="BV36" i="37"/>
  <c r="BV37" i="37" a="1"/>
  <c r="BV37" i="37"/>
  <c r="BV38" i="37"/>
  <c r="BW36" i="37" a="1"/>
  <c r="BW36" i="37"/>
  <c r="BW37" i="37" a="1"/>
  <c r="BW37" i="37"/>
  <c r="BW38" i="37"/>
  <c r="BX36" i="37" a="1"/>
  <c r="BX36" i="37"/>
  <c r="BX37" i="37" a="1"/>
  <c r="BX37" i="37"/>
  <c r="BX38" i="37"/>
  <c r="BY36" i="37" a="1"/>
  <c r="BY36" i="37"/>
  <c r="BY37" i="37" a="1"/>
  <c r="BY37" i="37"/>
  <c r="BY38" i="37"/>
  <c r="BZ36" i="37" a="1"/>
  <c r="BZ36" i="37"/>
  <c r="BZ37" i="37" a="1"/>
  <c r="BZ37" i="37"/>
  <c r="BZ38" i="37"/>
  <c r="CA36" i="37" a="1"/>
  <c r="CA36" i="37"/>
  <c r="CA37" i="37" a="1"/>
  <c r="CA37" i="37"/>
  <c r="CA38" i="37"/>
  <c r="CB36" i="37" a="1"/>
  <c r="CB36" i="37"/>
  <c r="CB37" i="37" a="1"/>
  <c r="CB37" i="37"/>
  <c r="CB38" i="37"/>
  <c r="CC36" i="37" a="1"/>
  <c r="CC36" i="37"/>
  <c r="CC37" i="37" a="1"/>
  <c r="CC37" i="37"/>
  <c r="CC38" i="37"/>
  <c r="CD36" i="37" a="1"/>
  <c r="CD36" i="37"/>
  <c r="CD37" i="37" a="1"/>
  <c r="CD37" i="37"/>
  <c r="CD38" i="37"/>
  <c r="CE36" i="37" a="1"/>
  <c r="CE36" i="37"/>
  <c r="CE37" i="37" a="1"/>
  <c r="CE37" i="37"/>
  <c r="CE38" i="37"/>
  <c r="CF36" i="37" a="1"/>
  <c r="CF36" i="37"/>
  <c r="CF37" i="37" a="1"/>
  <c r="CF37" i="37"/>
  <c r="CF38" i="37"/>
  <c r="CG36" i="37" a="1"/>
  <c r="CG36" i="37"/>
  <c r="CG37" i="37" a="1"/>
  <c r="CG37" i="37"/>
  <c r="CG38" i="37"/>
  <c r="CH36" i="37" a="1"/>
  <c r="CH36" i="37"/>
  <c r="CH37" i="37" a="1"/>
  <c r="CH37" i="37"/>
  <c r="CH38" i="37"/>
  <c r="CI36" i="37" a="1"/>
  <c r="CI36" i="37"/>
  <c r="CI37" i="37" a="1"/>
  <c r="CI37" i="37"/>
  <c r="CI38" i="37"/>
  <c r="CJ36" i="37" a="1"/>
  <c r="CJ36" i="37"/>
  <c r="CJ37" i="37" a="1"/>
  <c r="CJ37" i="37"/>
  <c r="CJ38" i="37"/>
  <c r="CK36" i="37" a="1"/>
  <c r="CK36" i="37"/>
  <c r="CK37" i="37" a="1"/>
  <c r="CK37" i="37"/>
  <c r="CK38" i="37"/>
  <c r="CL36" i="37" a="1"/>
  <c r="CL36" i="37"/>
  <c r="CL37" i="37" a="1"/>
  <c r="CL37" i="37"/>
  <c r="CL38" i="37"/>
  <c r="CM36" i="37" a="1"/>
  <c r="CM36" i="37"/>
  <c r="CM37" i="37" a="1"/>
  <c r="CM37" i="37"/>
  <c r="CM38" i="37"/>
  <c r="CN36" i="37" a="1"/>
  <c r="CN36" i="37"/>
  <c r="CN37" i="37" a="1"/>
  <c r="CN37" i="37"/>
  <c r="CN38" i="37"/>
  <c r="CO36" i="37" a="1"/>
  <c r="CO36" i="37"/>
  <c r="CO37" i="37" a="1"/>
  <c r="CO37" i="37"/>
  <c r="CO38" i="37"/>
  <c r="CP36" i="37" a="1"/>
  <c r="CP36" i="37"/>
  <c r="CP37" i="37" a="1"/>
  <c r="CP37" i="37"/>
  <c r="CP38" i="37"/>
  <c r="CQ36" i="37" a="1"/>
  <c r="CQ36" i="37"/>
  <c r="CQ37" i="37" a="1"/>
  <c r="CQ37" i="37"/>
  <c r="CQ38" i="37"/>
  <c r="CR36" i="37" a="1"/>
  <c r="CR36" i="37"/>
  <c r="CR37" i="37" a="1"/>
  <c r="CR37" i="37"/>
  <c r="CR38" i="37"/>
  <c r="CS36" i="37" a="1"/>
  <c r="CS36" i="37"/>
  <c r="CS37" i="37" a="1"/>
  <c r="CS37" i="37"/>
  <c r="CS38" i="37"/>
  <c r="CT36" i="37" a="1"/>
  <c r="CT36" i="37"/>
  <c r="CT37" i="37" a="1"/>
  <c r="CT37" i="37"/>
  <c r="CT38" i="37"/>
  <c r="CU36" i="37" a="1"/>
  <c r="CU36" i="37"/>
  <c r="CU37" i="37" a="1"/>
  <c r="CU37" i="37"/>
  <c r="CU38" i="37"/>
  <c r="CV36" i="37" a="1"/>
  <c r="CV36" i="37"/>
  <c r="CV37" i="37" a="1"/>
  <c r="CV37" i="37"/>
  <c r="CV38" i="37"/>
  <c r="CW36" i="37" a="1"/>
  <c r="CW36" i="37"/>
  <c r="CW37" i="37" a="1"/>
  <c r="CW37" i="37"/>
  <c r="CW38" i="37"/>
  <c r="CX36" i="37" a="1"/>
  <c r="CX36" i="37"/>
  <c r="CX37" i="37" a="1"/>
  <c r="CX37" i="37"/>
  <c r="CX38" i="37"/>
  <c r="CY36" i="37" a="1"/>
  <c r="CY36" i="37"/>
  <c r="CY37" i="37" a="1"/>
  <c r="CY37" i="37"/>
  <c r="CY38" i="37"/>
  <c r="CZ36" i="37" a="1"/>
  <c r="CZ36" i="37"/>
  <c r="CZ37" i="37" a="1"/>
  <c r="CZ37" i="37"/>
  <c r="CZ38" i="37"/>
  <c r="DA36" i="37" a="1"/>
  <c r="DA36" i="37"/>
  <c r="DA37" i="37" a="1"/>
  <c r="DA37" i="37"/>
  <c r="DA38" i="37"/>
  <c r="DB36" i="37" a="1"/>
  <c r="DB36" i="37"/>
  <c r="DB37" i="37" a="1"/>
  <c r="DB37" i="37"/>
  <c r="DB38" i="37"/>
  <c r="DC36" i="37" a="1"/>
  <c r="DC36" i="37"/>
  <c r="DC37" i="37" a="1"/>
  <c r="DC37" i="37"/>
  <c r="DC38" i="37"/>
  <c r="DD36" i="37" a="1"/>
  <c r="DD36" i="37"/>
  <c r="DD37" i="37" a="1"/>
  <c r="DD37" i="37"/>
  <c r="DD38" i="37"/>
  <c r="DE36" i="37" a="1"/>
  <c r="DE36" i="37"/>
  <c r="DE37" i="37" a="1"/>
  <c r="DE37" i="37"/>
  <c r="DE38" i="37"/>
  <c r="DF36" i="37" a="1"/>
  <c r="DF36" i="37"/>
  <c r="DF37" i="37" a="1"/>
  <c r="DF37" i="37"/>
  <c r="DF38" i="37"/>
  <c r="DG36" i="37" a="1"/>
  <c r="DG36" i="37"/>
  <c r="DG37" i="37" a="1"/>
  <c r="DG37" i="37"/>
  <c r="DG38" i="37"/>
  <c r="A36" i="37"/>
  <c r="L39" i="37"/>
  <c r="M39" i="37"/>
  <c r="N39" i="37"/>
  <c r="O39" i="37"/>
  <c r="P39" i="37"/>
  <c r="Q39" i="37"/>
  <c r="R39" i="37"/>
  <c r="S39" i="37"/>
  <c r="T39" i="37"/>
  <c r="U39" i="37"/>
  <c r="V39" i="37"/>
  <c r="W39" i="37"/>
  <c r="X39" i="37"/>
  <c r="Y39" i="37"/>
  <c r="Z39" i="37"/>
  <c r="AA39" i="37"/>
  <c r="AB39" i="37"/>
  <c r="AC39" i="37"/>
  <c r="AD39" i="37"/>
  <c r="AE39" i="37"/>
  <c r="AF39" i="37"/>
  <c r="AG39" i="37"/>
  <c r="AH39" i="37"/>
  <c r="AI39" i="37"/>
  <c r="AJ39" i="37"/>
  <c r="AK39" i="37"/>
  <c r="AL39" i="37"/>
  <c r="AM39" i="37"/>
  <c r="AN39" i="37"/>
  <c r="AO39" i="37"/>
  <c r="AP39" i="37"/>
  <c r="AQ39" i="37"/>
  <c r="AR39" i="37"/>
  <c r="AS39" i="37"/>
  <c r="AT39" i="37"/>
  <c r="AU39" i="37"/>
  <c r="AV39" i="37"/>
  <c r="AW39" i="37"/>
  <c r="AX39" i="37"/>
  <c r="AY39" i="37"/>
  <c r="AZ39" i="37"/>
  <c r="BA39" i="37"/>
  <c r="BB39" i="37"/>
  <c r="BC39" i="37"/>
  <c r="BD39" i="37"/>
  <c r="BE39" i="37"/>
  <c r="BF39" i="37"/>
  <c r="BG39" i="37"/>
  <c r="BH39" i="37"/>
  <c r="BI39" i="37"/>
  <c r="BJ39" i="37"/>
  <c r="BK39" i="37"/>
  <c r="BL39" i="37"/>
  <c r="BM39" i="37"/>
  <c r="BN39" i="37"/>
  <c r="BO39" i="37"/>
  <c r="BP39" i="37"/>
  <c r="BQ39" i="37"/>
  <c r="BR39" i="37"/>
  <c r="BS39" i="37"/>
  <c r="BT39" i="37"/>
  <c r="BU39" i="37"/>
  <c r="BV39" i="37"/>
  <c r="BW39" i="37"/>
  <c r="BX39" i="37"/>
  <c r="BY39" i="37"/>
  <c r="BZ39" i="37"/>
  <c r="CA39" i="37"/>
  <c r="CB39" i="37"/>
  <c r="CC39" i="37"/>
  <c r="CD39" i="37"/>
  <c r="CE39" i="37"/>
  <c r="CF39" i="37"/>
  <c r="CG39" i="37"/>
  <c r="CH39" i="37"/>
  <c r="CI39" i="37"/>
  <c r="CJ39" i="37"/>
  <c r="CK39" i="37"/>
  <c r="CL39" i="37"/>
  <c r="CM39" i="37"/>
  <c r="CN39" i="37"/>
  <c r="CO39" i="37"/>
  <c r="CP39" i="37"/>
  <c r="CQ39" i="37"/>
  <c r="CR39" i="37"/>
  <c r="CS39" i="37"/>
  <c r="CT39" i="37"/>
  <c r="CU39" i="37"/>
  <c r="CV39" i="37"/>
  <c r="CW39" i="37"/>
  <c r="CX39" i="37"/>
  <c r="CY39" i="37"/>
  <c r="CZ39" i="37"/>
  <c r="DA39" i="37"/>
  <c r="DB39" i="37"/>
  <c r="DC39" i="37"/>
  <c r="DD39" i="37"/>
  <c r="DE39" i="37"/>
  <c r="DF39" i="37"/>
  <c r="DG39" i="37"/>
  <c r="DG34" i="56" a="1"/>
  <c r="DG34" i="56"/>
  <c r="DG35" i="56" a="1"/>
  <c r="DG35" i="56"/>
  <c r="DG36" i="56" a="1"/>
  <c r="DG37" i="56" a="1"/>
  <c r="DG36" i="56"/>
  <c r="DG37" i="56"/>
  <c r="DG38" i="56"/>
  <c r="DG39" i="56"/>
  <c r="DF34" i="56" a="1"/>
  <c r="DF34" i="56"/>
  <c r="DF35" i="56" a="1"/>
  <c r="DF35" i="56"/>
  <c r="DF36" i="56" a="1"/>
  <c r="DF37" i="56" a="1"/>
  <c r="DF36" i="56"/>
  <c r="DF37" i="56"/>
  <c r="DF38" i="56"/>
  <c r="DF39" i="56"/>
  <c r="DE34" i="56" a="1"/>
  <c r="DE34" i="56"/>
  <c r="DE35" i="56" a="1"/>
  <c r="DE35" i="56"/>
  <c r="DE36" i="56" a="1"/>
  <c r="DE37" i="56" a="1"/>
  <c r="DE36" i="56"/>
  <c r="DE37" i="56"/>
  <c r="DE38" i="56"/>
  <c r="DE39" i="56"/>
  <c r="DD34" i="56" a="1"/>
  <c r="DD34" i="56"/>
  <c r="DD35" i="56" a="1"/>
  <c r="DD35" i="56"/>
  <c r="DD36" i="56" a="1"/>
  <c r="DD37" i="56" a="1"/>
  <c r="DD36" i="56"/>
  <c r="DD37" i="56"/>
  <c r="DD38" i="56"/>
  <c r="DD39" i="56"/>
  <c r="DC34" i="56" a="1"/>
  <c r="DC34" i="56"/>
  <c r="DC35" i="56" a="1"/>
  <c r="DC35" i="56"/>
  <c r="DC36" i="56" a="1"/>
  <c r="DC37" i="56" a="1"/>
  <c r="DC36" i="56"/>
  <c r="DC37" i="56"/>
  <c r="DC38" i="56"/>
  <c r="DC39" i="56"/>
  <c r="DB34" i="56" a="1"/>
  <c r="DB34" i="56"/>
  <c r="DB35" i="56" a="1"/>
  <c r="DB35" i="56"/>
  <c r="DB36" i="56" a="1"/>
  <c r="DB37" i="56" a="1"/>
  <c r="DB36" i="56"/>
  <c r="DB37" i="56"/>
  <c r="DB38" i="56"/>
  <c r="DB39" i="56"/>
  <c r="DA34" i="56" a="1"/>
  <c r="DA34" i="56"/>
  <c r="DA35" i="56" a="1"/>
  <c r="DA35" i="56"/>
  <c r="DA36" i="56" a="1"/>
  <c r="DA37" i="56" a="1"/>
  <c r="DA36" i="56"/>
  <c r="DA37" i="56"/>
  <c r="DA38" i="56"/>
  <c r="DA39" i="56"/>
  <c r="CZ34" i="56" a="1"/>
  <c r="CZ34" i="56"/>
  <c r="CZ35" i="56" a="1"/>
  <c r="CZ35" i="56"/>
  <c r="CZ36" i="56" a="1"/>
  <c r="CZ37" i="56" a="1"/>
  <c r="CZ36" i="56"/>
  <c r="CZ37" i="56"/>
  <c r="CZ38" i="56"/>
  <c r="CZ39" i="56"/>
  <c r="CY34" i="56" a="1"/>
  <c r="CY34" i="56"/>
  <c r="CY35" i="56" a="1"/>
  <c r="CY35" i="56"/>
  <c r="CY36" i="56" a="1"/>
  <c r="CY37" i="56" a="1"/>
  <c r="CY36" i="56"/>
  <c r="CY37" i="56"/>
  <c r="CY38" i="56"/>
  <c r="CY39" i="56"/>
  <c r="CX34" i="56" a="1"/>
  <c r="CX34" i="56"/>
  <c r="CX35" i="56" a="1"/>
  <c r="CX35" i="56"/>
  <c r="CX36" i="56" a="1"/>
  <c r="CX37" i="56" a="1"/>
  <c r="CX36" i="56"/>
  <c r="CX37" i="56"/>
  <c r="CX38" i="56"/>
  <c r="CX39" i="56"/>
  <c r="CW34" i="56" a="1"/>
  <c r="CW34" i="56"/>
  <c r="CW35" i="56" a="1"/>
  <c r="CW35" i="56"/>
  <c r="CW36" i="56" a="1"/>
  <c r="CW37" i="56" a="1"/>
  <c r="CW36" i="56"/>
  <c r="CW37" i="56"/>
  <c r="CW38" i="56"/>
  <c r="CW39" i="56"/>
  <c r="CV34" i="56" a="1"/>
  <c r="CV34" i="56"/>
  <c r="CV35" i="56" a="1"/>
  <c r="CV35" i="56"/>
  <c r="CV36" i="56" a="1"/>
  <c r="CV37" i="56" a="1"/>
  <c r="CV36" i="56"/>
  <c r="CV37" i="56"/>
  <c r="CV38" i="56"/>
  <c r="CV39" i="56"/>
  <c r="CU34" i="56" a="1"/>
  <c r="CU34" i="56"/>
  <c r="CU35" i="56" a="1"/>
  <c r="CU35" i="56"/>
  <c r="CU36" i="56" a="1"/>
  <c r="CU37" i="56" a="1"/>
  <c r="CU36" i="56"/>
  <c r="CU37" i="56"/>
  <c r="CU38" i="56"/>
  <c r="CU39" i="56"/>
  <c r="CT34" i="56" a="1"/>
  <c r="CT34" i="56"/>
  <c r="CT35" i="56" a="1"/>
  <c r="CT35" i="56"/>
  <c r="CT36" i="56" a="1"/>
  <c r="CT37" i="56" a="1"/>
  <c r="CT36" i="56"/>
  <c r="CT37" i="56"/>
  <c r="CT38" i="56"/>
  <c r="CT39" i="56"/>
  <c r="CS34" i="56" a="1"/>
  <c r="CS34" i="56"/>
  <c r="CS35" i="56" a="1"/>
  <c r="CS35" i="56"/>
  <c r="CS36" i="56" a="1"/>
  <c r="CS37" i="56" a="1"/>
  <c r="CS36" i="56"/>
  <c r="CS37" i="56"/>
  <c r="CS38" i="56"/>
  <c r="CS39" i="56"/>
  <c r="CR34" i="56" a="1"/>
  <c r="CR34" i="56"/>
  <c r="CR35" i="56" a="1"/>
  <c r="CR35" i="56"/>
  <c r="CR36" i="56" a="1"/>
  <c r="CR37" i="56" a="1"/>
  <c r="CR36" i="56"/>
  <c r="CR37" i="56"/>
  <c r="CR38" i="56"/>
  <c r="CR39" i="56"/>
  <c r="CQ34" i="56" a="1"/>
  <c r="CQ34" i="56"/>
  <c r="CQ35" i="56" a="1"/>
  <c r="CQ35" i="56"/>
  <c r="CQ36" i="56" a="1"/>
  <c r="CQ37" i="56" a="1"/>
  <c r="CQ36" i="56"/>
  <c r="CQ37" i="56"/>
  <c r="CQ38" i="56"/>
  <c r="CQ39" i="56"/>
  <c r="CP34" i="56" a="1"/>
  <c r="CP34" i="56"/>
  <c r="CP35" i="56" a="1"/>
  <c r="CP35" i="56"/>
  <c r="CP36" i="56" a="1"/>
  <c r="CP37" i="56" a="1"/>
  <c r="CP36" i="56"/>
  <c r="CP37" i="56"/>
  <c r="CP38" i="56"/>
  <c r="CP39" i="56"/>
  <c r="CO34" i="56" a="1"/>
  <c r="CO34" i="56"/>
  <c r="CO35" i="56" a="1"/>
  <c r="CO35" i="56"/>
  <c r="CO36" i="56" a="1"/>
  <c r="CO37" i="56" a="1"/>
  <c r="CO36" i="56"/>
  <c r="CO37" i="56"/>
  <c r="CO38" i="56"/>
  <c r="CO39" i="56"/>
  <c r="CN34" i="56" a="1"/>
  <c r="CN34" i="56"/>
  <c r="CN35" i="56" a="1"/>
  <c r="CN35" i="56"/>
  <c r="CN36" i="56" a="1"/>
  <c r="CN37" i="56" a="1"/>
  <c r="CN36" i="56"/>
  <c r="CN37" i="56"/>
  <c r="CN38" i="56"/>
  <c r="CN39" i="56"/>
  <c r="CM34" i="56" a="1"/>
  <c r="CM34" i="56"/>
  <c r="CM35" i="56" a="1"/>
  <c r="CM35" i="56"/>
  <c r="CM36" i="56" a="1"/>
  <c r="CM37" i="56" a="1"/>
  <c r="CM36" i="56"/>
  <c r="CM37" i="56"/>
  <c r="CM38" i="56"/>
  <c r="CM39" i="56"/>
  <c r="CL34" i="56" a="1"/>
  <c r="CL34" i="56"/>
  <c r="CL35" i="56" a="1"/>
  <c r="CL35" i="56"/>
  <c r="CL36" i="56" a="1"/>
  <c r="CL37" i="56" a="1"/>
  <c r="CL36" i="56"/>
  <c r="CL37" i="56"/>
  <c r="CL38" i="56"/>
  <c r="CL39" i="56"/>
  <c r="CK34" i="56" a="1"/>
  <c r="CK34" i="56"/>
  <c r="CK35" i="56" a="1"/>
  <c r="CK35" i="56"/>
  <c r="CK36" i="56" a="1"/>
  <c r="CK37" i="56" a="1"/>
  <c r="CK36" i="56"/>
  <c r="CK37" i="56"/>
  <c r="CK38" i="56"/>
  <c r="CK39" i="56"/>
  <c r="CJ34" i="56" a="1"/>
  <c r="CJ34" i="56"/>
  <c r="CJ35" i="56" a="1"/>
  <c r="CJ35" i="56"/>
  <c r="CJ36" i="56" a="1"/>
  <c r="CJ37" i="56" a="1"/>
  <c r="CJ36" i="56"/>
  <c r="CJ37" i="56"/>
  <c r="CJ38" i="56"/>
  <c r="CJ39" i="56"/>
  <c r="CI34" i="56" a="1"/>
  <c r="CI34" i="56"/>
  <c r="CI35" i="56" a="1"/>
  <c r="CI35" i="56"/>
  <c r="CI36" i="56" a="1"/>
  <c r="CI37" i="56" a="1"/>
  <c r="CI36" i="56"/>
  <c r="CI37" i="56"/>
  <c r="CI38" i="56"/>
  <c r="CI39" i="56"/>
  <c r="CH34" i="56" a="1"/>
  <c r="CH34" i="56"/>
  <c r="CH35" i="56" a="1"/>
  <c r="CH35" i="56"/>
  <c r="CH36" i="56" a="1"/>
  <c r="CH37" i="56" a="1"/>
  <c r="CH36" i="56"/>
  <c r="CH37" i="56"/>
  <c r="CH38" i="56"/>
  <c r="CH39" i="56"/>
  <c r="CG34" i="56" a="1"/>
  <c r="CG34" i="56"/>
  <c r="CG35" i="56" a="1"/>
  <c r="CG35" i="56"/>
  <c r="CG36" i="56" a="1"/>
  <c r="CG37" i="56" a="1"/>
  <c r="CG36" i="56"/>
  <c r="CG37" i="56"/>
  <c r="CG38" i="56"/>
  <c r="CG39" i="56"/>
  <c r="CF34" i="56" a="1"/>
  <c r="CF34" i="56"/>
  <c r="CF35" i="56" a="1"/>
  <c r="CF35" i="56"/>
  <c r="CF36" i="56" a="1"/>
  <c r="CF37" i="56" a="1"/>
  <c r="CF36" i="56"/>
  <c r="CF37" i="56"/>
  <c r="CF38" i="56"/>
  <c r="CF39" i="56"/>
  <c r="CE34" i="56" a="1"/>
  <c r="CE34" i="56"/>
  <c r="CE35" i="56" a="1"/>
  <c r="CE35" i="56"/>
  <c r="CE36" i="56" a="1"/>
  <c r="CE37" i="56" a="1"/>
  <c r="CE36" i="56"/>
  <c r="CE37" i="56"/>
  <c r="CE38" i="56"/>
  <c r="CE39" i="56"/>
  <c r="CD34" i="56" a="1"/>
  <c r="CD34" i="56"/>
  <c r="CD35" i="56" a="1"/>
  <c r="CD35" i="56"/>
  <c r="CD36" i="56" a="1"/>
  <c r="CD37" i="56" a="1"/>
  <c r="CD36" i="56"/>
  <c r="CD37" i="56"/>
  <c r="CD38" i="56"/>
  <c r="CD39" i="56"/>
  <c r="CC34" i="56" a="1"/>
  <c r="CC34" i="56"/>
  <c r="CC35" i="56" a="1"/>
  <c r="CC35" i="56"/>
  <c r="CC36" i="56" a="1"/>
  <c r="CC37" i="56" a="1"/>
  <c r="CC36" i="56"/>
  <c r="CC37" i="56"/>
  <c r="CC38" i="56"/>
  <c r="CC39" i="56"/>
  <c r="CB34" i="56" a="1"/>
  <c r="CB34" i="56"/>
  <c r="CB35" i="56" a="1"/>
  <c r="CB35" i="56"/>
  <c r="CB36" i="56" a="1"/>
  <c r="CB37" i="56" a="1"/>
  <c r="CB36" i="56"/>
  <c r="CB37" i="56"/>
  <c r="CB38" i="56"/>
  <c r="CB39" i="56"/>
  <c r="CA34" i="56" a="1"/>
  <c r="CA34" i="56"/>
  <c r="CA35" i="56" a="1"/>
  <c r="CA35" i="56"/>
  <c r="CA36" i="56" a="1"/>
  <c r="CA37" i="56" a="1"/>
  <c r="CA36" i="56"/>
  <c r="CA37" i="56"/>
  <c r="CA38" i="56"/>
  <c r="CA39" i="56"/>
  <c r="BZ34" i="56" a="1"/>
  <c r="BZ34" i="56"/>
  <c r="BZ35" i="56" a="1"/>
  <c r="BZ35" i="56"/>
  <c r="BZ36" i="56" a="1"/>
  <c r="BZ37" i="56" a="1"/>
  <c r="BZ36" i="56"/>
  <c r="BZ37" i="56"/>
  <c r="BZ38" i="56"/>
  <c r="BZ39" i="56"/>
  <c r="BY34" i="56" a="1"/>
  <c r="BY34" i="56"/>
  <c r="BY35" i="56" a="1"/>
  <c r="BY35" i="56"/>
  <c r="BY36" i="56" a="1"/>
  <c r="BY37" i="56" a="1"/>
  <c r="BY36" i="56"/>
  <c r="BY37" i="56"/>
  <c r="BY38" i="56"/>
  <c r="BY39" i="56"/>
  <c r="BX34" i="56" a="1"/>
  <c r="BX34" i="56"/>
  <c r="BX35" i="56" a="1"/>
  <c r="BX35" i="56"/>
  <c r="BX36" i="56" a="1"/>
  <c r="BX37" i="56" a="1"/>
  <c r="BX36" i="56"/>
  <c r="BX37" i="56"/>
  <c r="BX38" i="56"/>
  <c r="BX39" i="56"/>
  <c r="BW34" i="56" a="1"/>
  <c r="BW34" i="56"/>
  <c r="BW35" i="56" a="1"/>
  <c r="BW35" i="56"/>
  <c r="BW36" i="56" a="1"/>
  <c r="BW37" i="56" a="1"/>
  <c r="BW36" i="56"/>
  <c r="BW37" i="56"/>
  <c r="BW38" i="56"/>
  <c r="BW39" i="56"/>
  <c r="BV34" i="56" a="1"/>
  <c r="BV34" i="56"/>
  <c r="BV35" i="56" a="1"/>
  <c r="BV35" i="56"/>
  <c r="BV36" i="56" a="1"/>
  <c r="BV37" i="56" a="1"/>
  <c r="BV36" i="56"/>
  <c r="BV37" i="56"/>
  <c r="BV38" i="56"/>
  <c r="BV39" i="56"/>
  <c r="BU34" i="56" a="1"/>
  <c r="BU34" i="56"/>
  <c r="BU35" i="56" a="1"/>
  <c r="BU35" i="56"/>
  <c r="BU36" i="56" a="1"/>
  <c r="BU37" i="56" a="1"/>
  <c r="BU36" i="56"/>
  <c r="BU37" i="56"/>
  <c r="BU38" i="56"/>
  <c r="BU39" i="56"/>
  <c r="BT34" i="56" a="1"/>
  <c r="BT34" i="56"/>
  <c r="BT35" i="56" a="1"/>
  <c r="BT35" i="56"/>
  <c r="BT36" i="56" a="1"/>
  <c r="BT37" i="56" a="1"/>
  <c r="BT36" i="56"/>
  <c r="BT37" i="56"/>
  <c r="BT38" i="56"/>
  <c r="BT39" i="56"/>
  <c r="BS34" i="56" a="1"/>
  <c r="BS34" i="56"/>
  <c r="BS35" i="56" a="1"/>
  <c r="BS35" i="56"/>
  <c r="BS36" i="56" a="1"/>
  <c r="BS37" i="56" a="1"/>
  <c r="BS36" i="56"/>
  <c r="BS37" i="56"/>
  <c r="BS38" i="56"/>
  <c r="BS39" i="56"/>
  <c r="BR34" i="56" a="1"/>
  <c r="BR34" i="56"/>
  <c r="BR35" i="56" a="1"/>
  <c r="BR35" i="56"/>
  <c r="BR36" i="56" a="1"/>
  <c r="BR37" i="56" a="1"/>
  <c r="BR36" i="56"/>
  <c r="BR37" i="56"/>
  <c r="BR38" i="56"/>
  <c r="BR39" i="56"/>
  <c r="BQ34" i="56" a="1"/>
  <c r="BQ34" i="56"/>
  <c r="BQ35" i="56" a="1"/>
  <c r="BQ35" i="56"/>
  <c r="BQ36" i="56" a="1"/>
  <c r="BQ37" i="56" a="1"/>
  <c r="BQ36" i="56"/>
  <c r="BQ37" i="56"/>
  <c r="BQ38" i="56"/>
  <c r="BQ39" i="56"/>
  <c r="BP34" i="56" a="1"/>
  <c r="BP34" i="56"/>
  <c r="BP35" i="56" a="1"/>
  <c r="BP35" i="56"/>
  <c r="BP36" i="56" a="1"/>
  <c r="BP37" i="56" a="1"/>
  <c r="BP36" i="56"/>
  <c r="BP37" i="56"/>
  <c r="BP38" i="56"/>
  <c r="BP39" i="56"/>
  <c r="BO34" i="56" a="1"/>
  <c r="BO34" i="56"/>
  <c r="BO35" i="56" a="1"/>
  <c r="BO35" i="56"/>
  <c r="BO36" i="56" a="1"/>
  <c r="BO37" i="56" a="1"/>
  <c r="BO36" i="56"/>
  <c r="BO37" i="56"/>
  <c r="BO38" i="56"/>
  <c r="BO39" i="56"/>
  <c r="BN34" i="56" a="1"/>
  <c r="BN34" i="56"/>
  <c r="BN35" i="56" a="1"/>
  <c r="BN35" i="56"/>
  <c r="BN36" i="56" a="1"/>
  <c r="BN37" i="56" a="1"/>
  <c r="BN36" i="56"/>
  <c r="BN37" i="56"/>
  <c r="BN38" i="56"/>
  <c r="BN39" i="56"/>
  <c r="BM34" i="56" a="1"/>
  <c r="BM34" i="56"/>
  <c r="BM35" i="56" a="1"/>
  <c r="BM35" i="56"/>
  <c r="BM36" i="56" a="1"/>
  <c r="BM37" i="56" a="1"/>
  <c r="BM36" i="56"/>
  <c r="BM37" i="56"/>
  <c r="BM38" i="56"/>
  <c r="BM39" i="56"/>
  <c r="BL34" i="56" a="1"/>
  <c r="BL34" i="56"/>
  <c r="BL35" i="56" a="1"/>
  <c r="BL35" i="56"/>
  <c r="BL36" i="56" a="1"/>
  <c r="BL37" i="56" a="1"/>
  <c r="BL36" i="56"/>
  <c r="BL37" i="56"/>
  <c r="BL38" i="56"/>
  <c r="BL39" i="56"/>
  <c r="BK34" i="56" a="1"/>
  <c r="BK34" i="56"/>
  <c r="BK35" i="56" a="1"/>
  <c r="BK35" i="56"/>
  <c r="BK36" i="56" a="1"/>
  <c r="BK37" i="56" a="1"/>
  <c r="BK36" i="56"/>
  <c r="BK37" i="56"/>
  <c r="BK38" i="56"/>
  <c r="BK39" i="56"/>
  <c r="BJ34" i="56" a="1"/>
  <c r="BJ34" i="56"/>
  <c r="BJ35" i="56" a="1"/>
  <c r="BJ35" i="56"/>
  <c r="BJ36" i="56" a="1"/>
  <c r="BJ37" i="56" a="1"/>
  <c r="BJ36" i="56"/>
  <c r="BJ37" i="56"/>
  <c r="BJ38" i="56"/>
  <c r="BJ39" i="56"/>
  <c r="BI34" i="56" a="1"/>
  <c r="BI34" i="56"/>
  <c r="BI35" i="56" a="1"/>
  <c r="BI35" i="56"/>
  <c r="BI36" i="56" a="1"/>
  <c r="BI37" i="56" a="1"/>
  <c r="BI36" i="56"/>
  <c r="BI37" i="56"/>
  <c r="BI38" i="56"/>
  <c r="BI39" i="56"/>
  <c r="BH34" i="56" a="1"/>
  <c r="BH34" i="56"/>
  <c r="BH35" i="56" a="1"/>
  <c r="BH35" i="56"/>
  <c r="BH36" i="56" a="1"/>
  <c r="BH37" i="56" a="1"/>
  <c r="BH36" i="56"/>
  <c r="BH37" i="56"/>
  <c r="BH38" i="56"/>
  <c r="BH39" i="56"/>
  <c r="BG34" i="56" a="1"/>
  <c r="BG34" i="56"/>
  <c r="BG35" i="56" a="1"/>
  <c r="BG35" i="56"/>
  <c r="BG36" i="56" a="1"/>
  <c r="BG37" i="56" a="1"/>
  <c r="BG36" i="56"/>
  <c r="BG37" i="56"/>
  <c r="BG38" i="56"/>
  <c r="BG39" i="56"/>
  <c r="BF34" i="56" a="1"/>
  <c r="BF34" i="56"/>
  <c r="BF35" i="56" a="1"/>
  <c r="BF35" i="56"/>
  <c r="BF36" i="56" a="1"/>
  <c r="BF37" i="56" a="1"/>
  <c r="BF36" i="56"/>
  <c r="BF37" i="56"/>
  <c r="BF38" i="56"/>
  <c r="BF39" i="56"/>
  <c r="BE34" i="56" a="1"/>
  <c r="BE34" i="56"/>
  <c r="BE35" i="56" a="1"/>
  <c r="BE35" i="56"/>
  <c r="BE36" i="56" a="1"/>
  <c r="BE37" i="56" a="1"/>
  <c r="BE36" i="56"/>
  <c r="BE37" i="56"/>
  <c r="BE38" i="56"/>
  <c r="BE39" i="56"/>
  <c r="BD34" i="56" a="1"/>
  <c r="BD34" i="56"/>
  <c r="BD35" i="56" a="1"/>
  <c r="BD35" i="56"/>
  <c r="BD36" i="56" a="1"/>
  <c r="BD37" i="56" a="1"/>
  <c r="BD36" i="56"/>
  <c r="BD37" i="56"/>
  <c r="BD38" i="56"/>
  <c r="BD39" i="56"/>
  <c r="BC34" i="56" a="1"/>
  <c r="BC34" i="56"/>
  <c r="BC35" i="56" a="1"/>
  <c r="BC35" i="56"/>
  <c r="BC36" i="56" a="1"/>
  <c r="BC37" i="56" a="1"/>
  <c r="BC36" i="56"/>
  <c r="BC37" i="56"/>
  <c r="BC38" i="56"/>
  <c r="BC39" i="56"/>
  <c r="BB34" i="56" a="1"/>
  <c r="BB34" i="56"/>
  <c r="BB35" i="56" a="1"/>
  <c r="BB35" i="56"/>
  <c r="BB36" i="56" a="1"/>
  <c r="BB37" i="56" a="1"/>
  <c r="BB36" i="56"/>
  <c r="BB37" i="56"/>
  <c r="BB38" i="56"/>
  <c r="BB39" i="56"/>
  <c r="BA34" i="56" a="1"/>
  <c r="BA34" i="56"/>
  <c r="BA35" i="56" a="1"/>
  <c r="BA35" i="56"/>
  <c r="BA36" i="56" a="1"/>
  <c r="BA37" i="56" a="1"/>
  <c r="BA36" i="56"/>
  <c r="BA37" i="56"/>
  <c r="BA38" i="56"/>
  <c r="BA39" i="56"/>
  <c r="AZ34" i="56" a="1"/>
  <c r="AZ34" i="56"/>
  <c r="AZ35" i="56" a="1"/>
  <c r="AZ35" i="56"/>
  <c r="AZ36" i="56" a="1"/>
  <c r="AZ37" i="56" a="1"/>
  <c r="AZ36" i="56"/>
  <c r="AZ37" i="56"/>
  <c r="AZ38" i="56"/>
  <c r="AZ39" i="56"/>
  <c r="AY34" i="56" a="1"/>
  <c r="AY34" i="56"/>
  <c r="AY35" i="56" a="1"/>
  <c r="AY35" i="56"/>
  <c r="AY36" i="56" a="1"/>
  <c r="AY37" i="56" a="1"/>
  <c r="AY36" i="56"/>
  <c r="AY37" i="56"/>
  <c r="AY38" i="56"/>
  <c r="AY39" i="56"/>
  <c r="AX34" i="56" a="1"/>
  <c r="AX34" i="56"/>
  <c r="AX35" i="56" a="1"/>
  <c r="AX35" i="56"/>
  <c r="AX36" i="56" a="1"/>
  <c r="AX37" i="56" a="1"/>
  <c r="AX36" i="56"/>
  <c r="AX37" i="56"/>
  <c r="AX38" i="56"/>
  <c r="AX39" i="56"/>
  <c r="AW34" i="56" a="1"/>
  <c r="AW34" i="56"/>
  <c r="AW35" i="56" a="1"/>
  <c r="AW35" i="56"/>
  <c r="AW36" i="56" a="1"/>
  <c r="AW37" i="56" a="1"/>
  <c r="AW36" i="56"/>
  <c r="AW37" i="56"/>
  <c r="AW38" i="56"/>
  <c r="AW39" i="56"/>
  <c r="AV34" i="56" a="1"/>
  <c r="AV34" i="56"/>
  <c r="AV35" i="56" a="1"/>
  <c r="AV35" i="56"/>
  <c r="AV36" i="56" a="1"/>
  <c r="AV37" i="56" a="1"/>
  <c r="AV36" i="56"/>
  <c r="AV37" i="56"/>
  <c r="AV38" i="56"/>
  <c r="AV39" i="56"/>
  <c r="AU34" i="56" a="1"/>
  <c r="AU34" i="56"/>
  <c r="AU35" i="56" a="1"/>
  <c r="AU35" i="56"/>
  <c r="AU36" i="56" a="1"/>
  <c r="AU37" i="56" a="1"/>
  <c r="AU36" i="56"/>
  <c r="AU37" i="56"/>
  <c r="AU38" i="56"/>
  <c r="AU39" i="56"/>
  <c r="AT34" i="56" a="1"/>
  <c r="AT34" i="56"/>
  <c r="AT35" i="56" a="1"/>
  <c r="AT35" i="56"/>
  <c r="AT36" i="56" a="1"/>
  <c r="AT37" i="56" a="1"/>
  <c r="AT36" i="56"/>
  <c r="AT37" i="56"/>
  <c r="AT38" i="56"/>
  <c r="AT39" i="56"/>
  <c r="AS34" i="56" a="1"/>
  <c r="AS34" i="56"/>
  <c r="AS35" i="56" a="1"/>
  <c r="AS35" i="56"/>
  <c r="AS36" i="56" a="1"/>
  <c r="AS37" i="56" a="1"/>
  <c r="AS36" i="56"/>
  <c r="AS37" i="56"/>
  <c r="AS38" i="56"/>
  <c r="AS39" i="56"/>
  <c r="AR34" i="56" a="1"/>
  <c r="AR34" i="56"/>
  <c r="AR35" i="56" a="1"/>
  <c r="AR35" i="56"/>
  <c r="AR36" i="56" a="1"/>
  <c r="AR37" i="56" a="1"/>
  <c r="AR36" i="56"/>
  <c r="AR37" i="56"/>
  <c r="AR38" i="56"/>
  <c r="AR39" i="56"/>
  <c r="AQ34" i="56" a="1"/>
  <c r="AQ34" i="56"/>
  <c r="AQ35" i="56" a="1"/>
  <c r="AQ35" i="56"/>
  <c r="AQ36" i="56" a="1"/>
  <c r="AQ37" i="56" a="1"/>
  <c r="AQ36" i="56"/>
  <c r="AQ37" i="56"/>
  <c r="AQ38" i="56"/>
  <c r="AQ39" i="56"/>
  <c r="AP34" i="56" a="1"/>
  <c r="AP34" i="56"/>
  <c r="AP35" i="56" a="1"/>
  <c r="AP35" i="56"/>
  <c r="AP36" i="56" a="1"/>
  <c r="AP37" i="56" a="1"/>
  <c r="AP36" i="56"/>
  <c r="AP37" i="56"/>
  <c r="AP38" i="56"/>
  <c r="AP39" i="56"/>
  <c r="AO34" i="56" a="1"/>
  <c r="AO34" i="56"/>
  <c r="AO35" i="56" a="1"/>
  <c r="AO35" i="56"/>
  <c r="AO36" i="56" a="1"/>
  <c r="AO37" i="56" a="1"/>
  <c r="AO36" i="56"/>
  <c r="AO37" i="56"/>
  <c r="AO38" i="56"/>
  <c r="AO39" i="56"/>
  <c r="AN34" i="56" a="1"/>
  <c r="AN34" i="56"/>
  <c r="AN35" i="56" a="1"/>
  <c r="AN35" i="56"/>
  <c r="AN36" i="56" a="1"/>
  <c r="AN37" i="56" a="1"/>
  <c r="AN36" i="56"/>
  <c r="AN37" i="56"/>
  <c r="AN38" i="56"/>
  <c r="AN39" i="56"/>
  <c r="AM34" i="56" a="1"/>
  <c r="AM34" i="56"/>
  <c r="AM35" i="56" a="1"/>
  <c r="AM35" i="56"/>
  <c r="AM36" i="56" a="1"/>
  <c r="AM37" i="56" a="1"/>
  <c r="AM36" i="56"/>
  <c r="AM37" i="56"/>
  <c r="AM38" i="56"/>
  <c r="AM39" i="56"/>
  <c r="AL34" i="56" a="1"/>
  <c r="AL34" i="56"/>
  <c r="AL35" i="56" a="1"/>
  <c r="AL35" i="56"/>
  <c r="AL36" i="56" a="1"/>
  <c r="AL37" i="56" a="1"/>
  <c r="AL36" i="56"/>
  <c r="AL37" i="56"/>
  <c r="AL38" i="56"/>
  <c r="AL39" i="56"/>
  <c r="AK34" i="56" a="1"/>
  <c r="AK34" i="56"/>
  <c r="AK35" i="56" a="1"/>
  <c r="AK35" i="56"/>
  <c r="AK36" i="56" a="1"/>
  <c r="AK37" i="56" a="1"/>
  <c r="AK36" i="56"/>
  <c r="AK37" i="56"/>
  <c r="AK38" i="56"/>
  <c r="AK39" i="56"/>
  <c r="AJ34" i="56" a="1"/>
  <c r="AJ34" i="56"/>
  <c r="AJ35" i="56" a="1"/>
  <c r="AJ35" i="56"/>
  <c r="AJ36" i="56" a="1"/>
  <c r="AJ37" i="56" a="1"/>
  <c r="AJ36" i="56"/>
  <c r="AJ37" i="56"/>
  <c r="AJ38" i="56"/>
  <c r="AJ39" i="56"/>
  <c r="AI34" i="56" a="1"/>
  <c r="AI34" i="56"/>
  <c r="AI35" i="56" a="1"/>
  <c r="AI35" i="56"/>
  <c r="AI36" i="56" a="1"/>
  <c r="AI37" i="56" a="1"/>
  <c r="AI36" i="56"/>
  <c r="AI37" i="56"/>
  <c r="AI38" i="56"/>
  <c r="AI39" i="56"/>
  <c r="AH34" i="56" a="1"/>
  <c r="AH34" i="56"/>
  <c r="AH35" i="56" a="1"/>
  <c r="AH35" i="56"/>
  <c r="AH36" i="56" a="1"/>
  <c r="AH37" i="56" a="1"/>
  <c r="AH36" i="56"/>
  <c r="AH37" i="56"/>
  <c r="AH38" i="56"/>
  <c r="AH39" i="56"/>
  <c r="AG34" i="56" a="1"/>
  <c r="AG34" i="56"/>
  <c r="AG35" i="56" a="1"/>
  <c r="AG35" i="56"/>
  <c r="AG36" i="56" a="1"/>
  <c r="AG37" i="56" a="1"/>
  <c r="AG36" i="56"/>
  <c r="AG37" i="56"/>
  <c r="AG38" i="56"/>
  <c r="AG39" i="56"/>
  <c r="AF34" i="56" a="1"/>
  <c r="AF34" i="56"/>
  <c r="AF35" i="56" a="1"/>
  <c r="AF35" i="56"/>
  <c r="AF36" i="56" a="1"/>
  <c r="AF37" i="56" a="1"/>
  <c r="AF36" i="56"/>
  <c r="AF37" i="56"/>
  <c r="AF38" i="56"/>
  <c r="AF39" i="56"/>
  <c r="AE34" i="56" a="1"/>
  <c r="AE34" i="56"/>
  <c r="AE35" i="56" a="1"/>
  <c r="AE35" i="56"/>
  <c r="AE36" i="56" a="1"/>
  <c r="AE37" i="56" a="1"/>
  <c r="AE36" i="56"/>
  <c r="AE37" i="56"/>
  <c r="AE38" i="56"/>
  <c r="AE39" i="56"/>
  <c r="AD34" i="56" a="1"/>
  <c r="AD34" i="56"/>
  <c r="AD35" i="56" a="1"/>
  <c r="AD35" i="56"/>
  <c r="AD36" i="56" a="1"/>
  <c r="AD37" i="56" a="1"/>
  <c r="AD36" i="56"/>
  <c r="AD37" i="56"/>
  <c r="AD38" i="56"/>
  <c r="AD39" i="56"/>
  <c r="AC34" i="56" a="1"/>
  <c r="AC34" i="56"/>
  <c r="AC35" i="56" a="1"/>
  <c r="AC35" i="56"/>
  <c r="AC36" i="56" a="1"/>
  <c r="AC37" i="56" a="1"/>
  <c r="AC36" i="56"/>
  <c r="AC37" i="56"/>
  <c r="AC38" i="56"/>
  <c r="AC39" i="56"/>
  <c r="AB34" i="56" a="1"/>
  <c r="AB34" i="56"/>
  <c r="AB35" i="56" a="1"/>
  <c r="AB35" i="56"/>
  <c r="AB36" i="56" a="1"/>
  <c r="AB37" i="56" a="1"/>
  <c r="AB36" i="56"/>
  <c r="AB37" i="56"/>
  <c r="AB38" i="56"/>
  <c r="AB39" i="56"/>
  <c r="AA34" i="56" a="1"/>
  <c r="AA34" i="56"/>
  <c r="AA35" i="56" a="1"/>
  <c r="AA35" i="56"/>
  <c r="AA36" i="56" a="1"/>
  <c r="AA37" i="56" a="1"/>
  <c r="AA36" i="56"/>
  <c r="AA37" i="56"/>
  <c r="AA38" i="56"/>
  <c r="AA39" i="56"/>
  <c r="Z34" i="56" a="1"/>
  <c r="Z34" i="56"/>
  <c r="Z35" i="56" a="1"/>
  <c r="Z35" i="56"/>
  <c r="Z36" i="56" a="1"/>
  <c r="Z37" i="56" a="1"/>
  <c r="Z36" i="56"/>
  <c r="Z37" i="56"/>
  <c r="Z38" i="56"/>
  <c r="Z39" i="56"/>
  <c r="Y34" i="56" a="1"/>
  <c r="Y34" i="56"/>
  <c r="Y35" i="56" a="1"/>
  <c r="Y35" i="56"/>
  <c r="Y36" i="56" a="1"/>
  <c r="Y37" i="56" a="1"/>
  <c r="Y36" i="56"/>
  <c r="Y37" i="56"/>
  <c r="Y38" i="56"/>
  <c r="Y39" i="56"/>
  <c r="X34" i="56" a="1"/>
  <c r="X34" i="56"/>
  <c r="X35" i="56" a="1"/>
  <c r="X35" i="56"/>
  <c r="X36" i="56" a="1"/>
  <c r="X37" i="56" a="1"/>
  <c r="X36" i="56"/>
  <c r="X37" i="56"/>
  <c r="X38" i="56"/>
  <c r="X39" i="56"/>
  <c r="W34" i="56" a="1"/>
  <c r="W34" i="56"/>
  <c r="W35" i="56" a="1"/>
  <c r="W35" i="56"/>
  <c r="W36" i="56" a="1"/>
  <c r="W37" i="56" a="1"/>
  <c r="W36" i="56"/>
  <c r="W37" i="56"/>
  <c r="W38" i="56"/>
  <c r="W39" i="56"/>
  <c r="V34" i="56" a="1"/>
  <c r="V34" i="56"/>
  <c r="V35" i="56" a="1"/>
  <c r="V35" i="56"/>
  <c r="V36" i="56" a="1"/>
  <c r="V37" i="56" a="1"/>
  <c r="V36" i="56"/>
  <c r="V37" i="56"/>
  <c r="V38" i="56"/>
  <c r="V39" i="56"/>
  <c r="U34" i="56" a="1"/>
  <c r="U34" i="56"/>
  <c r="U35" i="56" a="1"/>
  <c r="U35" i="56"/>
  <c r="U36" i="56" a="1"/>
  <c r="U37" i="56" a="1"/>
  <c r="U36" i="56"/>
  <c r="U37" i="56"/>
  <c r="U38" i="56"/>
  <c r="U39" i="56"/>
  <c r="T34" i="56" a="1"/>
  <c r="T34" i="56"/>
  <c r="T35" i="56" a="1"/>
  <c r="T35" i="56"/>
  <c r="T36" i="56" a="1"/>
  <c r="T37" i="56" a="1"/>
  <c r="T36" i="56"/>
  <c r="T37" i="56"/>
  <c r="T38" i="56"/>
  <c r="T39" i="56"/>
  <c r="S34" i="56" a="1"/>
  <c r="S34" i="56"/>
  <c r="S35" i="56" a="1"/>
  <c r="S35" i="56"/>
  <c r="S36" i="56" a="1"/>
  <c r="S37" i="56" a="1"/>
  <c r="S36" i="56"/>
  <c r="S37" i="56"/>
  <c r="S38" i="56"/>
  <c r="S39" i="56"/>
  <c r="R34" i="56" a="1"/>
  <c r="R34" i="56"/>
  <c r="R35" i="56" a="1"/>
  <c r="R35" i="56"/>
  <c r="R36" i="56" a="1"/>
  <c r="R37" i="56" a="1"/>
  <c r="R36" i="56"/>
  <c r="R37" i="56"/>
  <c r="R38" i="56"/>
  <c r="R39" i="56"/>
  <c r="Q34" i="56" a="1"/>
  <c r="Q34" i="56"/>
  <c r="Q35" i="56" a="1"/>
  <c r="Q35" i="56"/>
  <c r="Q36" i="56" a="1"/>
  <c r="Q37" i="56" a="1"/>
  <c r="Q36" i="56"/>
  <c r="Q37" i="56"/>
  <c r="Q38" i="56"/>
  <c r="Q39" i="56"/>
  <c r="P34" i="56" a="1"/>
  <c r="P34" i="56"/>
  <c r="P35" i="56" a="1"/>
  <c r="P35" i="56"/>
  <c r="P36" i="56" a="1"/>
  <c r="P37" i="56" a="1"/>
  <c r="P36" i="56"/>
  <c r="P37" i="56"/>
  <c r="P38" i="56"/>
  <c r="P39" i="56"/>
  <c r="O34" i="56" a="1"/>
  <c r="O34" i="56"/>
  <c r="O35" i="56" a="1"/>
  <c r="O35" i="56"/>
  <c r="O36" i="56" a="1"/>
  <c r="O37" i="56" a="1"/>
  <c r="O36" i="56"/>
  <c r="O37" i="56"/>
  <c r="O38" i="56"/>
  <c r="O39" i="56"/>
  <c r="N34" i="56" a="1"/>
  <c r="N34" i="56"/>
  <c r="N35" i="56" a="1"/>
  <c r="N35" i="56"/>
  <c r="N36" i="56" a="1"/>
  <c r="N37" i="56" a="1"/>
  <c r="N36" i="56"/>
  <c r="N37" i="56"/>
  <c r="N38" i="56"/>
  <c r="N39" i="56"/>
  <c r="M34" i="56" a="1"/>
  <c r="M34" i="56"/>
  <c r="M35" i="56" a="1"/>
  <c r="M35" i="56"/>
  <c r="M36" i="56" a="1"/>
  <c r="M37" i="56" a="1"/>
  <c r="M36" i="56"/>
  <c r="M37" i="56"/>
  <c r="M38" i="56"/>
  <c r="M39" i="56"/>
  <c r="L34" i="56" a="1"/>
  <c r="L34" i="56"/>
  <c r="L35" i="56" a="1"/>
  <c r="L35" i="56"/>
  <c r="L36" i="56" a="1"/>
  <c r="L37" i="56" a="1"/>
  <c r="L36" i="56"/>
  <c r="L37" i="56"/>
  <c r="L38" i="56"/>
  <c r="L39" i="56"/>
  <c r="A36" i="56"/>
  <c r="N34" i="4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/>
  <c r="M35" i="53"/>
  <c r="M36" i="53"/>
  <c r="M37" i="53"/>
  <c r="M38" i="53"/>
  <c r="M39" i="53"/>
  <c r="M40" i="53"/>
  <c r="N34" i="53"/>
  <c r="N35" i="53"/>
  <c r="N36" i="53"/>
  <c r="N37" i="53"/>
  <c r="N38" i="53"/>
  <c r="N39" i="53"/>
  <c r="N40" i="53"/>
  <c r="O34" i="53"/>
  <c r="O35" i="53"/>
  <c r="O36" i="53"/>
  <c r="O37" i="53"/>
  <c r="O38" i="53"/>
  <c r="O39" i="53"/>
  <c r="O40" i="53"/>
  <c r="P34" i="53"/>
  <c r="P35" i="53"/>
  <c r="P36" i="53"/>
  <c r="P37" i="53"/>
  <c r="P38" i="53"/>
  <c r="P39" i="53"/>
  <c r="P40" i="53"/>
  <c r="Q34" i="53"/>
  <c r="Q35" i="53"/>
  <c r="Q36" i="53"/>
  <c r="Q37" i="53"/>
  <c r="Q38" i="53"/>
  <c r="Q39" i="53"/>
  <c r="Q40" i="53"/>
  <c r="R34" i="53"/>
  <c r="R35" i="53"/>
  <c r="R36" i="53"/>
  <c r="R37" i="53"/>
  <c r="R38" i="53"/>
  <c r="R39" i="53"/>
  <c r="R40" i="53"/>
  <c r="S34" i="53"/>
  <c r="S35" i="53"/>
  <c r="S36" i="53"/>
  <c r="S37" i="53"/>
  <c r="S38" i="53"/>
  <c r="S39" i="53"/>
  <c r="S40" i="53"/>
  <c r="T34" i="53"/>
  <c r="T35" i="53"/>
  <c r="T36" i="53"/>
  <c r="T37" i="53"/>
  <c r="T38" i="53"/>
  <c r="T39" i="53"/>
  <c r="T40" i="53"/>
  <c r="U34" i="53"/>
  <c r="U35" i="53"/>
  <c r="U36" i="53"/>
  <c r="U37" i="53"/>
  <c r="U38" i="53"/>
  <c r="U39" i="53"/>
  <c r="U40" i="53"/>
  <c r="V34" i="53"/>
  <c r="V35" i="53"/>
  <c r="V36" i="53"/>
  <c r="V37" i="53"/>
  <c r="V38" i="53"/>
  <c r="V39" i="53"/>
  <c r="V40" i="53"/>
  <c r="W34" i="53"/>
  <c r="W35" i="53"/>
  <c r="W36" i="53"/>
  <c r="W37" i="53"/>
  <c r="W38" i="53"/>
  <c r="W39" i="53"/>
  <c r="W40" i="53"/>
  <c r="X34" i="53"/>
  <c r="X35" i="53"/>
  <c r="X36" i="53"/>
  <c r="X37" i="53"/>
  <c r="X38" i="53"/>
  <c r="X39" i="53"/>
  <c r="X40" i="53"/>
  <c r="Y34" i="53"/>
  <c r="Y35" i="53"/>
  <c r="Y36" i="53"/>
  <c r="Y37" i="53"/>
  <c r="Y38" i="53"/>
  <c r="Y39" i="53"/>
  <c r="Y40" i="53"/>
  <c r="Z34" i="53"/>
  <c r="Z35" i="53"/>
  <c r="Z36" i="53"/>
  <c r="Z37" i="53"/>
  <c r="Z38" i="53"/>
  <c r="Z39" i="53"/>
  <c r="Z40" i="53"/>
  <c r="AA34" i="53"/>
  <c r="AA35" i="53"/>
  <c r="AA36" i="53"/>
  <c r="AA37" i="53"/>
  <c r="AA38" i="53"/>
  <c r="AA39" i="53"/>
  <c r="AA40" i="53"/>
  <c r="AB34" i="53"/>
  <c r="AB35" i="53"/>
  <c r="AB36" i="53"/>
  <c r="AB37" i="53"/>
  <c r="AB38" i="53"/>
  <c r="AB39" i="53"/>
  <c r="AB40" i="53"/>
  <c r="AC34" i="53"/>
  <c r="AC35" i="53"/>
  <c r="AC36" i="53"/>
  <c r="AC37" i="53"/>
  <c r="AC38" i="53"/>
  <c r="AC39" i="53"/>
  <c r="AC40" i="53"/>
  <c r="AD34" i="53"/>
  <c r="AD35" i="53"/>
  <c r="AD36" i="53"/>
  <c r="AD37" i="53"/>
  <c r="AD38" i="53"/>
  <c r="AD39" i="53"/>
  <c r="AD40" i="53"/>
  <c r="AE34" i="53"/>
  <c r="AE35" i="53"/>
  <c r="AE36" i="53"/>
  <c r="AE37" i="53"/>
  <c r="AE38" i="53"/>
  <c r="AE39" i="53"/>
  <c r="AE40" i="53"/>
  <c r="AF34" i="53"/>
  <c r="AF35" i="53"/>
  <c r="AF36" i="53"/>
  <c r="AF37" i="53"/>
  <c r="AF38" i="53"/>
  <c r="AF39" i="53"/>
  <c r="AF40" i="53"/>
  <c r="AG34" i="53"/>
  <c r="AG35" i="53"/>
  <c r="AG36" i="53"/>
  <c r="AG37" i="53"/>
  <c r="AG38" i="53"/>
  <c r="AG39" i="53"/>
  <c r="AG40" i="53"/>
  <c r="AH34" i="53"/>
  <c r="AH35" i="53"/>
  <c r="AH36" i="53"/>
  <c r="AH37" i="53"/>
  <c r="AH38" i="53"/>
  <c r="AH39" i="53"/>
  <c r="AH40" i="53"/>
  <c r="AI34" i="53"/>
  <c r="AI35" i="53"/>
  <c r="AI36" i="53"/>
  <c r="AI37" i="53"/>
  <c r="AI38" i="53"/>
  <c r="AI39" i="53"/>
  <c r="AI40" i="53"/>
  <c r="AJ34" i="53"/>
  <c r="AJ35" i="53"/>
  <c r="AJ36" i="53"/>
  <c r="AJ37" i="53"/>
  <c r="AJ38" i="53"/>
  <c r="AJ39" i="53"/>
  <c r="AJ40" i="53"/>
  <c r="AK34" i="53"/>
  <c r="AK35" i="53"/>
  <c r="AK36" i="53"/>
  <c r="AK37" i="53"/>
  <c r="AK38" i="53"/>
  <c r="AK39" i="53"/>
  <c r="AK40" i="53"/>
  <c r="AL34" i="53"/>
  <c r="AL35" i="53"/>
  <c r="AL36" i="53"/>
  <c r="AL37" i="53"/>
  <c r="AL38" i="53"/>
  <c r="AL39" i="53"/>
  <c r="AL40" i="53"/>
  <c r="AM34" i="53"/>
  <c r="AM35" i="53"/>
  <c r="AM36" i="53"/>
  <c r="AM37" i="53"/>
  <c r="AM38" i="53"/>
  <c r="AM39" i="53"/>
  <c r="AM40" i="53"/>
  <c r="AN34" i="53"/>
  <c r="AN35" i="53"/>
  <c r="AN36" i="53"/>
  <c r="AN37" i="53"/>
  <c r="AN38" i="53"/>
  <c r="AN39" i="53"/>
  <c r="AN40" i="53"/>
  <c r="AO34" i="53"/>
  <c r="AO35" i="53"/>
  <c r="AO36" i="53"/>
  <c r="AO37" i="53"/>
  <c r="AO38" i="53"/>
  <c r="AO39" i="53"/>
  <c r="AO40" i="53"/>
  <c r="AP34" i="53"/>
  <c r="AP35" i="53"/>
  <c r="AP36" i="53"/>
  <c r="AP37" i="53"/>
  <c r="AP38" i="53"/>
  <c r="AP39" i="53"/>
  <c r="AP40" i="53"/>
  <c r="AQ34" i="53"/>
  <c r="AQ35" i="53"/>
  <c r="AQ36" i="53"/>
  <c r="AQ37" i="53"/>
  <c r="AQ38" i="53"/>
  <c r="AQ39" i="53"/>
  <c r="AQ40" i="53"/>
  <c r="AR34" i="53"/>
  <c r="AR35" i="53"/>
  <c r="AR36" i="53"/>
  <c r="AR37" i="53"/>
  <c r="AR38" i="53"/>
  <c r="AR39" i="53"/>
  <c r="AR40" i="53"/>
  <c r="AS34" i="53"/>
  <c r="AS35" i="53"/>
  <c r="AS36" i="53"/>
  <c r="AS37" i="53"/>
  <c r="AS38" i="53"/>
  <c r="AS39" i="53"/>
  <c r="AS40" i="53"/>
  <c r="AT34" i="53"/>
  <c r="AT35" i="53"/>
  <c r="AT36" i="53"/>
  <c r="AT37" i="53"/>
  <c r="AT38" i="53"/>
  <c r="AT39" i="53"/>
  <c r="AT40" i="53"/>
  <c r="AU34" i="53"/>
  <c r="AU35" i="53"/>
  <c r="AU36" i="53"/>
  <c r="AU37" i="53"/>
  <c r="AU38" i="53"/>
  <c r="AU39" i="53"/>
  <c r="AU40" i="53"/>
  <c r="AV34" i="53"/>
  <c r="AV35" i="53"/>
  <c r="AV36" i="53"/>
  <c r="AV37" i="53"/>
  <c r="AV38" i="53"/>
  <c r="AV39" i="53"/>
  <c r="AV40" i="53"/>
  <c r="AW34" i="53"/>
  <c r="AW35" i="53"/>
  <c r="AW36" i="53"/>
  <c r="AW37" i="53"/>
  <c r="AW38" i="53"/>
  <c r="AW39" i="53"/>
  <c r="AW40" i="53"/>
  <c r="AX34" i="53"/>
  <c r="AX35" i="53"/>
  <c r="AX36" i="53"/>
  <c r="AX37" i="53"/>
  <c r="AX38" i="53"/>
  <c r="AX39" i="53"/>
  <c r="AX40" i="53"/>
  <c r="AY34" i="53"/>
  <c r="AY35" i="53"/>
  <c r="AY36" i="53"/>
  <c r="AY37" i="53"/>
  <c r="AY38" i="53"/>
  <c r="AY39" i="53"/>
  <c r="AY40" i="53"/>
  <c r="AZ34" i="53"/>
  <c r="AZ35" i="53"/>
  <c r="AZ36" i="53"/>
  <c r="AZ37" i="53"/>
  <c r="AZ38" i="53"/>
  <c r="AZ39" i="53"/>
  <c r="AZ40" i="53"/>
  <c r="BA34" i="53"/>
  <c r="BA35" i="53"/>
  <c r="BA36" i="53"/>
  <c r="BA37" i="53"/>
  <c r="BA38" i="53"/>
  <c r="BA39" i="53"/>
  <c r="BA40" i="53"/>
  <c r="BB34" i="53"/>
  <c r="BB35" i="53"/>
  <c r="BB36" i="53"/>
  <c r="BB37" i="53"/>
  <c r="BB38" i="53"/>
  <c r="BB39" i="53"/>
  <c r="BB40" i="53"/>
  <c r="BC34" i="53"/>
  <c r="BC35" i="53"/>
  <c r="BC36" i="53"/>
  <c r="BC37" i="53"/>
  <c r="BC38" i="53"/>
  <c r="BC39" i="53"/>
  <c r="BC40" i="53"/>
  <c r="BD34" i="53"/>
  <c r="BD35" i="53"/>
  <c r="BD36" i="53"/>
  <c r="BD37" i="53"/>
  <c r="BD38" i="53"/>
  <c r="BD39" i="53"/>
  <c r="BD40" i="53"/>
  <c r="BE34" i="53"/>
  <c r="BE35" i="53"/>
  <c r="BE36" i="53"/>
  <c r="BE37" i="53"/>
  <c r="BE38" i="53"/>
  <c r="BE39" i="53"/>
  <c r="BE40" i="53"/>
  <c r="BF34" i="53"/>
  <c r="BF35" i="53"/>
  <c r="BF36" i="53"/>
  <c r="BF37" i="53"/>
  <c r="BF38" i="53"/>
  <c r="BF39" i="53"/>
  <c r="BF40" i="53"/>
  <c r="BG34" i="53"/>
  <c r="BG35" i="53"/>
  <c r="BG36" i="53"/>
  <c r="BG37" i="53"/>
  <c r="BG38" i="53"/>
  <c r="BG39" i="53"/>
  <c r="BG40" i="53"/>
  <c r="BH34" i="53"/>
  <c r="BH35" i="53"/>
  <c r="BH36" i="53"/>
  <c r="BH37" i="53"/>
  <c r="BH38" i="53"/>
  <c r="BH39" i="53"/>
  <c r="BH40" i="53"/>
  <c r="BI34" i="53"/>
  <c r="BI35" i="53"/>
  <c r="BI36" i="53"/>
  <c r="BI37" i="53"/>
  <c r="BI38" i="53"/>
  <c r="BI39" i="53"/>
  <c r="BI40" i="53"/>
  <c r="BJ34" i="53"/>
  <c r="BJ35" i="53"/>
  <c r="BJ36" i="53"/>
  <c r="BJ37" i="53"/>
  <c r="BJ38" i="53"/>
  <c r="BJ39" i="53"/>
  <c r="BJ40" i="53"/>
  <c r="BK34" i="53"/>
  <c r="BK35" i="53"/>
  <c r="BK36" i="53"/>
  <c r="BK37" i="53"/>
  <c r="BK38" i="53"/>
  <c r="BK39" i="53"/>
  <c r="BK40" i="53"/>
  <c r="BL34" i="53"/>
  <c r="BL35" i="53"/>
  <c r="BL36" i="53"/>
  <c r="BL37" i="53"/>
  <c r="BL38" i="53"/>
  <c r="BL39" i="53"/>
  <c r="BL40" i="53"/>
  <c r="BM34" i="53"/>
  <c r="BM35" i="53"/>
  <c r="BM36" i="53"/>
  <c r="BM37" i="53"/>
  <c r="BM38" i="53"/>
  <c r="BM39" i="53"/>
  <c r="BM40" i="53"/>
  <c r="BN34" i="53"/>
  <c r="BN35" i="53"/>
  <c r="BN36" i="53"/>
  <c r="BN37" i="53"/>
  <c r="BN38" i="53"/>
  <c r="BN39" i="53"/>
  <c r="BN40" i="53"/>
  <c r="BO34" i="53"/>
  <c r="BO35" i="53"/>
  <c r="BO36" i="53"/>
  <c r="BO37" i="53"/>
  <c r="BO38" i="53"/>
  <c r="BO39" i="53"/>
  <c r="BO40" i="53"/>
  <c r="BP34" i="53"/>
  <c r="BP35" i="53"/>
  <c r="BP36" i="53"/>
  <c r="BP37" i="53"/>
  <c r="BP38" i="53"/>
  <c r="BP39" i="53"/>
  <c r="BP40" i="53"/>
  <c r="BQ34" i="53"/>
  <c r="BQ35" i="53"/>
  <c r="BQ36" i="53"/>
  <c r="BQ37" i="53"/>
  <c r="BQ38" i="53"/>
  <c r="BQ39" i="53"/>
  <c r="BQ40" i="53"/>
  <c r="BR34" i="53"/>
  <c r="BR35" i="53"/>
  <c r="BR36" i="53"/>
  <c r="BR37" i="53"/>
  <c r="BR38" i="53"/>
  <c r="BR39" i="53"/>
  <c r="BR40" i="53"/>
  <c r="BS34" i="53"/>
  <c r="BS35" i="53"/>
  <c r="BS36" i="53"/>
  <c r="BS37" i="53"/>
  <c r="BS38" i="53"/>
  <c r="BS39" i="53"/>
  <c r="BS40" i="53"/>
  <c r="BT34" i="53"/>
  <c r="BT35" i="53"/>
  <c r="BT36" i="53"/>
  <c r="BT37" i="53"/>
  <c r="BT38" i="53"/>
  <c r="BT39" i="53"/>
  <c r="BT40" i="53"/>
  <c r="BU34" i="53"/>
  <c r="BU35" i="53"/>
  <c r="BU36" i="53"/>
  <c r="BU37" i="53"/>
  <c r="BU38" i="53"/>
  <c r="BU39" i="53"/>
  <c r="BU40" i="53"/>
  <c r="BV34" i="53"/>
  <c r="BV35" i="53"/>
  <c r="BV36" i="53"/>
  <c r="BV37" i="53"/>
  <c r="BV38" i="53"/>
  <c r="BV39" i="53"/>
  <c r="BV40" i="53"/>
  <c r="BW34" i="53"/>
  <c r="BW35" i="53"/>
  <c r="BW36" i="53"/>
  <c r="BW37" i="53"/>
  <c r="BW38" i="53"/>
  <c r="BW39" i="53"/>
  <c r="BW40" i="53"/>
  <c r="BX34" i="53"/>
  <c r="BX35" i="53"/>
  <c r="BX36" i="53"/>
  <c r="BX37" i="53"/>
  <c r="BX38" i="53"/>
  <c r="BX39" i="53"/>
  <c r="BX40" i="53"/>
  <c r="BY34" i="53"/>
  <c r="BY35" i="53"/>
  <c r="BY36" i="53"/>
  <c r="BY37" i="53"/>
  <c r="BY38" i="53"/>
  <c r="BY39" i="53"/>
  <c r="BY40" i="53"/>
  <c r="BZ34" i="53"/>
  <c r="BZ35" i="53"/>
  <c r="BZ36" i="53"/>
  <c r="BZ37" i="53"/>
  <c r="BZ38" i="53"/>
  <c r="BZ39" i="53"/>
  <c r="BZ40" i="53"/>
  <c r="CA34" i="53"/>
  <c r="CA35" i="53"/>
  <c r="CA36" i="53"/>
  <c r="CA37" i="53"/>
  <c r="CA38" i="53"/>
  <c r="CA39" i="53"/>
  <c r="CA40" i="53"/>
  <c r="CB34" i="53"/>
  <c r="CB35" i="53"/>
  <c r="CB36" i="53"/>
  <c r="CB37" i="53"/>
  <c r="CB38" i="53"/>
  <c r="CB39" i="53"/>
  <c r="CB40" i="53"/>
  <c r="CC34" i="53"/>
  <c r="CC35" i="53"/>
  <c r="CC36" i="53"/>
  <c r="CC37" i="53"/>
  <c r="CC38" i="53"/>
  <c r="CC39" i="53"/>
  <c r="CC40" i="53"/>
  <c r="CD34" i="53"/>
  <c r="CD35" i="53"/>
  <c r="CD36" i="53"/>
  <c r="CD37" i="53"/>
  <c r="CD38" i="53"/>
  <c r="CD39" i="53"/>
  <c r="CD40" i="53"/>
  <c r="CE34" i="53"/>
  <c r="CE35" i="53"/>
  <c r="CE36" i="53"/>
  <c r="CE37" i="53"/>
  <c r="CE38" i="53"/>
  <c r="CE39" i="53"/>
  <c r="CE40" i="53"/>
  <c r="CF34" i="53"/>
  <c r="CF35" i="53"/>
  <c r="CF36" i="53"/>
  <c r="CF37" i="53"/>
  <c r="CF38" i="53"/>
  <c r="CF39" i="53"/>
  <c r="CF40" i="53"/>
  <c r="CG34" i="53"/>
  <c r="CG35" i="53"/>
  <c r="CG36" i="53"/>
  <c r="CG37" i="53"/>
  <c r="CG38" i="53"/>
  <c r="CG39" i="53"/>
  <c r="CG40" i="53"/>
  <c r="CH34" i="53"/>
  <c r="CH35" i="53"/>
  <c r="CH36" i="53"/>
  <c r="CH37" i="53"/>
  <c r="CH38" i="53"/>
  <c r="CH39" i="53"/>
  <c r="CH40" i="53"/>
  <c r="CI34" i="53"/>
  <c r="CI35" i="53"/>
  <c r="CI36" i="53"/>
  <c r="CI37" i="53"/>
  <c r="CI38" i="53"/>
  <c r="CI39" i="53"/>
  <c r="CI40" i="53"/>
  <c r="CJ34" i="53"/>
  <c r="CJ35" i="53"/>
  <c r="CJ36" i="53"/>
  <c r="CJ37" i="53"/>
  <c r="CJ38" i="53"/>
  <c r="CJ39" i="53"/>
  <c r="CJ40" i="53"/>
  <c r="CK34" i="53"/>
  <c r="CK35" i="53"/>
  <c r="CK36" i="53"/>
  <c r="CK37" i="53"/>
  <c r="CK38" i="53"/>
  <c r="CK39" i="53"/>
  <c r="CK40" i="53"/>
  <c r="CL34" i="53"/>
  <c r="CL35" i="53"/>
  <c r="CL36" i="53"/>
  <c r="CL37" i="53"/>
  <c r="CL38" i="53"/>
  <c r="CL39" i="53"/>
  <c r="CL40" i="53"/>
  <c r="CM34" i="53"/>
  <c r="CM35" i="53"/>
  <c r="CM36" i="53"/>
  <c r="CM37" i="53"/>
  <c r="CM38" i="53"/>
  <c r="CM39" i="53"/>
  <c r="CM40" i="53"/>
  <c r="CN34" i="53"/>
  <c r="CN35" i="53"/>
  <c r="CN36" i="53"/>
  <c r="CN37" i="53"/>
  <c r="CN38" i="53"/>
  <c r="CN39" i="53"/>
  <c r="CN40" i="53"/>
  <c r="CO34" i="53"/>
  <c r="CO35" i="53"/>
  <c r="CO36" i="53"/>
  <c r="CO37" i="53"/>
  <c r="CO38" i="53"/>
  <c r="CO39" i="53"/>
  <c r="CO40" i="53"/>
  <c r="CP34" i="53"/>
  <c r="CP35" i="53"/>
  <c r="CP36" i="53"/>
  <c r="CP37" i="53"/>
  <c r="CP38" i="53"/>
  <c r="CP39" i="53"/>
  <c r="CP40" i="53"/>
  <c r="CQ34" i="53"/>
  <c r="CQ35" i="53"/>
  <c r="CQ36" i="53"/>
  <c r="CQ37" i="53"/>
  <c r="CQ38" i="53"/>
  <c r="CQ39" i="53"/>
  <c r="CQ40" i="53"/>
  <c r="CR34" i="53"/>
  <c r="CR35" i="53"/>
  <c r="CR36" i="53"/>
  <c r="CR37" i="53"/>
  <c r="CR38" i="53"/>
  <c r="CR39" i="53"/>
  <c r="CR40" i="53"/>
  <c r="CS34" i="53"/>
  <c r="CS35" i="53"/>
  <c r="CS36" i="53"/>
  <c r="CS37" i="53"/>
  <c r="CS38" i="53"/>
  <c r="CS39" i="53"/>
  <c r="CS40" i="53"/>
  <c r="CT34" i="53"/>
  <c r="CT35" i="53"/>
  <c r="CT36" i="53"/>
  <c r="CT37" i="53"/>
  <c r="CT38" i="53"/>
  <c r="CT39" i="53"/>
  <c r="CT40" i="53"/>
  <c r="CU34" i="53"/>
  <c r="CU35" i="53"/>
  <c r="CU36" i="53"/>
  <c r="CU37" i="53"/>
  <c r="CU38" i="53"/>
  <c r="CU39" i="53"/>
  <c r="CU40" i="53"/>
  <c r="CV34" i="53"/>
  <c r="CV35" i="53"/>
  <c r="CV36" i="53"/>
  <c r="CV37" i="53"/>
  <c r="CV38" i="53"/>
  <c r="CV39" i="53"/>
  <c r="CV40" i="53"/>
  <c r="CW34" i="53"/>
  <c r="CW35" i="53"/>
  <c r="CW36" i="53"/>
  <c r="CW37" i="53"/>
  <c r="CW38" i="53"/>
  <c r="CW39" i="53"/>
  <c r="CW40" i="53"/>
  <c r="CX34" i="53"/>
  <c r="CX35" i="53"/>
  <c r="CX36" i="53"/>
  <c r="CX37" i="53"/>
  <c r="CX38" i="53"/>
  <c r="CX39" i="53"/>
  <c r="CX40" i="53"/>
  <c r="CY34" i="53"/>
  <c r="CY35" i="53"/>
  <c r="CY36" i="53"/>
  <c r="CY37" i="53"/>
  <c r="CY38" i="53"/>
  <c r="CY39" i="53"/>
  <c r="CY40" i="53"/>
  <c r="CZ34" i="53"/>
  <c r="CZ35" i="53"/>
  <c r="CZ36" i="53"/>
  <c r="CZ37" i="53"/>
  <c r="CZ38" i="53"/>
  <c r="CZ39" i="53"/>
  <c r="CZ40" i="53"/>
  <c r="DA34" i="53"/>
  <c r="DA35" i="53"/>
  <c r="DA36" i="53"/>
  <c r="DA37" i="53"/>
  <c r="DA38" i="53"/>
  <c r="DA39" i="53"/>
  <c r="DA40" i="53"/>
  <c r="DB34" i="53"/>
  <c r="DB35" i="53"/>
  <c r="DB36" i="53"/>
  <c r="DB37" i="53"/>
  <c r="DB38" i="53"/>
  <c r="DB39" i="53"/>
  <c r="DB40" i="53"/>
  <c r="DC34" i="53"/>
  <c r="DC35" i="53"/>
  <c r="DC36" i="53"/>
  <c r="DC37" i="53"/>
  <c r="DC38" i="53"/>
  <c r="DC39" i="53"/>
  <c r="DC40" i="53"/>
  <c r="DD34" i="53"/>
  <c r="DD35" i="53"/>
  <c r="DD36" i="53"/>
  <c r="DD37" i="53"/>
  <c r="DD38" i="53"/>
  <c r="DD39" i="53"/>
  <c r="DD40" i="53"/>
  <c r="DE34" i="53"/>
  <c r="DE35" i="53"/>
  <c r="DE36" i="53"/>
  <c r="DE37" i="53"/>
  <c r="DE38" i="53"/>
  <c r="DE39" i="53"/>
  <c r="DE40" i="53"/>
  <c r="DF34" i="53"/>
  <c r="DF35" i="53"/>
  <c r="DF36" i="53"/>
  <c r="DF37" i="53"/>
  <c r="DF38" i="53"/>
  <c r="DF39" i="53"/>
  <c r="DF40" i="53"/>
  <c r="DG34" i="53"/>
  <c r="DG35" i="53"/>
  <c r="DG36" i="53"/>
  <c r="DG37" i="53"/>
  <c r="DG38" i="53"/>
  <c r="DG39" i="53"/>
  <c r="DG40" i="53"/>
  <c r="DH34" i="53"/>
  <c r="DH35" i="53"/>
  <c r="DH36" i="53"/>
  <c r="DH37" i="53"/>
  <c r="DH38" i="53"/>
  <c r="DH39" i="53"/>
  <c r="DH40" i="53"/>
  <c r="H32" i="47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G101" i="34"/>
  <c r="F101" i="34"/>
  <c r="E101" i="34"/>
  <c r="D101" i="34"/>
  <c r="C101" i="34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G100" i="34"/>
  <c r="F100" i="34"/>
  <c r="E100" i="34"/>
  <c r="D100" i="34"/>
  <c r="C100" i="34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G99" i="34"/>
  <c r="F99" i="34"/>
  <c r="E99" i="34"/>
  <c r="D99" i="34"/>
  <c r="C99" i="34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G98" i="34"/>
  <c r="F98" i="34"/>
  <c r="E98" i="34"/>
  <c r="D98" i="34"/>
  <c r="C98" i="34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G97" i="34"/>
  <c r="F97" i="34"/>
  <c r="E97" i="34"/>
  <c r="D97" i="34"/>
  <c r="C97" i="34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G96" i="34"/>
  <c r="F96" i="34"/>
  <c r="E96" i="34"/>
  <c r="D96" i="34"/>
  <c r="C96" i="34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G95" i="34"/>
  <c r="F95" i="34"/>
  <c r="E95" i="34"/>
  <c r="D95" i="34"/>
  <c r="C95" i="34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G94" i="34"/>
  <c r="F94" i="34"/>
  <c r="E94" i="34"/>
  <c r="D94" i="34"/>
  <c r="C94" i="34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G93" i="34"/>
  <c r="F93" i="34"/>
  <c r="E93" i="34"/>
  <c r="D93" i="34"/>
  <c r="C93" i="34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G92" i="34"/>
  <c r="F92" i="34"/>
  <c r="E92" i="34"/>
  <c r="D92" i="34"/>
  <c r="C92" i="34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G91" i="34"/>
  <c r="F91" i="34"/>
  <c r="E91" i="34"/>
  <c r="D91" i="34"/>
  <c r="C91" i="34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G90" i="34"/>
  <c r="F90" i="34"/>
  <c r="E90" i="34"/>
  <c r="D90" i="34"/>
  <c r="C90" i="34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G89" i="34"/>
  <c r="F89" i="34"/>
  <c r="E89" i="34"/>
  <c r="D89" i="34"/>
  <c r="C89" i="34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G88" i="34"/>
  <c r="F88" i="34"/>
  <c r="E88" i="34"/>
  <c r="D88" i="34"/>
  <c r="C88" i="34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G87" i="34"/>
  <c r="F87" i="34"/>
  <c r="E87" i="34"/>
  <c r="D87" i="34"/>
  <c r="C87" i="34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G86" i="34"/>
  <c r="F86" i="34"/>
  <c r="E86" i="34"/>
  <c r="D86" i="34"/>
  <c r="C86" i="34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G85" i="34"/>
  <c r="F85" i="34"/>
  <c r="E85" i="34"/>
  <c r="D85" i="34"/>
  <c r="C85" i="34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G84" i="34"/>
  <c r="F84" i="34"/>
  <c r="E84" i="34"/>
  <c r="D84" i="34"/>
  <c r="C84" i="34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G83" i="34"/>
  <c r="F83" i="34"/>
  <c r="E83" i="34"/>
  <c r="D83" i="34"/>
  <c r="C83" i="34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G82" i="34"/>
  <c r="F82" i="34"/>
  <c r="E82" i="34"/>
  <c r="D82" i="34"/>
  <c r="C82" i="34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G81" i="34"/>
  <c r="F81" i="34"/>
  <c r="E81" i="34"/>
  <c r="D81" i="34"/>
  <c r="C81" i="34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G80" i="34"/>
  <c r="F80" i="34"/>
  <c r="E80" i="34"/>
  <c r="D80" i="34"/>
  <c r="C80" i="34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G79" i="34"/>
  <c r="F79" i="34"/>
  <c r="E79" i="34"/>
  <c r="D79" i="34"/>
  <c r="C79" i="34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G78" i="34"/>
  <c r="F78" i="34"/>
  <c r="E78" i="34"/>
  <c r="D78" i="34"/>
  <c r="C78" i="34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G77" i="34"/>
  <c r="F77" i="34"/>
  <c r="E77" i="34"/>
  <c r="D77" i="34"/>
  <c r="C77" i="34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G76" i="34"/>
  <c r="F76" i="34"/>
  <c r="E76" i="34"/>
  <c r="D76" i="34"/>
  <c r="C76" i="34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G75" i="34"/>
  <c r="F75" i="34"/>
  <c r="E75" i="34"/>
  <c r="D75" i="34"/>
  <c r="C75" i="34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G74" i="34"/>
  <c r="F74" i="34"/>
  <c r="E74" i="34"/>
  <c r="D74" i="34"/>
  <c r="C74" i="34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G73" i="34"/>
  <c r="F73" i="34"/>
  <c r="E73" i="34"/>
  <c r="D73" i="34"/>
  <c r="C73" i="34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G72" i="34"/>
  <c r="F72" i="34"/>
  <c r="E72" i="34"/>
  <c r="D72" i="34"/>
  <c r="C72" i="34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G71" i="34"/>
  <c r="F71" i="34"/>
  <c r="E71" i="34"/>
  <c r="D71" i="34"/>
  <c r="C71" i="34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G70" i="34"/>
  <c r="F70" i="34"/>
  <c r="E70" i="34"/>
  <c r="D70" i="34"/>
  <c r="C70" i="34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G69" i="34"/>
  <c r="F69" i="34"/>
  <c r="E69" i="34"/>
  <c r="D69" i="34"/>
  <c r="C69" i="34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G68" i="34"/>
  <c r="F68" i="34"/>
  <c r="E68" i="34"/>
  <c r="D68" i="34"/>
  <c r="C68" i="34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G67" i="34"/>
  <c r="F67" i="34"/>
  <c r="E67" i="34"/>
  <c r="D67" i="34"/>
  <c r="C67" i="34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G66" i="34"/>
  <c r="F66" i="34"/>
  <c r="E66" i="34"/>
  <c r="D66" i="34"/>
  <c r="C66" i="34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G65" i="34"/>
  <c r="F65" i="34"/>
  <c r="E65" i="34"/>
  <c r="D65" i="34"/>
  <c r="C65" i="34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G64" i="34"/>
  <c r="F64" i="34"/>
  <c r="E64" i="34"/>
  <c r="D64" i="34"/>
  <c r="C64" i="34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G63" i="34"/>
  <c r="F63" i="34"/>
  <c r="E63" i="34"/>
  <c r="D63" i="34"/>
  <c r="C63" i="34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G62" i="34"/>
  <c r="F62" i="34"/>
  <c r="E62" i="34"/>
  <c r="D62" i="34"/>
  <c r="C62" i="34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G61" i="34"/>
  <c r="F61" i="34"/>
  <c r="E61" i="34"/>
  <c r="D61" i="34"/>
  <c r="C61" i="34"/>
  <c r="D61" i="21" a="1"/>
  <c r="D61" i="21"/>
  <c r="G61" i="21" a="1"/>
  <c r="G61" i="21"/>
  <c r="C61" i="21" a="1"/>
  <c r="E61" i="21" a="1"/>
  <c r="F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E61" i="21"/>
  <c r="F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G60" i="34"/>
  <c r="F60" i="34"/>
  <c r="E60" i="34"/>
  <c r="D60" i="34"/>
  <c r="C60" i="34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G59" i="34"/>
  <c r="F59" i="34"/>
  <c r="E59" i="34"/>
  <c r="D59" i="34"/>
  <c r="C59" i="34"/>
  <c r="D59" i="21" a="1"/>
  <c r="D59" i="21"/>
  <c r="G59" i="21" a="1"/>
  <c r="G59" i="21"/>
  <c r="C59" i="21" a="1"/>
  <c r="E59" i="21" a="1"/>
  <c r="F59" i="21" a="1"/>
  <c r="H59" i="21" a="1"/>
  <c r="I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E59" i="21"/>
  <c r="F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G58" i="34"/>
  <c r="F58" i="34"/>
  <c r="E58" i="34"/>
  <c r="D58" i="34"/>
  <c r="C58" i="34"/>
  <c r="D58" i="21" a="1"/>
  <c r="D58" i="21"/>
  <c r="G58" i="21" a="1"/>
  <c r="G58" i="21"/>
  <c r="C58" i="21" a="1"/>
  <c r="E58" i="21" a="1"/>
  <c r="F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E58" i="21"/>
  <c r="F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G57" i="34"/>
  <c r="F57" i="34"/>
  <c r="E57" i="34"/>
  <c r="D57" i="34"/>
  <c r="C57" i="34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G56" i="34"/>
  <c r="F56" i="34"/>
  <c r="E56" i="34"/>
  <c r="D56" i="34"/>
  <c r="C56" i="34"/>
  <c r="D56" i="21" a="1"/>
  <c r="D56" i="21"/>
  <c r="G56" i="21" a="1"/>
  <c r="G56" i="21"/>
  <c r="C56" i="21" a="1"/>
  <c r="E56" i="21" a="1"/>
  <c r="F56" i="21" a="1"/>
  <c r="H56" i="21" a="1"/>
  <c r="I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E56" i="21"/>
  <c r="F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G55" i="34"/>
  <c r="F55" i="34"/>
  <c r="E55" i="34"/>
  <c r="D55" i="34"/>
  <c r="C55" i="34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G54" i="34"/>
  <c r="F54" i="34"/>
  <c r="E54" i="34"/>
  <c r="D54" i="34"/>
  <c r="C54" i="34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G53" i="34"/>
  <c r="F53" i="34"/>
  <c r="E53" i="34"/>
  <c r="D53" i="34"/>
  <c r="C53" i="34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G52" i="34"/>
  <c r="F52" i="34"/>
  <c r="E52" i="34"/>
  <c r="D52" i="34"/>
  <c r="C52" i="34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G51" i="34"/>
  <c r="F51" i="34"/>
  <c r="E51" i="34"/>
  <c r="D51" i="34"/>
  <c r="C51" i="34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G50" i="34"/>
  <c r="F50" i="34"/>
  <c r="E50" i="34"/>
  <c r="D50" i="34"/>
  <c r="C50" i="34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G49" i="34"/>
  <c r="F49" i="34"/>
  <c r="E49" i="34"/>
  <c r="D49" i="34"/>
  <c r="C49" i="34"/>
  <c r="D49" i="21" a="1"/>
  <c r="D49" i="21"/>
  <c r="G49" i="21" a="1"/>
  <c r="G49" i="21"/>
  <c r="C49" i="21" a="1"/>
  <c r="E49" i="21" a="1"/>
  <c r="F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E49" i="21"/>
  <c r="F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G48" i="34"/>
  <c r="F48" i="34"/>
  <c r="E48" i="34"/>
  <c r="D48" i="34"/>
  <c r="C48" i="34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G47" i="34"/>
  <c r="F47" i="34"/>
  <c r="E47" i="34"/>
  <c r="D47" i="34"/>
  <c r="C47" i="34"/>
  <c r="D47" i="21" a="1"/>
  <c r="D47" i="21"/>
  <c r="G47" i="21" a="1"/>
  <c r="G47" i="21"/>
  <c r="C47" i="21" a="1"/>
  <c r="E47" i="21" a="1"/>
  <c r="F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E47" i="21"/>
  <c r="F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G46" i="34"/>
  <c r="F46" i="34"/>
  <c r="E46" i="34"/>
  <c r="D46" i="34"/>
  <c r="C46" i="34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G45" i="34"/>
  <c r="F45" i="34"/>
  <c r="E45" i="34"/>
  <c r="D45" i="34"/>
  <c r="C45" i="34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G44" i="34"/>
  <c r="F44" i="34"/>
  <c r="E44" i="34"/>
  <c r="D44" i="34"/>
  <c r="C44" i="34"/>
  <c r="D44" i="21" a="1"/>
  <c r="D44" i="21"/>
  <c r="G44" i="21" a="1"/>
  <c r="G44" i="21"/>
  <c r="C44" i="21" a="1"/>
  <c r="E44" i="21" a="1"/>
  <c r="F44" i="21" a="1"/>
  <c r="H44" i="21" a="1"/>
  <c r="I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E44" i="21"/>
  <c r="F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G43" i="34"/>
  <c r="F43" i="34"/>
  <c r="E43" i="34"/>
  <c r="D43" i="34"/>
  <c r="C43" i="34"/>
  <c r="D43" i="21" a="1"/>
  <c r="D43" i="21"/>
  <c r="G43" i="21" a="1"/>
  <c r="G43" i="21"/>
  <c r="C43" i="21" a="1"/>
  <c r="E43" i="21" a="1"/>
  <c r="F43" i="21" a="1"/>
  <c r="H43" i="21" a="1"/>
  <c r="I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E43" i="21"/>
  <c r="F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G42" i="34"/>
  <c r="F42" i="34"/>
  <c r="E42" i="34"/>
  <c r="D42" i="34"/>
  <c r="C42" i="34"/>
  <c r="D42" i="21" a="1"/>
  <c r="D42" i="21"/>
  <c r="G42" i="21" a="1"/>
  <c r="G42" i="21"/>
  <c r="C42" i="21" a="1"/>
  <c r="E42" i="21" a="1"/>
  <c r="F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E42" i="21"/>
  <c r="F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G41" i="34"/>
  <c r="F41" i="34"/>
  <c r="E41" i="34"/>
  <c r="D41" i="34"/>
  <c r="C41" i="34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G40" i="34"/>
  <c r="F40" i="34"/>
  <c r="E40" i="34"/>
  <c r="D40" i="34"/>
  <c r="C40" i="34"/>
  <c r="D40" i="21" a="1"/>
  <c r="D40" i="21"/>
  <c r="G40" i="21" a="1"/>
  <c r="G40" i="21"/>
  <c r="C40" i="21" a="1"/>
  <c r="E40" i="21" a="1"/>
  <c r="F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E40" i="21"/>
  <c r="F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G39" i="34"/>
  <c r="F39" i="34"/>
  <c r="E39" i="34"/>
  <c r="D39" i="34"/>
  <c r="C39" i="34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G38" i="34"/>
  <c r="F38" i="34"/>
  <c r="E38" i="34"/>
  <c r="D38" i="34"/>
  <c r="C38" i="34"/>
  <c r="D38" i="21" a="1"/>
  <c r="D38" i="21"/>
  <c r="G38" i="21" a="1"/>
  <c r="G38" i="21"/>
  <c r="C38" i="21" a="1"/>
  <c r="E38" i="21" a="1"/>
  <c r="F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E38" i="21"/>
  <c r="F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G37" i="34"/>
  <c r="F37" i="34"/>
  <c r="E37" i="34"/>
  <c r="D37" i="34"/>
  <c r="C37" i="34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G36" i="34"/>
  <c r="F36" i="34"/>
  <c r="E36" i="34"/>
  <c r="D36" i="34"/>
  <c r="C36" i="34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G35" i="34"/>
  <c r="F35" i="34"/>
  <c r="E35" i="34"/>
  <c r="D35" i="34"/>
  <c r="C35" i="34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G34" i="34"/>
  <c r="F34" i="34"/>
  <c r="E34" i="34"/>
  <c r="D34" i="34"/>
  <c r="C34" i="34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G33" i="34"/>
  <c r="F33" i="34"/>
  <c r="E33" i="34"/>
  <c r="D33" i="34"/>
  <c r="C33" i="34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G32" i="34"/>
  <c r="F32" i="34"/>
  <c r="E32" i="34"/>
  <c r="D32" i="34"/>
  <c r="C32" i="34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G31" i="34"/>
  <c r="F31" i="34"/>
  <c r="E31" i="34"/>
  <c r="D31" i="34"/>
  <c r="C31" i="34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G30" i="34"/>
  <c r="F30" i="34"/>
  <c r="E30" i="34"/>
  <c r="D30" i="34"/>
  <c r="C30" i="34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G29" i="34"/>
  <c r="F29" i="34"/>
  <c r="E29" i="34"/>
  <c r="D29" i="34"/>
  <c r="C29" i="34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G28" i="34"/>
  <c r="F28" i="34"/>
  <c r="E28" i="34"/>
  <c r="D28" i="34"/>
  <c r="C28" i="34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G27" i="34"/>
  <c r="F27" i="34"/>
  <c r="E27" i="34"/>
  <c r="D27" i="34"/>
  <c r="C27" i="34"/>
  <c r="D27" i="21" a="1"/>
  <c r="D27" i="21"/>
  <c r="G27" i="21" a="1"/>
  <c r="G27" i="21"/>
  <c r="C27" i="21" a="1"/>
  <c r="E27" i="21" a="1"/>
  <c r="F27" i="21" a="1"/>
  <c r="H27" i="21" a="1"/>
  <c r="I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E27" i="21"/>
  <c r="F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G26" i="34"/>
  <c r="F26" i="34"/>
  <c r="E26" i="34"/>
  <c r="D26" i="34"/>
  <c r="C26" i="34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G25" i="34"/>
  <c r="F25" i="34"/>
  <c r="E25" i="34"/>
  <c r="D25" i="34"/>
  <c r="C25" i="34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G24" i="34"/>
  <c r="F24" i="34"/>
  <c r="E24" i="34"/>
  <c r="D24" i="34"/>
  <c r="C24" i="34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G23" i="34"/>
  <c r="F23" i="34"/>
  <c r="E23" i="34"/>
  <c r="D23" i="34"/>
  <c r="C23" i="34"/>
  <c r="D23" i="21" a="1"/>
  <c r="D23" i="21"/>
  <c r="G23" i="21" a="1"/>
  <c r="G23" i="21"/>
  <c r="C23" i="21" a="1"/>
  <c r="E23" i="21" a="1"/>
  <c r="F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E23" i="21"/>
  <c r="F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G22" i="34"/>
  <c r="F22" i="34"/>
  <c r="E22" i="34"/>
  <c r="D22" i="34"/>
  <c r="C22" i="34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G21" i="34"/>
  <c r="F21" i="34"/>
  <c r="E21" i="34"/>
  <c r="D21" i="34"/>
  <c r="C21" i="34"/>
  <c r="D21" i="21" a="1"/>
  <c r="D21" i="21"/>
  <c r="G21" i="21" a="1"/>
  <c r="G21" i="21"/>
  <c r="C21" i="21" a="1"/>
  <c r="E21" i="21" a="1"/>
  <c r="F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E21" i="21"/>
  <c r="F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G20" i="34"/>
  <c r="F20" i="34"/>
  <c r="E20" i="34"/>
  <c r="D20" i="34"/>
  <c r="C20" i="34"/>
  <c r="D20" i="21" a="1"/>
  <c r="D20" i="21"/>
  <c r="G20" i="21" a="1"/>
  <c r="G20" i="21"/>
  <c r="C20" i="21" a="1"/>
  <c r="E20" i="21" a="1"/>
  <c r="F20" i="21" a="1"/>
  <c r="H20" i="21" a="1"/>
  <c r="I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E20" i="21"/>
  <c r="F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G19" i="34"/>
  <c r="F19" i="34"/>
  <c r="E19" i="34"/>
  <c r="D19" i="34"/>
  <c r="C19" i="34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G18" i="34"/>
  <c r="F18" i="34"/>
  <c r="E18" i="34"/>
  <c r="D18" i="34"/>
  <c r="C18" i="34"/>
  <c r="D18" i="21" a="1"/>
  <c r="D18" i="21"/>
  <c r="G18" i="21" a="1"/>
  <c r="G18" i="21"/>
  <c r="C18" i="21" a="1"/>
  <c r="E18" i="21" a="1"/>
  <c r="F18" i="21" a="1"/>
  <c r="H18" i="21" a="1"/>
  <c r="I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E18" i="21"/>
  <c r="F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G17" i="34"/>
  <c r="F17" i="34"/>
  <c r="E17" i="34"/>
  <c r="D17" i="34"/>
  <c r="C17" i="34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G16" i="34"/>
  <c r="F16" i="34"/>
  <c r="E16" i="34"/>
  <c r="D16" i="34"/>
  <c r="C16" i="34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G15" i="34"/>
  <c r="F15" i="34"/>
  <c r="E15" i="34"/>
  <c r="D15" i="34"/>
  <c r="C15" i="34"/>
  <c r="D15" i="21" a="1"/>
  <c r="D15" i="21"/>
  <c r="G15" i="21" a="1"/>
  <c r="G15" i="21"/>
  <c r="C15" i="21" a="1"/>
  <c r="E15" i="21" a="1"/>
  <c r="F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E15" i="21"/>
  <c r="F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G14" i="34"/>
  <c r="F14" i="34"/>
  <c r="E14" i="34"/>
  <c r="D14" i="34"/>
  <c r="C14" i="34"/>
  <c r="D14" i="21" a="1"/>
  <c r="D14" i="21"/>
  <c r="G14" i="21" a="1"/>
  <c r="G14" i="21"/>
  <c r="C14" i="21" a="1"/>
  <c r="E14" i="21" a="1"/>
  <c r="F14" i="21" a="1"/>
  <c r="H14" i="21" a="1"/>
  <c r="I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E14" i="21"/>
  <c r="F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G13" i="34"/>
  <c r="F13" i="34"/>
  <c r="E13" i="34"/>
  <c r="D13" i="34"/>
  <c r="C13" i="34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G12" i="34"/>
  <c r="F12" i="34"/>
  <c r="E12" i="34"/>
  <c r="D12" i="34"/>
  <c r="C12" i="34"/>
  <c r="D12" i="21" a="1"/>
  <c r="D12" i="21"/>
  <c r="G12" i="21" a="1"/>
  <c r="G12" i="21"/>
  <c r="C12" i="21" a="1"/>
  <c r="E12" i="21" a="1"/>
  <c r="F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E12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G11" i="34"/>
  <c r="F11" i="34"/>
  <c r="E11" i="34"/>
  <c r="D11" i="34"/>
  <c r="C11" i="34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G10" i="34"/>
  <c r="F10" i="34"/>
  <c r="E10" i="34"/>
  <c r="D10" i="34"/>
  <c r="C10" i="34"/>
  <c r="D10" i="21" a="1"/>
  <c r="D10" i="21"/>
  <c r="G10" i="21" a="1"/>
  <c r="G10" i="21"/>
  <c r="C10" i="21" a="1"/>
  <c r="E10" i="21" a="1"/>
  <c r="F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E10" i="21"/>
  <c r="F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G9" i="34"/>
  <c r="F9" i="34"/>
  <c r="E9" i="34"/>
  <c r="D9" i="34"/>
  <c r="C9" i="34"/>
  <c r="D9" i="21" a="1"/>
  <c r="D9" i="21"/>
  <c r="G9" i="21" a="1"/>
  <c r="G9" i="21"/>
  <c r="C9" i="21" a="1"/>
  <c r="E9" i="21" a="1"/>
  <c r="F9" i="21" a="1"/>
  <c r="H9" i="21" a="1"/>
  <c r="I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E9" i="21"/>
  <c r="F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G8" i="34"/>
  <c r="F8" i="34"/>
  <c r="E8" i="34"/>
  <c r="D8" i="34"/>
  <c r="C8" i="34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G7" i="34"/>
  <c r="F7" i="34"/>
  <c r="E7" i="34"/>
  <c r="D7" i="34"/>
  <c r="C7" i="34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G6" i="34"/>
  <c r="F6" i="34"/>
  <c r="E6" i="34"/>
  <c r="D6" i="34"/>
  <c r="C6" i="34"/>
  <c r="D6" i="21" a="1"/>
  <c r="D6" i="21"/>
  <c r="G6" i="21" a="1"/>
  <c r="G6" i="21"/>
  <c r="C6" i="21" a="1"/>
  <c r="E6" i="21" a="1"/>
  <c r="F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G5" i="34"/>
  <c r="F5" i="34"/>
  <c r="E5" i="34"/>
  <c r="D5" i="34"/>
  <c r="C5" i="34"/>
  <c r="D5" i="21" a="1"/>
  <c r="D5" i="21"/>
  <c r="G5" i="21" a="1"/>
  <c r="G5" i="21"/>
  <c r="C5" i="21" a="1"/>
  <c r="E5" i="21" a="1"/>
  <c r="F5" i="21" a="1"/>
  <c r="H5" i="21" a="1"/>
  <c r="I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E5" i="2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G4" i="34"/>
  <c r="F4" i="34"/>
  <c r="E4" i="34"/>
  <c r="D4" i="34"/>
  <c r="C4" i="34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G3" i="34"/>
  <c r="F3" i="34"/>
  <c r="E3" i="34"/>
  <c r="D3" i="34"/>
  <c r="C3" i="34"/>
  <c r="D3" i="21" a="1"/>
  <c r="D3" i="21"/>
  <c r="G3" i="21" a="1"/>
  <c r="G3" i="21"/>
  <c r="C3" i="21" a="1"/>
  <c r="E3" i="21" a="1"/>
  <c r="F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C3" i="21"/>
  <c r="E3" i="21"/>
  <c r="F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DH34" i="53" a="1"/>
  <c r="DH35" i="53" a="1"/>
  <c r="DH36" i="53" a="1"/>
  <c r="DH37" i="53" a="1"/>
  <c r="DH38" i="53" a="1"/>
  <c r="DG34" i="53" a="1"/>
  <c r="DG35" i="53" a="1"/>
  <c r="DG36" i="53" a="1"/>
  <c r="DG37" i="53" a="1"/>
  <c r="DG38" i="53" a="1"/>
  <c r="DF34" i="53" a="1"/>
  <c r="DF35" i="53" a="1"/>
  <c r="DF36" i="53" a="1"/>
  <c r="DF37" i="53" a="1"/>
  <c r="DF38" i="53" a="1"/>
  <c r="DE34" i="53" a="1"/>
  <c r="DE35" i="53" a="1"/>
  <c r="DE36" i="53" a="1"/>
  <c r="DE37" i="53" a="1"/>
  <c r="DE38" i="53" a="1"/>
  <c r="DD34" i="53" a="1"/>
  <c r="DD35" i="53" a="1"/>
  <c r="DD36" i="53" a="1"/>
  <c r="DD37" i="53" a="1"/>
  <c r="DD38" i="53" a="1"/>
  <c r="DC34" i="53" a="1"/>
  <c r="DC35" i="53" a="1"/>
  <c r="DC36" i="53" a="1"/>
  <c r="DC37" i="53" a="1"/>
  <c r="DC38" i="53" a="1"/>
  <c r="DB34" i="53" a="1"/>
  <c r="DB35" i="53" a="1"/>
  <c r="DB36" i="53" a="1"/>
  <c r="DB37" i="53" a="1"/>
  <c r="DB38" i="53" a="1"/>
  <c r="DA34" i="53" a="1"/>
  <c r="DA35" i="53" a="1"/>
  <c r="DA36" i="53" a="1"/>
  <c r="DA37" i="53" a="1"/>
  <c r="DA38" i="53" a="1"/>
  <c r="CZ34" i="53" a="1"/>
  <c r="CZ35" i="53" a="1"/>
  <c r="CZ36" i="53" a="1"/>
  <c r="CZ37" i="53" a="1"/>
  <c r="CZ38" i="53" a="1"/>
  <c r="CY34" i="53" a="1"/>
  <c r="CY35" i="53" a="1"/>
  <c r="CY36" i="53" a="1"/>
  <c r="CY37" i="53" a="1"/>
  <c r="CY38" i="53" a="1"/>
  <c r="CX34" i="53" a="1"/>
  <c r="CX35" i="53" a="1"/>
  <c r="CX36" i="53" a="1"/>
  <c r="CX37" i="53" a="1"/>
  <c r="CX38" i="53" a="1"/>
  <c r="CW34" i="53" a="1"/>
  <c r="CW35" i="53" a="1"/>
  <c r="CW36" i="53" a="1"/>
  <c r="CW37" i="53" a="1"/>
  <c r="CW38" i="53" a="1"/>
  <c r="CV34" i="53" a="1"/>
  <c r="CV35" i="53" a="1"/>
  <c r="CV36" i="53" a="1"/>
  <c r="CV37" i="53" a="1"/>
  <c r="CV38" i="53" a="1"/>
  <c r="CU34" i="53" a="1"/>
  <c r="CU35" i="53" a="1"/>
  <c r="CU36" i="53" a="1"/>
  <c r="CU37" i="53" a="1"/>
  <c r="CU38" i="53" a="1"/>
  <c r="CT34" i="53" a="1"/>
  <c r="CT35" i="53" a="1"/>
  <c r="CT36" i="53" a="1"/>
  <c r="CT37" i="53" a="1"/>
  <c r="CT38" i="53" a="1"/>
  <c r="CS34" i="53" a="1"/>
  <c r="CS35" i="53" a="1"/>
  <c r="CS36" i="53" a="1"/>
  <c r="CS37" i="53" a="1"/>
  <c r="CS38" i="53" a="1"/>
  <c r="CR34" i="53" a="1"/>
  <c r="CR35" i="53" a="1"/>
  <c r="CR36" i="53" a="1"/>
  <c r="CR37" i="53" a="1"/>
  <c r="CR38" i="53" a="1"/>
  <c r="CQ34" i="53" a="1"/>
  <c r="CQ35" i="53" a="1"/>
  <c r="CQ36" i="53" a="1"/>
  <c r="CQ37" i="53" a="1"/>
  <c r="CQ38" i="53" a="1"/>
  <c r="CP34" i="53" a="1"/>
  <c r="CP35" i="53" a="1"/>
  <c r="CP36" i="53" a="1"/>
  <c r="CP37" i="53" a="1"/>
  <c r="CP38" i="53" a="1"/>
  <c r="CO34" i="53" a="1"/>
  <c r="CO35" i="53" a="1"/>
  <c r="CO36" i="53" a="1"/>
  <c r="CO37" i="53" a="1"/>
  <c r="CO38" i="53" a="1"/>
  <c r="CN34" i="53" a="1"/>
  <c r="CN35" i="53" a="1"/>
  <c r="CN36" i="53" a="1"/>
  <c r="CN37" i="53" a="1"/>
  <c r="CN38" i="53" a="1"/>
  <c r="CM34" i="53" a="1"/>
  <c r="CM35" i="53" a="1"/>
  <c r="CM36" i="53" a="1"/>
  <c r="CM37" i="53" a="1"/>
  <c r="CM38" i="53" a="1"/>
  <c r="CL34" i="53" a="1"/>
  <c r="CL35" i="53" a="1"/>
  <c r="CL36" i="53" a="1"/>
  <c r="CL37" i="53" a="1"/>
  <c r="CL38" i="53" a="1"/>
  <c r="CK34" i="53" a="1"/>
  <c r="CK35" i="53" a="1"/>
  <c r="CK36" i="53" a="1"/>
  <c r="CK37" i="53" a="1"/>
  <c r="CK38" i="53" a="1"/>
  <c r="CJ34" i="53" a="1"/>
  <c r="CJ35" i="53" a="1"/>
  <c r="CJ36" i="53" a="1"/>
  <c r="CJ37" i="53" a="1"/>
  <c r="CJ38" i="53" a="1"/>
  <c r="CI34" i="53" a="1"/>
  <c r="CI35" i="53" a="1"/>
  <c r="CI36" i="53" a="1"/>
  <c r="CI37" i="53" a="1"/>
  <c r="CI38" i="53" a="1"/>
  <c r="CH34" i="53" a="1"/>
  <c r="CH35" i="53" a="1"/>
  <c r="CH36" i="53" a="1"/>
  <c r="CH37" i="53" a="1"/>
  <c r="CH38" i="53" a="1"/>
  <c r="CG34" i="53" a="1"/>
  <c r="CG35" i="53" a="1"/>
  <c r="CG36" i="53" a="1"/>
  <c r="CG37" i="53" a="1"/>
  <c r="CG38" i="53" a="1"/>
  <c r="CF34" i="53" a="1"/>
  <c r="CF35" i="53" a="1"/>
  <c r="CF36" i="53" a="1"/>
  <c r="CF37" i="53" a="1"/>
  <c r="CF38" i="53" a="1"/>
  <c r="CE34" i="53" a="1"/>
  <c r="CE35" i="53" a="1"/>
  <c r="CE36" i="53" a="1"/>
  <c r="CE37" i="53" a="1"/>
  <c r="CE38" i="53" a="1"/>
  <c r="CD34" i="53" a="1"/>
  <c r="CD35" i="53" a="1"/>
  <c r="CD36" i="53" a="1"/>
  <c r="CD37" i="53" a="1"/>
  <c r="CD38" i="53" a="1"/>
  <c r="CC34" i="53" a="1"/>
  <c r="CC35" i="53" a="1"/>
  <c r="CC36" i="53" a="1"/>
  <c r="CC37" i="53" a="1"/>
  <c r="CC38" i="53" a="1"/>
  <c r="CB34" i="53" a="1"/>
  <c r="CB35" i="53" a="1"/>
  <c r="CB36" i="53" a="1"/>
  <c r="CB37" i="53" a="1"/>
  <c r="CB38" i="53" a="1"/>
  <c r="CA34" i="53" a="1"/>
  <c r="CA35" i="53" a="1"/>
  <c r="CA36" i="53" a="1"/>
  <c r="CA37" i="53" a="1"/>
  <c r="CA38" i="53" a="1"/>
  <c r="BZ34" i="53" a="1"/>
  <c r="BZ35" i="53" a="1"/>
  <c r="BZ36" i="53" a="1"/>
  <c r="BZ37" i="53" a="1"/>
  <c r="BZ38" i="53" a="1"/>
  <c r="BY34" i="53" a="1"/>
  <c r="BY35" i="53" a="1"/>
  <c r="BY36" i="53" a="1"/>
  <c r="BY37" i="53" a="1"/>
  <c r="BY38" i="53" a="1"/>
  <c r="BX34" i="53" a="1"/>
  <c r="BX35" i="53" a="1"/>
  <c r="BX36" i="53" a="1"/>
  <c r="BX37" i="53" a="1"/>
  <c r="BX38" i="53" a="1"/>
  <c r="BW34" i="53" a="1"/>
  <c r="BW35" i="53" a="1"/>
  <c r="BW36" i="53" a="1"/>
  <c r="BW37" i="53" a="1"/>
  <c r="BW38" i="53" a="1"/>
  <c r="BV34" i="53" a="1"/>
  <c r="BV35" i="53" a="1"/>
  <c r="BV36" i="53" a="1"/>
  <c r="BV37" i="53" a="1"/>
  <c r="BV38" i="53" a="1"/>
  <c r="BU34" i="53" a="1"/>
  <c r="BU35" i="53" a="1"/>
  <c r="BU36" i="53" a="1"/>
  <c r="BU37" i="53" a="1"/>
  <c r="BU38" i="53" a="1"/>
  <c r="BT34" i="53" a="1"/>
  <c r="BT35" i="53" a="1"/>
  <c r="BT36" i="53" a="1"/>
  <c r="BT37" i="53" a="1"/>
  <c r="BT38" i="53" a="1"/>
  <c r="BS34" i="53" a="1"/>
  <c r="BS35" i="53" a="1"/>
  <c r="BS36" i="53" a="1"/>
  <c r="BS37" i="53" a="1"/>
  <c r="BS38" i="53" a="1"/>
  <c r="BR34" i="53" a="1"/>
  <c r="BR35" i="53" a="1"/>
  <c r="BR36" i="53" a="1"/>
  <c r="BR37" i="53" a="1"/>
  <c r="BR38" i="53" a="1"/>
  <c r="BQ34" i="53" a="1"/>
  <c r="BQ35" i="53" a="1"/>
  <c r="BQ36" i="53" a="1"/>
  <c r="BQ37" i="53" a="1"/>
  <c r="BQ38" i="53" a="1"/>
  <c r="BP34" i="53" a="1"/>
  <c r="BP35" i="53" a="1"/>
  <c r="BP36" i="53" a="1"/>
  <c r="BP37" i="53" a="1"/>
  <c r="BP38" i="53" a="1"/>
  <c r="BO34" i="53" a="1"/>
  <c r="BO35" i="53" a="1"/>
  <c r="BO36" i="53" a="1"/>
  <c r="BO37" i="53" a="1"/>
  <c r="BO38" i="53" a="1"/>
  <c r="BN34" i="53" a="1"/>
  <c r="BN35" i="53" a="1"/>
  <c r="BN36" i="53" a="1"/>
  <c r="BN37" i="53" a="1"/>
  <c r="BN38" i="53" a="1"/>
  <c r="BM34" i="53" a="1"/>
  <c r="BM35" i="53" a="1"/>
  <c r="BM36" i="53" a="1"/>
  <c r="BM37" i="53" a="1"/>
  <c r="BM38" i="53" a="1"/>
  <c r="BL34" i="53" a="1"/>
  <c r="BL35" i="53" a="1"/>
  <c r="BL36" i="53" a="1"/>
  <c r="BL37" i="53" a="1"/>
  <c r="BL38" i="53" a="1"/>
  <c r="BK34" i="53" a="1"/>
  <c r="BK35" i="53" a="1"/>
  <c r="BK36" i="53" a="1"/>
  <c r="BK37" i="53" a="1"/>
  <c r="BK38" i="53" a="1"/>
  <c r="BJ34" i="53" a="1"/>
  <c r="BJ35" i="53" a="1"/>
  <c r="BJ36" i="53" a="1"/>
  <c r="BJ37" i="53" a="1"/>
  <c r="BJ38" i="53" a="1"/>
  <c r="BI34" i="53" a="1"/>
  <c r="BI35" i="53" a="1"/>
  <c r="BI36" i="53" a="1"/>
  <c r="BI37" i="53" a="1"/>
  <c r="BI38" i="53" a="1"/>
  <c r="BH34" i="53" a="1"/>
  <c r="BH35" i="53" a="1"/>
  <c r="BH36" i="53" a="1"/>
  <c r="BH37" i="53" a="1"/>
  <c r="BH38" i="53" a="1"/>
  <c r="BG34" i="53" a="1"/>
  <c r="BG35" i="53" a="1"/>
  <c r="BG36" i="53" a="1"/>
  <c r="BG37" i="53" a="1"/>
  <c r="BG38" i="53" a="1"/>
  <c r="BF34" i="53" a="1"/>
  <c r="BF35" i="53" a="1"/>
  <c r="BF36" i="53" a="1"/>
  <c r="BF37" i="53" a="1"/>
  <c r="BF38" i="53" a="1"/>
  <c r="BE34" i="53" a="1"/>
  <c r="BE35" i="53" a="1"/>
  <c r="BE36" i="53" a="1"/>
  <c r="BE37" i="53" a="1"/>
  <c r="BE38" i="53" a="1"/>
  <c r="BD34" i="53" a="1"/>
  <c r="BD35" i="53" a="1"/>
  <c r="BD36" i="53" a="1"/>
  <c r="BD37" i="53" a="1"/>
  <c r="BD38" i="53" a="1"/>
  <c r="BC34" i="53" a="1"/>
  <c r="BC35" i="53" a="1"/>
  <c r="BC36" i="53" a="1"/>
  <c r="BC37" i="53" a="1"/>
  <c r="BC38" i="53" a="1"/>
  <c r="BB34" i="53" a="1"/>
  <c r="BB35" i="53" a="1"/>
  <c r="BB36" i="53" a="1"/>
  <c r="BB37" i="53" a="1"/>
  <c r="BB38" i="53" a="1"/>
  <c r="BA34" i="53" a="1"/>
  <c r="BA35" i="53" a="1"/>
  <c r="BA36" i="53" a="1"/>
  <c r="BA37" i="53" a="1"/>
  <c r="BA38" i="53" a="1"/>
  <c r="AZ34" i="53" a="1"/>
  <c r="AZ35" i="53" a="1"/>
  <c r="AZ36" i="53" a="1"/>
  <c r="AZ37" i="53" a="1"/>
  <c r="AZ38" i="53" a="1"/>
  <c r="AY34" i="53" a="1"/>
  <c r="AY35" i="53" a="1"/>
  <c r="AY36" i="53" a="1"/>
  <c r="AY37" i="53" a="1"/>
  <c r="AY38" i="53" a="1"/>
  <c r="AX34" i="53" a="1"/>
  <c r="AX35" i="53" a="1"/>
  <c r="AX36" i="53" a="1"/>
  <c r="AX37" i="53" a="1"/>
  <c r="AX38" i="53" a="1"/>
  <c r="AW34" i="53" a="1"/>
  <c r="AW35" i="53" a="1"/>
  <c r="AW36" i="53" a="1"/>
  <c r="AW37" i="53" a="1"/>
  <c r="AW38" i="53" a="1"/>
  <c r="AV34" i="53" a="1"/>
  <c r="AV35" i="53" a="1"/>
  <c r="AV36" i="53" a="1"/>
  <c r="AV37" i="53" a="1"/>
  <c r="AV38" i="53" a="1"/>
  <c r="AU34" i="53" a="1"/>
  <c r="AU35" i="53" a="1"/>
  <c r="AU36" i="53" a="1"/>
  <c r="AU37" i="53" a="1"/>
  <c r="AU38" i="53" a="1"/>
  <c r="AT34" i="53" a="1"/>
  <c r="AT35" i="53" a="1"/>
  <c r="AT36" i="53" a="1"/>
  <c r="AT37" i="53" a="1"/>
  <c r="AT38" i="53" a="1"/>
  <c r="AS34" i="53" a="1"/>
  <c r="AS35" i="53" a="1"/>
  <c r="AS36" i="53" a="1"/>
  <c r="AS37" i="53" a="1"/>
  <c r="AS38" i="53" a="1"/>
  <c r="AR34" i="53" a="1"/>
  <c r="AR35" i="53" a="1"/>
  <c r="AR36" i="53" a="1"/>
  <c r="AR37" i="53" a="1"/>
  <c r="AR38" i="53" a="1"/>
  <c r="AQ34" i="53" a="1"/>
  <c r="AQ35" i="53" a="1"/>
  <c r="AQ36" i="53" a="1"/>
  <c r="AQ37" i="53" a="1"/>
  <c r="AQ38" i="53" a="1"/>
  <c r="AP34" i="53" a="1"/>
  <c r="AP35" i="53" a="1"/>
  <c r="AP36" i="53" a="1"/>
  <c r="AP37" i="53" a="1"/>
  <c r="AP38" i="53" a="1"/>
  <c r="AO34" i="53" a="1"/>
  <c r="AO35" i="53" a="1"/>
  <c r="AO36" i="53" a="1"/>
  <c r="AO37" i="53" a="1"/>
  <c r="AO38" i="53" a="1"/>
  <c r="AN34" i="53" a="1"/>
  <c r="AN35" i="53" a="1"/>
  <c r="AN36" i="53" a="1"/>
  <c r="AN37" i="53" a="1"/>
  <c r="AN38" i="53" a="1"/>
  <c r="AM34" i="53" a="1"/>
  <c r="AM35" i="53" a="1"/>
  <c r="AM36" i="53" a="1"/>
  <c r="AM37" i="53" a="1"/>
  <c r="AM38" i="53" a="1"/>
  <c r="AL34" i="53" a="1"/>
  <c r="AL35" i="53" a="1"/>
  <c r="AL36" i="53" a="1"/>
  <c r="AL37" i="53" a="1"/>
  <c r="AL38" i="53" a="1"/>
  <c r="AK34" i="53" a="1"/>
  <c r="AK35" i="53" a="1"/>
  <c r="AK36" i="53" a="1"/>
  <c r="AK37" i="53" a="1"/>
  <c r="AK38" i="53" a="1"/>
  <c r="AJ34" i="53" a="1"/>
  <c r="AJ35" i="53" a="1"/>
  <c r="AJ36" i="53" a="1"/>
  <c r="AJ37" i="53" a="1"/>
  <c r="AJ38" i="53" a="1"/>
  <c r="AI34" i="53" a="1"/>
  <c r="AI35" i="53" a="1"/>
  <c r="AI36" i="53" a="1"/>
  <c r="AI37" i="53" a="1"/>
  <c r="AI38" i="53" a="1"/>
  <c r="AH34" i="53" a="1"/>
  <c r="AH35" i="53" a="1"/>
  <c r="AH36" i="53" a="1"/>
  <c r="AH37" i="53" a="1"/>
  <c r="AH38" i="53" a="1"/>
  <c r="AG34" i="53" a="1"/>
  <c r="AG35" i="53" a="1"/>
  <c r="AG36" i="53" a="1"/>
  <c r="AG37" i="53" a="1"/>
  <c r="AG38" i="53" a="1"/>
  <c r="AF34" i="53" a="1"/>
  <c r="AF35" i="53" a="1"/>
  <c r="AF36" i="53" a="1"/>
  <c r="AF37" i="53" a="1"/>
  <c r="AF38" i="53" a="1"/>
  <c r="AE34" i="53" a="1"/>
  <c r="AE35" i="53" a="1"/>
  <c r="AE36" i="53" a="1"/>
  <c r="AE37" i="53" a="1"/>
  <c r="AE38" i="53" a="1"/>
  <c r="AD34" i="53" a="1"/>
  <c r="AD35" i="53" a="1"/>
  <c r="AD36" i="53" a="1"/>
  <c r="AD37" i="53" a="1"/>
  <c r="AD38" i="53" a="1"/>
  <c r="AC34" i="53" a="1"/>
  <c r="AC35" i="53" a="1"/>
  <c r="AC36" i="53" a="1"/>
  <c r="AC37" i="53" a="1"/>
  <c r="AC38" i="53" a="1"/>
  <c r="AB34" i="53" a="1"/>
  <c r="AB35" i="53" a="1"/>
  <c r="AB36" i="53" a="1"/>
  <c r="AB37" i="53" a="1"/>
  <c r="AB38" i="53" a="1"/>
  <c r="AA34" i="53" a="1"/>
  <c r="AA35" i="53" a="1"/>
  <c r="AA36" i="53" a="1"/>
  <c r="AA37" i="53" a="1"/>
  <c r="AA38" i="53" a="1"/>
  <c r="Z34" i="53" a="1"/>
  <c r="Z35" i="53" a="1"/>
  <c r="Z36" i="53" a="1"/>
  <c r="Z37" i="53" a="1"/>
  <c r="Z38" i="53" a="1"/>
  <c r="Y34" i="53" a="1"/>
  <c r="Y35" i="53" a="1"/>
  <c r="Y36" i="53" a="1"/>
  <c r="Y37" i="53" a="1"/>
  <c r="Y38" i="53" a="1"/>
  <c r="X34" i="53" a="1"/>
  <c r="X35" i="53" a="1"/>
  <c r="X36" i="53" a="1"/>
  <c r="X37" i="53" a="1"/>
  <c r="X38" i="53" a="1"/>
  <c r="W34" i="53" a="1"/>
  <c r="W35" i="53" a="1"/>
  <c r="W36" i="53" a="1"/>
  <c r="W37" i="53" a="1"/>
  <c r="W38" i="53" a="1"/>
  <c r="V34" i="53" a="1"/>
  <c r="V35" i="53" a="1"/>
  <c r="V36" i="53" a="1"/>
  <c r="V37" i="53" a="1"/>
  <c r="V38" i="53" a="1"/>
  <c r="U34" i="53" a="1"/>
  <c r="U35" i="53" a="1"/>
  <c r="U36" i="53" a="1"/>
  <c r="U37" i="53" a="1"/>
  <c r="U38" i="53" a="1"/>
  <c r="T34" i="53" a="1"/>
  <c r="T35" i="53" a="1"/>
  <c r="T36" i="53" a="1"/>
  <c r="T37" i="53" a="1"/>
  <c r="T38" i="53" a="1"/>
  <c r="S34" i="53" a="1"/>
  <c r="S35" i="53" a="1"/>
  <c r="S36" i="53" a="1"/>
  <c r="S37" i="53" a="1"/>
  <c r="S38" i="53" a="1"/>
  <c r="R34" i="53" a="1"/>
  <c r="R35" i="53" a="1"/>
  <c r="R36" i="53" a="1"/>
  <c r="R37" i="53" a="1"/>
  <c r="R38" i="53" a="1"/>
  <c r="Q34" i="53" a="1"/>
  <c r="Q35" i="53" a="1"/>
  <c r="Q36" i="53" a="1"/>
  <c r="Q37" i="53" a="1"/>
  <c r="Q38" i="53" a="1"/>
  <c r="P34" i="53" a="1"/>
  <c r="P35" i="53" a="1"/>
  <c r="P36" i="53" a="1"/>
  <c r="P37" i="53" a="1"/>
  <c r="P38" i="53" a="1"/>
  <c r="O34" i="53" a="1"/>
  <c r="O35" i="53" a="1"/>
  <c r="O36" i="53" a="1"/>
  <c r="O37" i="53" a="1"/>
  <c r="O38" i="53" a="1"/>
  <c r="N34" i="53" a="1"/>
  <c r="N35" i="53" a="1"/>
  <c r="N36" i="53" a="1"/>
  <c r="N37" i="53" a="1"/>
  <c r="N38" i="53" a="1"/>
  <c r="M34" i="53" a="1"/>
  <c r="M35" i="53" a="1"/>
  <c r="M36" i="53" a="1"/>
  <c r="M37" i="53" a="1"/>
  <c r="M38" i="53" a="1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D2" i="38"/>
  <c r="I2" i="38"/>
  <c r="C2" i="38"/>
  <c r="E2" i="38"/>
  <c r="F2" i="38"/>
  <c r="H2" i="38"/>
  <c r="G2" i="38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C3" i="38"/>
  <c r="D3" i="38"/>
  <c r="E3" i="38"/>
  <c r="F3" i="38"/>
  <c r="C4" i="38"/>
  <c r="D4" i="38"/>
  <c r="E4" i="38"/>
  <c r="F4" i="38"/>
  <c r="C5" i="38"/>
  <c r="D5" i="38"/>
  <c r="E5" i="38"/>
  <c r="F5" i="38"/>
  <c r="C6" i="38"/>
  <c r="D6" i="38"/>
  <c r="E6" i="38"/>
  <c r="F6" i="38"/>
  <c r="C7" i="38"/>
  <c r="D7" i="38"/>
  <c r="E7" i="38"/>
  <c r="F7" i="38"/>
  <c r="C8" i="38"/>
  <c r="D8" i="38"/>
  <c r="E8" i="38"/>
  <c r="F8" i="38"/>
  <c r="C9" i="38"/>
  <c r="D9" i="38"/>
  <c r="E9" i="38"/>
  <c r="F9" i="38"/>
  <c r="C10" i="38"/>
  <c r="D10" i="38"/>
  <c r="E10" i="38"/>
  <c r="F10" i="38"/>
  <c r="C11" i="38"/>
  <c r="D11" i="38"/>
  <c r="E11" i="38"/>
  <c r="F11" i="38"/>
  <c r="C12" i="38"/>
  <c r="D12" i="38"/>
  <c r="E12" i="38"/>
  <c r="F12" i="38"/>
  <c r="C13" i="38"/>
  <c r="D13" i="38"/>
  <c r="E13" i="38"/>
  <c r="F13" i="38"/>
  <c r="C14" i="38"/>
  <c r="D14" i="38"/>
  <c r="E14" i="38"/>
  <c r="F14" i="38"/>
  <c r="C15" i="38"/>
  <c r="D15" i="38"/>
  <c r="E15" i="38"/>
  <c r="F15" i="38"/>
  <c r="C16" i="38"/>
  <c r="D16" i="38"/>
  <c r="E16" i="38"/>
  <c r="F16" i="38"/>
  <c r="C17" i="38"/>
  <c r="D17" i="38"/>
  <c r="E17" i="38"/>
  <c r="F17" i="38"/>
  <c r="C18" i="38"/>
  <c r="D18" i="38"/>
  <c r="E18" i="38"/>
  <c r="F18" i="38"/>
  <c r="C19" i="38"/>
  <c r="D19" i="38"/>
  <c r="E19" i="38"/>
  <c r="F19" i="38"/>
  <c r="C20" i="38"/>
  <c r="D20" i="38"/>
  <c r="E20" i="38"/>
  <c r="F20" i="38"/>
  <c r="C21" i="38"/>
  <c r="D21" i="38"/>
  <c r="E21" i="38"/>
  <c r="F21" i="38"/>
  <c r="C22" i="38"/>
  <c r="D22" i="38"/>
  <c r="E22" i="38"/>
  <c r="F22" i="38"/>
  <c r="C23" i="38"/>
  <c r="D23" i="38"/>
  <c r="E23" i="38"/>
  <c r="F23" i="38"/>
  <c r="C24" i="38"/>
  <c r="D24" i="38"/>
  <c r="E24" i="38"/>
  <c r="F24" i="38"/>
  <c r="C25" i="38"/>
  <c r="D25" i="38"/>
  <c r="E25" i="38"/>
  <c r="F25" i="38"/>
  <c r="C26" i="38"/>
  <c r="D26" i="38"/>
  <c r="E26" i="38"/>
  <c r="F26" i="38"/>
  <c r="C27" i="38"/>
  <c r="D27" i="38"/>
  <c r="E27" i="38"/>
  <c r="F27" i="38"/>
  <c r="C28" i="38"/>
  <c r="D28" i="38"/>
  <c r="E28" i="38"/>
  <c r="F28" i="38"/>
  <c r="C29" i="38"/>
  <c r="D29" i="38"/>
  <c r="E29" i="38"/>
  <c r="F29" i="38"/>
  <c r="C30" i="38"/>
  <c r="D30" i="38"/>
  <c r="E30" i="38"/>
  <c r="F30" i="38"/>
  <c r="C31" i="38"/>
  <c r="D31" i="38"/>
  <c r="E31" i="38"/>
  <c r="F31" i="38"/>
  <c r="C32" i="38"/>
  <c r="D32" i="38"/>
  <c r="E32" i="38"/>
  <c r="F32" i="38"/>
  <c r="C33" i="38"/>
  <c r="D33" i="38"/>
  <c r="E33" i="38"/>
  <c r="F33" i="38"/>
  <c r="C34" i="38"/>
  <c r="D34" i="38"/>
  <c r="E34" i="38"/>
  <c r="F34" i="38"/>
  <c r="C35" i="38"/>
  <c r="D35" i="38"/>
  <c r="E35" i="38"/>
  <c r="F35" i="38"/>
  <c r="C36" i="38"/>
  <c r="D36" i="38"/>
  <c r="E36" i="38"/>
  <c r="F36" i="38"/>
  <c r="C37" i="38"/>
  <c r="D37" i="38"/>
  <c r="E37" i="38"/>
  <c r="F37" i="38"/>
  <c r="C38" i="38"/>
  <c r="D38" i="38"/>
  <c r="E38" i="38"/>
  <c r="F38" i="38"/>
  <c r="C39" i="38"/>
  <c r="D39" i="38"/>
  <c r="E39" i="38"/>
  <c r="F39" i="38"/>
  <c r="C40" i="38"/>
  <c r="D40" i="38"/>
  <c r="E40" i="38"/>
  <c r="F40" i="38"/>
  <c r="C41" i="38"/>
  <c r="D41" i="38"/>
  <c r="E41" i="38"/>
  <c r="F41" i="38"/>
  <c r="C42" i="38"/>
  <c r="D42" i="38"/>
  <c r="E42" i="38"/>
  <c r="F42" i="38"/>
  <c r="C43" i="38"/>
  <c r="D43" i="38"/>
  <c r="E43" i="38"/>
  <c r="F43" i="38"/>
  <c r="C44" i="38"/>
  <c r="D44" i="38"/>
  <c r="E44" i="38"/>
  <c r="F44" i="38"/>
  <c r="C45" i="38"/>
  <c r="D45" i="38"/>
  <c r="E45" i="38"/>
  <c r="F45" i="38"/>
  <c r="C46" i="38"/>
  <c r="D46" i="38"/>
  <c r="E46" i="38"/>
  <c r="F46" i="38"/>
  <c r="C47" i="38"/>
  <c r="D47" i="38"/>
  <c r="E47" i="38"/>
  <c r="F47" i="38"/>
  <c r="C48" i="38"/>
  <c r="D48" i="38"/>
  <c r="E48" i="38"/>
  <c r="F48" i="38"/>
  <c r="C49" i="38"/>
  <c r="D49" i="38"/>
  <c r="E49" i="38"/>
  <c r="F49" i="38"/>
  <c r="C50" i="38"/>
  <c r="D50" i="38"/>
  <c r="E50" i="38"/>
  <c r="F50" i="38"/>
  <c r="C51" i="38"/>
  <c r="D51" i="38"/>
  <c r="E51" i="38"/>
  <c r="F51" i="38"/>
  <c r="C52" i="38"/>
  <c r="D52" i="38"/>
  <c r="E52" i="38"/>
  <c r="F52" i="38"/>
  <c r="C53" i="38"/>
  <c r="D53" i="38"/>
  <c r="E53" i="38"/>
  <c r="F53" i="38"/>
  <c r="C54" i="38"/>
  <c r="D54" i="38"/>
  <c r="E54" i="38"/>
  <c r="F54" i="38"/>
  <c r="C55" i="38"/>
  <c r="D55" i="38"/>
  <c r="E55" i="38"/>
  <c r="F55" i="38"/>
  <c r="C56" i="38"/>
  <c r="D56" i="38"/>
  <c r="E56" i="38"/>
  <c r="F56" i="38"/>
  <c r="C57" i="38"/>
  <c r="D57" i="38"/>
  <c r="E57" i="38"/>
  <c r="F57" i="38"/>
  <c r="C58" i="38"/>
  <c r="D58" i="38"/>
  <c r="E58" i="38"/>
  <c r="F58" i="38"/>
  <c r="C59" i="38"/>
  <c r="D59" i="38"/>
  <c r="E59" i="38"/>
  <c r="F59" i="38"/>
  <c r="C60" i="38"/>
  <c r="D60" i="38"/>
  <c r="E60" i="38"/>
  <c r="F60" i="38"/>
  <c r="C61" i="38"/>
  <c r="D61" i="38"/>
  <c r="E61" i="38"/>
  <c r="F61" i="38"/>
  <c r="C62" i="38"/>
  <c r="D62" i="38"/>
  <c r="E62" i="38"/>
  <c r="F62" i="38"/>
  <c r="C63" i="38"/>
  <c r="D63" i="38"/>
  <c r="E63" i="38"/>
  <c r="F63" i="38"/>
  <c r="C64" i="38"/>
  <c r="D64" i="38"/>
  <c r="E64" i="38"/>
  <c r="F64" i="38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I64" i="38"/>
  <c r="G64" i="38"/>
  <c r="H64" i="38"/>
  <c r="J64" i="38"/>
  <c r="K64" i="38"/>
  <c r="I63" i="38"/>
  <c r="G63" i="38"/>
  <c r="H63" i="38"/>
  <c r="J63" i="38"/>
  <c r="K63" i="38"/>
  <c r="I62" i="38"/>
  <c r="G62" i="38"/>
  <c r="H62" i="38"/>
  <c r="J62" i="38"/>
  <c r="K62" i="38"/>
  <c r="I61" i="38"/>
  <c r="G61" i="38"/>
  <c r="H61" i="38"/>
  <c r="J61" i="38"/>
  <c r="K61" i="38"/>
  <c r="I60" i="38"/>
  <c r="G60" i="38"/>
  <c r="H60" i="38"/>
  <c r="J60" i="38"/>
  <c r="K60" i="38"/>
  <c r="I59" i="38"/>
  <c r="G59" i="38"/>
  <c r="H59" i="38"/>
  <c r="J59" i="38"/>
  <c r="K59" i="38"/>
  <c r="I58" i="38"/>
  <c r="G58" i="38"/>
  <c r="H58" i="38"/>
  <c r="J58" i="38"/>
  <c r="K58" i="38"/>
  <c r="I57" i="38"/>
  <c r="G57" i="38"/>
  <c r="H57" i="38"/>
  <c r="J57" i="38"/>
  <c r="K57" i="38"/>
  <c r="I56" i="38"/>
  <c r="G56" i="38"/>
  <c r="H56" i="38"/>
  <c r="J56" i="38"/>
  <c r="K56" i="38"/>
  <c r="I55" i="38"/>
  <c r="G55" i="38"/>
  <c r="H55" i="38"/>
  <c r="J55" i="38"/>
  <c r="K55" i="38"/>
  <c r="I54" i="38"/>
  <c r="G54" i="38"/>
  <c r="H54" i="38"/>
  <c r="J54" i="38"/>
  <c r="K54" i="38"/>
  <c r="I53" i="38"/>
  <c r="G53" i="38"/>
  <c r="H53" i="38"/>
  <c r="J53" i="38"/>
  <c r="K53" i="38"/>
  <c r="I52" i="38"/>
  <c r="G52" i="38"/>
  <c r="H52" i="38"/>
  <c r="J52" i="38"/>
  <c r="K52" i="38"/>
  <c r="I51" i="38"/>
  <c r="G51" i="38"/>
  <c r="H51" i="38"/>
  <c r="J51" i="38"/>
  <c r="K51" i="38"/>
  <c r="I50" i="38"/>
  <c r="G50" i="38"/>
  <c r="H50" i="38"/>
  <c r="J50" i="38"/>
  <c r="K50" i="38"/>
  <c r="I49" i="38"/>
  <c r="G49" i="38"/>
  <c r="H49" i="38"/>
  <c r="J49" i="38"/>
  <c r="K49" i="38"/>
  <c r="I48" i="38"/>
  <c r="G48" i="38"/>
  <c r="H48" i="38"/>
  <c r="J48" i="38"/>
  <c r="K48" i="38"/>
  <c r="I47" i="38"/>
  <c r="G47" i="38"/>
  <c r="H47" i="38"/>
  <c r="J47" i="38"/>
  <c r="K47" i="38"/>
  <c r="I46" i="38"/>
  <c r="G46" i="38"/>
  <c r="H46" i="38"/>
  <c r="J46" i="38"/>
  <c r="K46" i="38"/>
  <c r="I45" i="38"/>
  <c r="G45" i="38"/>
  <c r="H45" i="38"/>
  <c r="J45" i="38"/>
  <c r="K45" i="38"/>
  <c r="I44" i="38"/>
  <c r="G44" i="38"/>
  <c r="H44" i="38"/>
  <c r="J44" i="38"/>
  <c r="K44" i="38"/>
  <c r="I43" i="38"/>
  <c r="G43" i="38"/>
  <c r="H43" i="38"/>
  <c r="J43" i="38"/>
  <c r="K43" i="38"/>
  <c r="I42" i="38"/>
  <c r="G42" i="38"/>
  <c r="H42" i="38"/>
  <c r="J42" i="38"/>
  <c r="K42" i="38"/>
  <c r="I41" i="38"/>
  <c r="G41" i="38"/>
  <c r="H41" i="38"/>
  <c r="J41" i="38"/>
  <c r="K41" i="38"/>
  <c r="I40" i="38"/>
  <c r="G40" i="38"/>
  <c r="H40" i="38"/>
  <c r="J40" i="38"/>
  <c r="K40" i="38"/>
  <c r="I39" i="38"/>
  <c r="G39" i="38"/>
  <c r="H39" i="38"/>
  <c r="J39" i="38"/>
  <c r="K39" i="38"/>
  <c r="I38" i="38"/>
  <c r="G38" i="38"/>
  <c r="H38" i="38"/>
  <c r="J38" i="38"/>
  <c r="K38" i="38"/>
  <c r="I37" i="38"/>
  <c r="G37" i="38"/>
  <c r="H37" i="38"/>
  <c r="J37" i="38"/>
  <c r="K37" i="38"/>
  <c r="I36" i="38"/>
  <c r="G36" i="38"/>
  <c r="H36" i="38"/>
  <c r="J36" i="38"/>
  <c r="K36" i="38"/>
  <c r="I35" i="38"/>
  <c r="G35" i="38"/>
  <c r="H35" i="38"/>
  <c r="J35" i="38"/>
  <c r="K35" i="38"/>
  <c r="I34" i="38"/>
  <c r="G34" i="38"/>
  <c r="H34" i="38"/>
  <c r="J34" i="38"/>
  <c r="K34" i="38"/>
  <c r="I33" i="38"/>
  <c r="G33" i="38"/>
  <c r="H33" i="38"/>
  <c r="J33" i="38"/>
  <c r="K33" i="38"/>
  <c r="I32" i="38"/>
  <c r="G32" i="38"/>
  <c r="H32" i="38"/>
  <c r="J32" i="38"/>
  <c r="K32" i="38"/>
  <c r="I31" i="38"/>
  <c r="G31" i="38"/>
  <c r="H31" i="38"/>
  <c r="J31" i="38"/>
  <c r="K31" i="38"/>
  <c r="I30" i="38"/>
  <c r="G30" i="38"/>
  <c r="H30" i="38"/>
  <c r="J30" i="38"/>
  <c r="K30" i="38"/>
  <c r="I29" i="38"/>
  <c r="G29" i="38"/>
  <c r="H29" i="38"/>
  <c r="J29" i="38"/>
  <c r="K29" i="38"/>
  <c r="I28" i="38"/>
  <c r="G28" i="38"/>
  <c r="H28" i="38"/>
  <c r="J28" i="38"/>
  <c r="K28" i="38"/>
  <c r="I27" i="38"/>
  <c r="G27" i="38"/>
  <c r="H27" i="38"/>
  <c r="J27" i="38"/>
  <c r="K27" i="38"/>
  <c r="I26" i="38"/>
  <c r="G26" i="38"/>
  <c r="H26" i="38"/>
  <c r="J26" i="38"/>
  <c r="K26" i="38"/>
  <c r="I25" i="38"/>
  <c r="G25" i="38"/>
  <c r="H25" i="38"/>
  <c r="J25" i="38"/>
  <c r="K25" i="38"/>
  <c r="I24" i="38"/>
  <c r="G24" i="38"/>
  <c r="H24" i="38"/>
  <c r="J24" i="38"/>
  <c r="K24" i="38"/>
  <c r="I23" i="38"/>
  <c r="G23" i="38"/>
  <c r="H23" i="38"/>
  <c r="J23" i="38"/>
  <c r="K23" i="38"/>
  <c r="I22" i="38"/>
  <c r="G22" i="38"/>
  <c r="H22" i="38"/>
  <c r="J22" i="38"/>
  <c r="K22" i="38"/>
  <c r="I21" i="38"/>
  <c r="G21" i="38"/>
  <c r="H21" i="38"/>
  <c r="J21" i="38"/>
  <c r="K21" i="38"/>
  <c r="I20" i="38"/>
  <c r="G20" i="38"/>
  <c r="H20" i="38"/>
  <c r="J20" i="38"/>
  <c r="K20" i="38"/>
  <c r="I19" i="38"/>
  <c r="G19" i="38"/>
  <c r="H19" i="38"/>
  <c r="J19" i="38"/>
  <c r="K19" i="38"/>
  <c r="I18" i="38"/>
  <c r="G18" i="38"/>
  <c r="H18" i="38"/>
  <c r="J18" i="38"/>
  <c r="K18" i="38"/>
  <c r="I17" i="38"/>
  <c r="G17" i="38"/>
  <c r="H17" i="38"/>
  <c r="J17" i="38"/>
  <c r="K17" i="38"/>
  <c r="I16" i="38"/>
  <c r="G16" i="38"/>
  <c r="H16" i="38"/>
  <c r="J16" i="38"/>
  <c r="K16" i="38"/>
  <c r="I15" i="38"/>
  <c r="G15" i="38"/>
  <c r="H15" i="38"/>
  <c r="J15" i="38"/>
  <c r="K15" i="38"/>
  <c r="I14" i="38"/>
  <c r="G14" i="38"/>
  <c r="H14" i="38"/>
  <c r="J14" i="38"/>
  <c r="K14" i="38"/>
  <c r="I13" i="38"/>
  <c r="G13" i="38"/>
  <c r="H13" i="38"/>
  <c r="J13" i="38"/>
  <c r="K13" i="38"/>
  <c r="I12" i="38"/>
  <c r="G12" i="38"/>
  <c r="H12" i="38"/>
  <c r="J12" i="38"/>
  <c r="K12" i="38"/>
  <c r="I11" i="38"/>
  <c r="G11" i="38"/>
  <c r="H11" i="38"/>
  <c r="J11" i="38"/>
  <c r="K11" i="38"/>
  <c r="I10" i="38"/>
  <c r="G10" i="38"/>
  <c r="H10" i="38"/>
  <c r="J10" i="38"/>
  <c r="K10" i="38"/>
  <c r="I9" i="38"/>
  <c r="G9" i="38"/>
  <c r="H9" i="38"/>
  <c r="J9" i="38"/>
  <c r="K9" i="38"/>
  <c r="I8" i="38"/>
  <c r="G8" i="38"/>
  <c r="H8" i="38"/>
  <c r="J8" i="38"/>
  <c r="K8" i="38"/>
  <c r="I7" i="38"/>
  <c r="G7" i="38"/>
  <c r="H7" i="38"/>
  <c r="J7" i="38"/>
  <c r="K7" i="38"/>
  <c r="I6" i="38"/>
  <c r="G6" i="38"/>
  <c r="H6" i="38"/>
  <c r="J6" i="38"/>
  <c r="K6" i="38"/>
  <c r="I5" i="38"/>
  <c r="G5" i="38"/>
  <c r="H5" i="38"/>
  <c r="J5" i="38"/>
  <c r="K5" i="38"/>
  <c r="I4" i="38"/>
  <c r="G4" i="38"/>
  <c r="H4" i="38"/>
  <c r="J4" i="38"/>
  <c r="K4" i="38"/>
  <c r="I3" i="38"/>
  <c r="G3" i="38"/>
  <c r="H3" i="38"/>
  <c r="J3" i="38"/>
  <c r="K3" i="38"/>
  <c r="J2" i="38"/>
  <c r="K2" i="38"/>
  <c r="M2" i="38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<sst xmlns="http://schemas.openxmlformats.org/spreadsheetml/2006/main" count="2866" uniqueCount="176">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</sst>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rgb="FF000000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i/>
      <sz val="12"/>
      <name val="Calibri"/>
      <scheme val="minor"/>
    </font>
    <font>
      <sz val="12"/>
      <color rgb="FF3F3F3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2" borderId="6" applyNumberFormat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  <xf numFmtId="0" fontId="14" fillId="0" borderId="5" xfId="266" applyFont="1" applyBorder="1"/>
    <xf numFmtId="0" fontId="12" fillId="2" borderId="8" xfId="265" applyBorder="1"/>
    <xf numFmtId="0" fontId="15" fillId="2" borderId="7" xfId="265" applyFont="1" applyBorder="1"/>
    <xf numFmtId="0" fontId="15" fillId="2" borderId="6" xfId="265" applyFont="1"/>
    <xf numFmtId="0" fontId="0" fillId="0" borderId="0" xfId="0" applyFont="1"/>
  </cellXfs>
  <cellStyles count="291">
    <cellStyle name="Explanatory Text" xfId="266" builtinId="5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  <cellStyle name="Output" xfId="265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42" sqref="D42"/>
    </sheetView>
  </sheetViews>
  <sheetFormatPr baseColWidth="10" defaultRowHeight="15" x14ac:dyDescent="0"/>
  <cols>
    <col min="3" max="3" width="17.5" customWidth="1"/>
    <col min="4" max="4" width="16.5" customWidth="1"/>
    <col min="5" max="5" width="11.6640625" customWidth="1"/>
  </cols>
  <sheetData>
    <row r="1" spans="1:7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1048576"/>
    </sheetView>
  </sheetViews>
  <sheetFormatPr baseColWidth="10" defaultRowHeight="15" x14ac:dyDescent="0"/>
  <cols>
    <col min="1" max="1" width="18.1640625" customWidth="1"/>
    <col min="2" max="2" width="7" customWidth="1"/>
  </cols>
  <sheetData>
    <row r="1" spans="1:2">
      <c r="A1" t="s">
        <v>165</v>
      </c>
      <c r="B1" t="s">
        <v>145</v>
      </c>
    </row>
    <row r="2" spans="1:2">
      <c r="A2" t="s">
        <v>5</v>
      </c>
      <c r="B2">
        <v>2</v>
      </c>
    </row>
    <row r="3" spans="1:2">
      <c r="A3" t="s">
        <v>5</v>
      </c>
      <c r="B3">
        <v>24</v>
      </c>
    </row>
    <row r="4" spans="1:2">
      <c r="A4" t="s">
        <v>6</v>
      </c>
      <c r="B4">
        <v>17</v>
      </c>
    </row>
    <row r="5" spans="1:2">
      <c r="A5" t="s">
        <v>6</v>
      </c>
      <c r="B5">
        <v>24</v>
      </c>
    </row>
    <row r="6" spans="1:2">
      <c r="A6" t="s">
        <v>6</v>
      </c>
      <c r="B6">
        <v>26</v>
      </c>
    </row>
    <row r="7" spans="1:2">
      <c r="A7" t="s">
        <v>7</v>
      </c>
      <c r="B7">
        <v>18</v>
      </c>
    </row>
    <row r="8" spans="1:2">
      <c r="A8" t="s">
        <v>7</v>
      </c>
      <c r="B8">
        <v>22</v>
      </c>
    </row>
    <row r="9" spans="1:2">
      <c r="A9" t="s">
        <v>7</v>
      </c>
      <c r="B9">
        <v>31</v>
      </c>
    </row>
    <row r="10" spans="1:2">
      <c r="A10" t="s">
        <v>8</v>
      </c>
      <c r="B10">
        <v>7</v>
      </c>
    </row>
    <row r="11" spans="1:2">
      <c r="A11" t="s">
        <v>8</v>
      </c>
      <c r="B11">
        <v>29</v>
      </c>
    </row>
    <row r="12" spans="1:2">
      <c r="A12" t="s">
        <v>8</v>
      </c>
      <c r="B12">
        <v>30</v>
      </c>
    </row>
    <row r="13" spans="1:2">
      <c r="A13" t="s">
        <v>9</v>
      </c>
      <c r="B13">
        <v>8</v>
      </c>
    </row>
    <row r="14" spans="1:2">
      <c r="A14" t="s">
        <v>10</v>
      </c>
      <c r="B14">
        <v>6</v>
      </c>
    </row>
    <row r="15" spans="1:2">
      <c r="A15" t="s">
        <v>10</v>
      </c>
      <c r="B15">
        <v>10</v>
      </c>
    </row>
    <row r="16" spans="1:2">
      <c r="A16" t="s">
        <v>10</v>
      </c>
      <c r="B16">
        <v>14</v>
      </c>
    </row>
    <row r="17" spans="1:2">
      <c r="A17" t="s">
        <v>10</v>
      </c>
      <c r="B17">
        <v>15</v>
      </c>
    </row>
    <row r="18" spans="1:2">
      <c r="A18" t="s">
        <v>10</v>
      </c>
      <c r="B18">
        <v>22</v>
      </c>
    </row>
    <row r="19" spans="1:2">
      <c r="A19" t="s">
        <v>10</v>
      </c>
      <c r="B19">
        <v>23</v>
      </c>
    </row>
    <row r="20" spans="1:2">
      <c r="A20" t="s">
        <v>10</v>
      </c>
      <c r="B20">
        <v>31</v>
      </c>
    </row>
    <row r="21" spans="1:2">
      <c r="A21" t="s">
        <v>11</v>
      </c>
      <c r="B21">
        <v>12</v>
      </c>
    </row>
    <row r="22" spans="1:2">
      <c r="A22" t="s">
        <v>11</v>
      </c>
      <c r="B22">
        <v>22</v>
      </c>
    </row>
    <row r="23" spans="1:2">
      <c r="A23" t="s">
        <v>11</v>
      </c>
      <c r="B23">
        <v>25</v>
      </c>
    </row>
    <row r="24" spans="1:2">
      <c r="A24" t="s">
        <v>93</v>
      </c>
      <c r="B24">
        <v>14</v>
      </c>
    </row>
    <row r="25" spans="1:2">
      <c r="A25" t="s">
        <v>93</v>
      </c>
      <c r="B25">
        <v>15</v>
      </c>
    </row>
    <row r="26" spans="1:2">
      <c r="A26" t="s">
        <v>94</v>
      </c>
      <c r="B26">
        <v>2</v>
      </c>
    </row>
    <row r="27" spans="1:2">
      <c r="A27" t="s">
        <v>94</v>
      </c>
      <c r="B27">
        <v>26</v>
      </c>
    </row>
    <row r="28" spans="1:2">
      <c r="A28" t="s">
        <v>12</v>
      </c>
      <c r="B28">
        <v>8</v>
      </c>
    </row>
    <row r="29" spans="1:2">
      <c r="A29" t="s">
        <v>12</v>
      </c>
      <c r="B29">
        <v>30</v>
      </c>
    </row>
    <row r="30" spans="1:2">
      <c r="A30" t="s">
        <v>95</v>
      </c>
      <c r="B30">
        <v>12</v>
      </c>
    </row>
    <row r="31" spans="1:2">
      <c r="A31" t="s">
        <v>95</v>
      </c>
      <c r="B31">
        <v>25</v>
      </c>
    </row>
    <row r="32" spans="1:2">
      <c r="A32" t="s">
        <v>95</v>
      </c>
      <c r="B32">
        <v>28</v>
      </c>
    </row>
    <row r="33" spans="1:2">
      <c r="A33" t="s">
        <v>13</v>
      </c>
      <c r="B33">
        <v>24</v>
      </c>
    </row>
    <row r="34" spans="1:2">
      <c r="A34" t="s">
        <v>13</v>
      </c>
      <c r="B34">
        <v>26</v>
      </c>
    </row>
    <row r="35" spans="1:2">
      <c r="A35" t="s">
        <v>14</v>
      </c>
      <c r="B35">
        <v>7</v>
      </c>
    </row>
    <row r="36" spans="1:2">
      <c r="A36" t="s">
        <v>14</v>
      </c>
      <c r="B36">
        <v>18</v>
      </c>
    </row>
    <row r="37" spans="1:2">
      <c r="A37" t="s">
        <v>14</v>
      </c>
      <c r="B37">
        <v>29</v>
      </c>
    </row>
    <row r="38" spans="1:2">
      <c r="A38" t="s">
        <v>14</v>
      </c>
      <c r="B38">
        <v>30</v>
      </c>
    </row>
    <row r="39" spans="1:2">
      <c r="A39" t="s">
        <v>15</v>
      </c>
      <c r="B39">
        <v>1</v>
      </c>
    </row>
    <row r="40" spans="1:2">
      <c r="A40" t="s">
        <v>15</v>
      </c>
      <c r="B40">
        <v>4</v>
      </c>
    </row>
    <row r="41" spans="1:2">
      <c r="A41" t="s">
        <v>15</v>
      </c>
      <c r="B41">
        <v>9</v>
      </c>
    </row>
    <row r="42" spans="1:2">
      <c r="A42" t="s">
        <v>15</v>
      </c>
      <c r="B42">
        <v>11</v>
      </c>
    </row>
    <row r="43" spans="1:2">
      <c r="A43" t="s">
        <v>15</v>
      </c>
      <c r="B43">
        <v>14</v>
      </c>
    </row>
    <row r="44" spans="1:2">
      <c r="A44" t="s">
        <v>15</v>
      </c>
      <c r="B44">
        <v>26</v>
      </c>
    </row>
    <row r="45" spans="1:2">
      <c r="A45" t="s">
        <v>98</v>
      </c>
      <c r="B45">
        <v>28</v>
      </c>
    </row>
    <row r="46" spans="1:2">
      <c r="A46" t="s">
        <v>98</v>
      </c>
      <c r="B46">
        <v>29</v>
      </c>
    </row>
    <row r="47" spans="1:2">
      <c r="A47" t="s">
        <v>16</v>
      </c>
      <c r="B47">
        <v>17</v>
      </c>
    </row>
    <row r="48" spans="1:2">
      <c r="A48" t="s">
        <v>16</v>
      </c>
      <c r="B48">
        <v>24</v>
      </c>
    </row>
    <row r="49" spans="1:2">
      <c r="A49" t="s">
        <v>17</v>
      </c>
      <c r="B49">
        <v>2</v>
      </c>
    </row>
    <row r="50" spans="1:2">
      <c r="A50" t="s">
        <v>17</v>
      </c>
      <c r="B50">
        <v>11</v>
      </c>
    </row>
    <row r="51" spans="1:2">
      <c r="A51" t="s">
        <v>17</v>
      </c>
      <c r="B51">
        <v>28</v>
      </c>
    </row>
    <row r="52" spans="1:2">
      <c r="A52" t="s">
        <v>18</v>
      </c>
      <c r="B52">
        <v>1</v>
      </c>
    </row>
    <row r="53" spans="1:2">
      <c r="A53" t="s">
        <v>18</v>
      </c>
      <c r="B53">
        <v>2</v>
      </c>
    </row>
    <row r="54" spans="1:2">
      <c r="A54" t="s">
        <v>18</v>
      </c>
      <c r="B54">
        <v>11</v>
      </c>
    </row>
    <row r="55" spans="1:2">
      <c r="A55" t="s">
        <v>18</v>
      </c>
      <c r="B55">
        <v>15</v>
      </c>
    </row>
    <row r="56" spans="1:2">
      <c r="A56" t="s">
        <v>18</v>
      </c>
      <c r="B56">
        <v>22</v>
      </c>
    </row>
    <row r="57" spans="1:2">
      <c r="A57" t="s">
        <v>19</v>
      </c>
      <c r="B57">
        <v>9</v>
      </c>
    </row>
    <row r="58" spans="1:2">
      <c r="A58" t="s">
        <v>19</v>
      </c>
      <c r="B58">
        <v>16</v>
      </c>
    </row>
    <row r="59" spans="1:2">
      <c r="A59" t="s">
        <v>19</v>
      </c>
      <c r="B59">
        <v>25</v>
      </c>
    </row>
    <row r="60" spans="1:2">
      <c r="A60" t="s">
        <v>19</v>
      </c>
      <c r="B60">
        <v>30</v>
      </c>
    </row>
    <row r="61" spans="1:2">
      <c r="A61" t="s">
        <v>20</v>
      </c>
      <c r="B61">
        <v>14</v>
      </c>
    </row>
    <row r="62" spans="1:2">
      <c r="A62" t="s">
        <v>20</v>
      </c>
      <c r="B62">
        <v>22</v>
      </c>
    </row>
    <row r="63" spans="1:2">
      <c r="A63" t="s">
        <v>20</v>
      </c>
      <c r="B63">
        <v>25</v>
      </c>
    </row>
    <row r="64" spans="1:2">
      <c r="A64" t="s">
        <v>20</v>
      </c>
      <c r="B64">
        <v>30</v>
      </c>
    </row>
    <row r="65" spans="1:2">
      <c r="A65" t="s">
        <v>101</v>
      </c>
      <c r="B65">
        <v>9</v>
      </c>
    </row>
    <row r="66" spans="1:2">
      <c r="A66" t="s">
        <v>101</v>
      </c>
      <c r="B66">
        <v>11</v>
      </c>
    </row>
    <row r="67" spans="1:2">
      <c r="A67" t="s">
        <v>101</v>
      </c>
      <c r="B67">
        <v>15</v>
      </c>
    </row>
    <row r="68" spans="1:2">
      <c r="A68" t="s">
        <v>101</v>
      </c>
      <c r="B68">
        <v>16</v>
      </c>
    </row>
    <row r="69" spans="1:2">
      <c r="A69" t="s">
        <v>101</v>
      </c>
      <c r="B69">
        <v>27</v>
      </c>
    </row>
    <row r="70" spans="1:2">
      <c r="A70" t="s">
        <v>21</v>
      </c>
      <c r="B70">
        <v>3</v>
      </c>
    </row>
    <row r="71" spans="1:2">
      <c r="A71" t="s">
        <v>21</v>
      </c>
      <c r="B71">
        <v>4</v>
      </c>
    </row>
    <row r="72" spans="1:2">
      <c r="A72" t="s">
        <v>21</v>
      </c>
      <c r="B72">
        <v>6</v>
      </c>
    </row>
    <row r="73" spans="1:2">
      <c r="A73" t="s">
        <v>21</v>
      </c>
      <c r="B73">
        <v>22</v>
      </c>
    </row>
    <row r="74" spans="1:2">
      <c r="A74" t="s">
        <v>21</v>
      </c>
      <c r="B74">
        <v>27</v>
      </c>
    </row>
    <row r="75" spans="1:2">
      <c r="A75" t="s">
        <v>99</v>
      </c>
      <c r="B75">
        <v>9</v>
      </c>
    </row>
    <row r="76" spans="1:2">
      <c r="A76" t="s">
        <v>99</v>
      </c>
      <c r="B76">
        <v>31</v>
      </c>
    </row>
    <row r="77" spans="1:2">
      <c r="A77" t="s">
        <v>22</v>
      </c>
      <c r="B77">
        <v>4</v>
      </c>
    </row>
    <row r="78" spans="1:2">
      <c r="A78" t="s">
        <v>22</v>
      </c>
      <c r="B78">
        <v>6</v>
      </c>
    </row>
    <row r="79" spans="1:2">
      <c r="A79" t="s">
        <v>22</v>
      </c>
      <c r="B79">
        <v>7</v>
      </c>
    </row>
    <row r="80" spans="1:2">
      <c r="A80" t="s">
        <v>22</v>
      </c>
      <c r="B80">
        <v>19</v>
      </c>
    </row>
    <row r="81" spans="1:2">
      <c r="A81" t="s">
        <v>22</v>
      </c>
      <c r="B81">
        <v>22</v>
      </c>
    </row>
    <row r="82" spans="1:2">
      <c r="A82" t="s">
        <v>22</v>
      </c>
      <c r="B82">
        <v>27</v>
      </c>
    </row>
    <row r="83" spans="1:2">
      <c r="A83" t="s">
        <v>23</v>
      </c>
      <c r="B83">
        <v>4</v>
      </c>
    </row>
    <row r="84" spans="1:2">
      <c r="A84" t="s">
        <v>23</v>
      </c>
      <c r="B84">
        <v>11</v>
      </c>
    </row>
    <row r="85" spans="1:2">
      <c r="A85" t="s">
        <v>23</v>
      </c>
      <c r="B85">
        <v>28</v>
      </c>
    </row>
    <row r="86" spans="1:2">
      <c r="A86" t="s">
        <v>23</v>
      </c>
      <c r="B86">
        <v>31</v>
      </c>
    </row>
    <row r="87" spans="1:2">
      <c r="A87" t="s">
        <v>24</v>
      </c>
      <c r="B87">
        <v>7</v>
      </c>
    </row>
    <row r="88" spans="1:2">
      <c r="A88" t="s">
        <v>24</v>
      </c>
      <c r="B88">
        <v>8</v>
      </c>
    </row>
    <row r="89" spans="1:2">
      <c r="A89" t="s">
        <v>24</v>
      </c>
      <c r="B89">
        <v>30</v>
      </c>
    </row>
    <row r="90" spans="1:2">
      <c r="A90" t="s">
        <v>25</v>
      </c>
      <c r="B90">
        <v>7</v>
      </c>
    </row>
    <row r="91" spans="1:2">
      <c r="A91" t="s">
        <v>25</v>
      </c>
      <c r="B91">
        <v>29</v>
      </c>
    </row>
    <row r="92" spans="1:2">
      <c r="A92" t="s">
        <v>26</v>
      </c>
      <c r="B92">
        <v>18</v>
      </c>
    </row>
    <row r="93" spans="1:2">
      <c r="A93" t="s">
        <v>26</v>
      </c>
      <c r="B93">
        <v>29</v>
      </c>
    </row>
    <row r="94" spans="1:2">
      <c r="A94" t="s">
        <v>103</v>
      </c>
      <c r="B94">
        <v>18</v>
      </c>
    </row>
    <row r="95" spans="1:2">
      <c r="A95" t="s">
        <v>103</v>
      </c>
      <c r="B95">
        <v>30</v>
      </c>
    </row>
    <row r="96" spans="1:2">
      <c r="A96" t="s">
        <v>27</v>
      </c>
      <c r="B96">
        <v>11</v>
      </c>
    </row>
    <row r="97" spans="1:2">
      <c r="A97" t="s">
        <v>27</v>
      </c>
      <c r="B97">
        <v>22</v>
      </c>
    </row>
    <row r="98" spans="1:2">
      <c r="A98" t="s">
        <v>28</v>
      </c>
      <c r="B98">
        <v>6</v>
      </c>
    </row>
    <row r="99" spans="1:2">
      <c r="A99" t="s">
        <v>28</v>
      </c>
      <c r="B99">
        <v>9</v>
      </c>
    </row>
    <row r="100" spans="1:2">
      <c r="A100" t="s">
        <v>28</v>
      </c>
      <c r="B100">
        <v>15</v>
      </c>
    </row>
    <row r="101" spans="1:2">
      <c r="A101" t="s">
        <v>28</v>
      </c>
      <c r="B101">
        <v>22</v>
      </c>
    </row>
    <row r="102" spans="1:2">
      <c r="A102" t="s">
        <v>28</v>
      </c>
      <c r="B102">
        <v>31</v>
      </c>
    </row>
    <row r="103" spans="1:2">
      <c r="A103" t="s">
        <v>28</v>
      </c>
      <c r="B103">
        <v>32</v>
      </c>
    </row>
    <row r="104" spans="1:2">
      <c r="A104" t="s">
        <v>29</v>
      </c>
      <c r="B104">
        <v>9</v>
      </c>
    </row>
    <row r="105" spans="1:2">
      <c r="A105" t="s">
        <v>29</v>
      </c>
      <c r="B105">
        <v>27</v>
      </c>
    </row>
    <row r="106" spans="1:2">
      <c r="A106" t="s">
        <v>100</v>
      </c>
      <c r="B106">
        <v>4</v>
      </c>
    </row>
    <row r="107" spans="1:2">
      <c r="A107" t="s">
        <v>100</v>
      </c>
      <c r="B107">
        <v>5</v>
      </c>
    </row>
    <row r="108" spans="1:2">
      <c r="A108" t="s">
        <v>100</v>
      </c>
      <c r="B108">
        <v>14</v>
      </c>
    </row>
    <row r="109" spans="1:2">
      <c r="A109" t="s">
        <v>100</v>
      </c>
      <c r="B109">
        <v>15</v>
      </c>
    </row>
    <row r="110" spans="1:2">
      <c r="A110" t="s">
        <v>100</v>
      </c>
      <c r="B110">
        <v>20</v>
      </c>
    </row>
    <row r="111" spans="1:2">
      <c r="A111" t="s">
        <v>100</v>
      </c>
      <c r="B111">
        <v>22</v>
      </c>
    </row>
    <row r="112" spans="1:2">
      <c r="A112" t="s">
        <v>100</v>
      </c>
      <c r="B112">
        <v>26</v>
      </c>
    </row>
    <row r="113" spans="1:2">
      <c r="A113" t="s">
        <v>30</v>
      </c>
      <c r="B113">
        <v>4</v>
      </c>
    </row>
    <row r="114" spans="1:2">
      <c r="A114" t="s">
        <v>30</v>
      </c>
      <c r="B114">
        <v>6</v>
      </c>
    </row>
    <row r="115" spans="1:2">
      <c r="A115" t="s">
        <v>30</v>
      </c>
      <c r="B115">
        <v>21</v>
      </c>
    </row>
    <row r="116" spans="1:2">
      <c r="A116" t="s">
        <v>30</v>
      </c>
      <c r="B116">
        <v>27</v>
      </c>
    </row>
    <row r="117" spans="1:2">
      <c r="A117" t="s">
        <v>31</v>
      </c>
      <c r="B117">
        <v>7</v>
      </c>
    </row>
    <row r="118" spans="1:2">
      <c r="A118" t="s">
        <v>31</v>
      </c>
      <c r="B118">
        <v>13</v>
      </c>
    </row>
    <row r="119" spans="1:2">
      <c r="A119" t="s">
        <v>31</v>
      </c>
      <c r="B119">
        <v>18</v>
      </c>
    </row>
    <row r="120" spans="1:2">
      <c r="A120" t="s">
        <v>31</v>
      </c>
      <c r="B120">
        <v>29</v>
      </c>
    </row>
    <row r="121" spans="1:2">
      <c r="A121" t="s">
        <v>32</v>
      </c>
      <c r="B121">
        <v>6</v>
      </c>
    </row>
    <row r="122" spans="1:2">
      <c r="A122" t="s">
        <v>32</v>
      </c>
      <c r="B122">
        <v>14</v>
      </c>
    </row>
    <row r="123" spans="1:2">
      <c r="A123" t="s">
        <v>32</v>
      </c>
      <c r="B123">
        <v>23</v>
      </c>
    </row>
    <row r="124" spans="1:2">
      <c r="A124" t="s">
        <v>33</v>
      </c>
      <c r="B124">
        <v>7</v>
      </c>
    </row>
    <row r="125" spans="1:2">
      <c r="A125" t="s">
        <v>34</v>
      </c>
      <c r="B125">
        <v>7</v>
      </c>
    </row>
    <row r="126" spans="1:2">
      <c r="A126" t="s">
        <v>34</v>
      </c>
      <c r="B126">
        <v>10</v>
      </c>
    </row>
    <row r="127" spans="1:2">
      <c r="A127" t="s">
        <v>34</v>
      </c>
      <c r="B127">
        <v>19</v>
      </c>
    </row>
    <row r="128" spans="1:2">
      <c r="A128" t="s">
        <v>34</v>
      </c>
      <c r="B128">
        <v>31</v>
      </c>
    </row>
    <row r="129" spans="1:2">
      <c r="A129" t="s">
        <v>35</v>
      </c>
      <c r="B129">
        <v>18</v>
      </c>
    </row>
    <row r="130" spans="1:2">
      <c r="A130" t="s">
        <v>35</v>
      </c>
      <c r="B130">
        <v>29</v>
      </c>
    </row>
    <row r="131" spans="1:2">
      <c r="A131" t="s">
        <v>35</v>
      </c>
      <c r="B131">
        <v>30</v>
      </c>
    </row>
    <row r="132" spans="1:2">
      <c r="A132" t="s">
        <v>36</v>
      </c>
      <c r="B132">
        <v>3</v>
      </c>
    </row>
    <row r="133" spans="1:2">
      <c r="A133" t="s">
        <v>36</v>
      </c>
      <c r="B133">
        <v>4</v>
      </c>
    </row>
    <row r="134" spans="1:2">
      <c r="A134" t="s">
        <v>36</v>
      </c>
      <c r="B134">
        <v>8</v>
      </c>
    </row>
    <row r="135" spans="1:2">
      <c r="A135" t="s">
        <v>36</v>
      </c>
      <c r="B135">
        <v>31</v>
      </c>
    </row>
    <row r="136" spans="1:2">
      <c r="A136" t="s">
        <v>37</v>
      </c>
      <c r="B136">
        <v>8</v>
      </c>
    </row>
    <row r="137" spans="1:2">
      <c r="A137" t="s">
        <v>37</v>
      </c>
      <c r="B137">
        <v>13</v>
      </c>
    </row>
    <row r="138" spans="1:2">
      <c r="A138" t="s">
        <v>37</v>
      </c>
      <c r="B138">
        <v>18</v>
      </c>
    </row>
    <row r="139" spans="1:2">
      <c r="A139" t="s">
        <v>37</v>
      </c>
      <c r="B139">
        <v>30</v>
      </c>
    </row>
    <row r="140" spans="1:2">
      <c r="A140" t="s">
        <v>96</v>
      </c>
      <c r="B140">
        <v>9</v>
      </c>
    </row>
    <row r="141" spans="1:2">
      <c r="A141" t="s">
        <v>38</v>
      </c>
      <c r="B141">
        <v>2</v>
      </c>
    </row>
    <row r="142" spans="1:2">
      <c r="A142" t="s">
        <v>38</v>
      </c>
      <c r="B142">
        <v>24</v>
      </c>
    </row>
    <row r="143" spans="1:2">
      <c r="A143" t="s">
        <v>38</v>
      </c>
      <c r="B143">
        <v>26</v>
      </c>
    </row>
    <row r="144" spans="1:2">
      <c r="A144" t="s">
        <v>39</v>
      </c>
      <c r="B144">
        <v>1</v>
      </c>
    </row>
    <row r="145" spans="1:2">
      <c r="A145" t="s">
        <v>39</v>
      </c>
      <c r="B145">
        <v>2</v>
      </c>
    </row>
    <row r="146" spans="1:2">
      <c r="A146" t="s">
        <v>40</v>
      </c>
      <c r="B146">
        <v>31</v>
      </c>
    </row>
    <row r="147" spans="1:2">
      <c r="A147" t="s">
        <v>41</v>
      </c>
      <c r="B147">
        <v>7</v>
      </c>
    </row>
    <row r="148" spans="1:2">
      <c r="A148" t="s">
        <v>41</v>
      </c>
      <c r="B148">
        <v>13</v>
      </c>
    </row>
    <row r="149" spans="1:2">
      <c r="A149" t="s">
        <v>41</v>
      </c>
      <c r="B149">
        <v>29</v>
      </c>
    </row>
    <row r="150" spans="1:2">
      <c r="A150" t="s">
        <v>41</v>
      </c>
      <c r="B150">
        <v>30</v>
      </c>
    </row>
    <row r="151" spans="1:2">
      <c r="A151" t="s">
        <v>42</v>
      </c>
      <c r="B151">
        <v>17</v>
      </c>
    </row>
    <row r="152" spans="1:2">
      <c r="A152" t="s">
        <v>42</v>
      </c>
      <c r="B152">
        <v>24</v>
      </c>
    </row>
    <row r="153" spans="1:2">
      <c r="A153" t="s">
        <v>43</v>
      </c>
      <c r="B153">
        <v>22</v>
      </c>
    </row>
    <row r="154" spans="1:2">
      <c r="A154" t="s">
        <v>43</v>
      </c>
      <c r="B154">
        <v>27</v>
      </c>
    </row>
    <row r="155" spans="1:2">
      <c r="A155" t="s">
        <v>44</v>
      </c>
      <c r="B155">
        <v>4</v>
      </c>
    </row>
    <row r="156" spans="1:2">
      <c r="A156" t="s">
        <v>44</v>
      </c>
      <c r="B156">
        <v>6</v>
      </c>
    </row>
    <row r="157" spans="1:2">
      <c r="A157" t="s">
        <v>44</v>
      </c>
      <c r="B157">
        <v>27</v>
      </c>
    </row>
    <row r="158" spans="1:2">
      <c r="A158" t="s">
        <v>44</v>
      </c>
      <c r="B158">
        <v>31</v>
      </c>
    </row>
    <row r="159" spans="1:2">
      <c r="A159" t="s">
        <v>45</v>
      </c>
      <c r="B159">
        <v>8</v>
      </c>
    </row>
    <row r="160" spans="1:2">
      <c r="A160" t="s">
        <v>46</v>
      </c>
      <c r="B160">
        <v>11</v>
      </c>
    </row>
    <row r="161" spans="1:2">
      <c r="A161" t="s">
        <v>46</v>
      </c>
      <c r="B161">
        <v>16</v>
      </c>
    </row>
    <row r="162" spans="1:2">
      <c r="A162" t="s">
        <v>46</v>
      </c>
      <c r="B162">
        <v>20</v>
      </c>
    </row>
    <row r="163" spans="1:2">
      <c r="A163" t="s">
        <v>46</v>
      </c>
      <c r="B163">
        <v>29</v>
      </c>
    </row>
    <row r="164" spans="1:2">
      <c r="A164" t="s">
        <v>46</v>
      </c>
      <c r="B164">
        <v>31</v>
      </c>
    </row>
    <row r="165" spans="1:2">
      <c r="A165" t="s">
        <v>47</v>
      </c>
      <c r="B165">
        <v>11</v>
      </c>
    </row>
    <row r="166" spans="1:2">
      <c r="A166" t="s">
        <v>47</v>
      </c>
      <c r="B166">
        <v>30</v>
      </c>
    </row>
    <row r="167" spans="1:2">
      <c r="A167" t="s">
        <v>48</v>
      </c>
      <c r="B167">
        <v>8</v>
      </c>
    </row>
    <row r="168" spans="1:2">
      <c r="A168" t="s">
        <v>48</v>
      </c>
      <c r="B168">
        <v>27</v>
      </c>
    </row>
    <row r="169" spans="1:2">
      <c r="A169" t="s">
        <v>49</v>
      </c>
      <c r="B169">
        <v>8</v>
      </c>
    </row>
    <row r="170" spans="1:2">
      <c r="A170" t="s">
        <v>49</v>
      </c>
      <c r="B170">
        <v>29</v>
      </c>
    </row>
    <row r="171" spans="1:2">
      <c r="A171" t="s">
        <v>49</v>
      </c>
      <c r="B171">
        <v>30</v>
      </c>
    </row>
    <row r="172" spans="1:2">
      <c r="A172" t="s">
        <v>50</v>
      </c>
      <c r="B172">
        <v>17</v>
      </c>
    </row>
    <row r="173" spans="1:2">
      <c r="A173" t="s">
        <v>50</v>
      </c>
      <c r="B173">
        <v>24</v>
      </c>
    </row>
    <row r="174" spans="1:2">
      <c r="A174" t="s">
        <v>51</v>
      </c>
      <c r="B174">
        <v>17</v>
      </c>
    </row>
    <row r="175" spans="1:2">
      <c r="A175" t="s">
        <v>51</v>
      </c>
      <c r="B175">
        <v>24</v>
      </c>
    </row>
    <row r="176" spans="1:2">
      <c r="A176" t="s">
        <v>51</v>
      </c>
      <c r="B176">
        <v>26</v>
      </c>
    </row>
    <row r="177" spans="1:2">
      <c r="A177" t="s">
        <v>52</v>
      </c>
      <c r="B177">
        <v>19</v>
      </c>
    </row>
    <row r="178" spans="1:2">
      <c r="A178" t="s">
        <v>52</v>
      </c>
      <c r="B178">
        <v>31</v>
      </c>
    </row>
    <row r="179" spans="1:2">
      <c r="A179" t="s">
        <v>53</v>
      </c>
      <c r="B179">
        <v>7</v>
      </c>
    </row>
    <row r="180" spans="1:2">
      <c r="A180" t="s">
        <v>53</v>
      </c>
      <c r="B180">
        <v>12</v>
      </c>
    </row>
    <row r="181" spans="1:2">
      <c r="A181" t="s">
        <v>54</v>
      </c>
      <c r="B181">
        <v>7</v>
      </c>
    </row>
    <row r="182" spans="1:2">
      <c r="A182" t="s">
        <v>54</v>
      </c>
      <c r="B182">
        <v>18</v>
      </c>
    </row>
    <row r="183" spans="1:2">
      <c r="A183" t="s">
        <v>55</v>
      </c>
      <c r="B183">
        <v>24</v>
      </c>
    </row>
    <row r="184" spans="1:2">
      <c r="A184" t="s">
        <v>55</v>
      </c>
      <c r="B184">
        <v>26</v>
      </c>
    </row>
    <row r="185" spans="1:2">
      <c r="A185" t="s">
        <v>56</v>
      </c>
      <c r="B185">
        <v>3</v>
      </c>
    </row>
    <row r="186" spans="1:2">
      <c r="A186" t="s">
        <v>56</v>
      </c>
      <c r="B186">
        <v>7</v>
      </c>
    </row>
    <row r="187" spans="1:2">
      <c r="A187" t="s">
        <v>56</v>
      </c>
      <c r="B187">
        <v>8</v>
      </c>
    </row>
    <row r="188" spans="1:2">
      <c r="A188" t="s">
        <v>56</v>
      </c>
      <c r="B188">
        <v>19</v>
      </c>
    </row>
    <row r="189" spans="1:2">
      <c r="A189" t="s">
        <v>56</v>
      </c>
      <c r="B189">
        <v>21</v>
      </c>
    </row>
    <row r="190" spans="1:2">
      <c r="A190" t="s">
        <v>56</v>
      </c>
      <c r="B190">
        <v>22</v>
      </c>
    </row>
    <row r="191" spans="1:2">
      <c r="A191" t="s">
        <v>57</v>
      </c>
      <c r="B191">
        <v>8</v>
      </c>
    </row>
    <row r="192" spans="1:2">
      <c r="A192" t="s">
        <v>57</v>
      </c>
      <c r="B192">
        <v>29</v>
      </c>
    </row>
    <row r="193" spans="1:2">
      <c r="A193" t="s">
        <v>58</v>
      </c>
      <c r="B193">
        <v>1</v>
      </c>
    </row>
    <row r="194" spans="1:2">
      <c r="A194" t="s">
        <v>58</v>
      </c>
      <c r="B194">
        <v>2</v>
      </c>
    </row>
    <row r="195" spans="1:2">
      <c r="A195" t="s">
        <v>58</v>
      </c>
      <c r="B195">
        <v>10</v>
      </c>
    </row>
    <row r="196" spans="1:2">
      <c r="A196" t="s">
        <v>58</v>
      </c>
      <c r="B196">
        <v>23</v>
      </c>
    </row>
    <row r="197" spans="1:2">
      <c r="A197" t="s">
        <v>58</v>
      </c>
      <c r="B197">
        <v>26</v>
      </c>
    </row>
    <row r="198" spans="1:2">
      <c r="A198" t="s">
        <v>58</v>
      </c>
      <c r="B198">
        <v>27</v>
      </c>
    </row>
    <row r="199" spans="1:2">
      <c r="A199" t="s">
        <v>59</v>
      </c>
      <c r="B199">
        <v>4</v>
      </c>
    </row>
    <row r="200" spans="1:2">
      <c r="A200" t="s">
        <v>59</v>
      </c>
      <c r="B200">
        <v>16</v>
      </c>
    </row>
    <row r="201" spans="1:2">
      <c r="A201" t="s">
        <v>59</v>
      </c>
      <c r="B201">
        <v>20</v>
      </c>
    </row>
    <row r="202" spans="1:2">
      <c r="A202" t="s">
        <v>59</v>
      </c>
      <c r="B202">
        <v>32</v>
      </c>
    </row>
    <row r="203" spans="1:2">
      <c r="A203" t="s">
        <v>60</v>
      </c>
      <c r="B203">
        <v>5</v>
      </c>
    </row>
    <row r="204" spans="1:2">
      <c r="A204" t="s">
        <v>60</v>
      </c>
      <c r="B204">
        <v>14</v>
      </c>
    </row>
    <row r="205" spans="1:2">
      <c r="A205" t="s">
        <v>61</v>
      </c>
      <c r="B205">
        <v>7</v>
      </c>
    </row>
    <row r="206" spans="1:2">
      <c r="A206" t="s">
        <v>61</v>
      </c>
      <c r="B206">
        <v>30</v>
      </c>
    </row>
    <row r="207" spans="1:2">
      <c r="A207" t="s">
        <v>62</v>
      </c>
      <c r="B207">
        <v>2</v>
      </c>
    </row>
    <row r="208" spans="1:2">
      <c r="A208" t="s">
        <v>62</v>
      </c>
      <c r="B208">
        <v>17</v>
      </c>
    </row>
    <row r="209" spans="1:2">
      <c r="A209" t="s">
        <v>62</v>
      </c>
      <c r="B209">
        <v>24</v>
      </c>
    </row>
    <row r="210" spans="1:2">
      <c r="A210" t="s">
        <v>62</v>
      </c>
      <c r="B210">
        <v>26</v>
      </c>
    </row>
    <row r="211" spans="1:2">
      <c r="A211" t="s">
        <v>102</v>
      </c>
      <c r="B211">
        <v>11</v>
      </c>
    </row>
    <row r="212" spans="1:2">
      <c r="A212" t="s">
        <v>102</v>
      </c>
      <c r="B212">
        <v>20</v>
      </c>
    </row>
    <row r="213" spans="1:2">
      <c r="A213" t="s">
        <v>102</v>
      </c>
      <c r="B213">
        <v>25</v>
      </c>
    </row>
    <row r="214" spans="1:2">
      <c r="A214" t="s">
        <v>102</v>
      </c>
      <c r="B214">
        <v>32</v>
      </c>
    </row>
    <row r="215" spans="1:2">
      <c r="A215" t="s">
        <v>63</v>
      </c>
      <c r="B215">
        <v>6</v>
      </c>
    </row>
    <row r="216" spans="1:2">
      <c r="A216" t="s">
        <v>63</v>
      </c>
      <c r="B216">
        <v>20</v>
      </c>
    </row>
    <row r="217" spans="1:2">
      <c r="A217" t="s">
        <v>63</v>
      </c>
      <c r="B217">
        <v>31</v>
      </c>
    </row>
    <row r="218" spans="1:2">
      <c r="A218" t="s">
        <v>63</v>
      </c>
      <c r="B218">
        <v>32</v>
      </c>
    </row>
    <row r="219" spans="1:2">
      <c r="A219" t="s">
        <v>64</v>
      </c>
      <c r="B219">
        <v>11</v>
      </c>
    </row>
    <row r="220" spans="1:2">
      <c r="A220" t="s">
        <v>64</v>
      </c>
      <c r="B220">
        <v>12</v>
      </c>
    </row>
    <row r="221" spans="1:2">
      <c r="A221" t="s">
        <v>64</v>
      </c>
      <c r="B221">
        <v>22</v>
      </c>
    </row>
    <row r="222" spans="1:2">
      <c r="A222" t="s">
        <v>65</v>
      </c>
      <c r="B222">
        <v>4</v>
      </c>
    </row>
    <row r="223" spans="1:2">
      <c r="A223" t="s">
        <v>66</v>
      </c>
      <c r="B223">
        <v>2</v>
      </c>
    </row>
    <row r="224" spans="1:2">
      <c r="A224" t="s">
        <v>66</v>
      </c>
      <c r="B224">
        <v>17</v>
      </c>
    </row>
    <row r="225" spans="1:2">
      <c r="A225" t="s">
        <v>66</v>
      </c>
      <c r="B225">
        <v>24</v>
      </c>
    </row>
    <row r="226" spans="1:2">
      <c r="A226" t="s">
        <v>66</v>
      </c>
      <c r="B226">
        <v>26</v>
      </c>
    </row>
    <row r="227" spans="1:2">
      <c r="A227" t="s">
        <v>97</v>
      </c>
      <c r="B227">
        <v>7</v>
      </c>
    </row>
    <row r="228" spans="1:2">
      <c r="A228" t="s">
        <v>97</v>
      </c>
      <c r="B228">
        <v>8</v>
      </c>
    </row>
    <row r="229" spans="1:2">
      <c r="A229" t="s">
        <v>97</v>
      </c>
      <c r="B229">
        <v>29</v>
      </c>
    </row>
    <row r="230" spans="1:2">
      <c r="A230" t="s">
        <v>97</v>
      </c>
      <c r="B230">
        <v>30</v>
      </c>
    </row>
    <row r="231" spans="1:2">
      <c r="A231" t="s">
        <v>67</v>
      </c>
      <c r="B231">
        <v>3</v>
      </c>
    </row>
    <row r="232" spans="1:2">
      <c r="A232" t="s">
        <v>67</v>
      </c>
      <c r="B232">
        <v>6</v>
      </c>
    </row>
    <row r="233" spans="1:2">
      <c r="A233" t="s">
        <v>67</v>
      </c>
      <c r="B233">
        <v>22</v>
      </c>
    </row>
    <row r="234" spans="1:2">
      <c r="A234" t="s">
        <v>68</v>
      </c>
      <c r="B234">
        <v>1</v>
      </c>
    </row>
    <row r="235" spans="1:2">
      <c r="A235" t="s">
        <v>68</v>
      </c>
      <c r="B235">
        <v>10</v>
      </c>
    </row>
    <row r="236" spans="1:2">
      <c r="A236" t="s">
        <v>68</v>
      </c>
      <c r="B236">
        <v>14</v>
      </c>
    </row>
    <row r="237" spans="1:2">
      <c r="A237" t="s">
        <v>68</v>
      </c>
      <c r="B237">
        <v>31</v>
      </c>
    </row>
    <row r="238" spans="1:2">
      <c r="A238" t="s">
        <v>69</v>
      </c>
      <c r="B238">
        <v>7</v>
      </c>
    </row>
    <row r="239" spans="1:2">
      <c r="A239" t="s">
        <v>69</v>
      </c>
      <c r="B239">
        <v>29</v>
      </c>
    </row>
    <row r="240" spans="1:2">
      <c r="A240" t="s">
        <v>70</v>
      </c>
      <c r="B240">
        <v>3</v>
      </c>
    </row>
    <row r="241" spans="1:2">
      <c r="A241" t="s">
        <v>70</v>
      </c>
      <c r="B241">
        <v>8</v>
      </c>
    </row>
    <row r="242" spans="1:2">
      <c r="A242" t="s">
        <v>70</v>
      </c>
      <c r="B242">
        <v>11</v>
      </c>
    </row>
    <row r="243" spans="1:2">
      <c r="A243" t="s">
        <v>70</v>
      </c>
      <c r="B243">
        <v>22</v>
      </c>
    </row>
    <row r="244" spans="1:2">
      <c r="A244" t="s">
        <v>71</v>
      </c>
      <c r="B244">
        <v>8</v>
      </c>
    </row>
    <row r="245" spans="1:2">
      <c r="A245" t="s">
        <v>71</v>
      </c>
      <c r="B245">
        <v>29</v>
      </c>
    </row>
    <row r="246" spans="1:2">
      <c r="A246" t="s">
        <v>72</v>
      </c>
      <c r="B246">
        <v>12</v>
      </c>
    </row>
    <row r="247" spans="1:2">
      <c r="A247" t="s">
        <v>72</v>
      </c>
      <c r="B247">
        <v>16</v>
      </c>
    </row>
    <row r="248" spans="1:2">
      <c r="A248" t="s">
        <v>72</v>
      </c>
      <c r="B248">
        <v>26</v>
      </c>
    </row>
    <row r="249" spans="1:2">
      <c r="A249" t="s">
        <v>73</v>
      </c>
      <c r="B249">
        <v>7</v>
      </c>
    </row>
    <row r="250" spans="1:2">
      <c r="A250" t="s">
        <v>73</v>
      </c>
      <c r="B250">
        <v>8</v>
      </c>
    </row>
    <row r="251" spans="1:2">
      <c r="A251" t="s">
        <v>73</v>
      </c>
      <c r="B251">
        <v>13</v>
      </c>
    </row>
    <row r="252" spans="1:2">
      <c r="A252" t="s">
        <v>73</v>
      </c>
      <c r="B252">
        <v>18</v>
      </c>
    </row>
    <row r="253" spans="1:2">
      <c r="A253" t="s">
        <v>73</v>
      </c>
      <c r="B253">
        <v>30</v>
      </c>
    </row>
    <row r="254" spans="1:2">
      <c r="A254" t="s">
        <v>74</v>
      </c>
      <c r="B254">
        <v>9</v>
      </c>
    </row>
    <row r="255" spans="1:2">
      <c r="A255" t="s">
        <v>74</v>
      </c>
      <c r="B255">
        <v>23</v>
      </c>
    </row>
    <row r="256" spans="1:2">
      <c r="A256" t="s">
        <v>75</v>
      </c>
      <c r="B256">
        <v>29</v>
      </c>
    </row>
    <row r="257" spans="1:2">
      <c r="A257" t="s">
        <v>75</v>
      </c>
      <c r="B257">
        <v>30</v>
      </c>
    </row>
    <row r="258" spans="1:2">
      <c r="A258" t="s">
        <v>76</v>
      </c>
      <c r="B258">
        <v>7</v>
      </c>
    </row>
    <row r="259" spans="1:2">
      <c r="A259" t="s">
        <v>76</v>
      </c>
      <c r="B259">
        <v>8</v>
      </c>
    </row>
    <row r="260" spans="1:2">
      <c r="A260" t="s">
        <v>76</v>
      </c>
      <c r="B260">
        <v>13</v>
      </c>
    </row>
    <row r="261" spans="1:2">
      <c r="A261" t="s">
        <v>76</v>
      </c>
      <c r="B261">
        <v>29</v>
      </c>
    </row>
    <row r="262" spans="1:2">
      <c r="A262" t="s">
        <v>76</v>
      </c>
      <c r="B262">
        <v>30</v>
      </c>
    </row>
    <row r="263" spans="1:2">
      <c r="A263" t="s">
        <v>77</v>
      </c>
      <c r="B263">
        <v>1</v>
      </c>
    </row>
    <row r="264" spans="1:2">
      <c r="A264" t="s">
        <v>77</v>
      </c>
      <c r="B264">
        <v>22</v>
      </c>
    </row>
    <row r="265" spans="1:2">
      <c r="A265" t="s">
        <v>77</v>
      </c>
      <c r="B265">
        <v>30</v>
      </c>
    </row>
    <row r="266" spans="1:2">
      <c r="A266" t="s">
        <v>77</v>
      </c>
      <c r="B266">
        <v>31</v>
      </c>
    </row>
    <row r="267" spans="1:2">
      <c r="A267" t="s">
        <v>78</v>
      </c>
      <c r="B267">
        <v>18</v>
      </c>
    </row>
    <row r="268" spans="1:2">
      <c r="A268" t="s">
        <v>78</v>
      </c>
      <c r="B268">
        <v>30</v>
      </c>
    </row>
    <row r="269" spans="1:2">
      <c r="A269" t="s">
        <v>79</v>
      </c>
      <c r="B269">
        <v>3</v>
      </c>
    </row>
    <row r="270" spans="1:2">
      <c r="A270" t="s">
        <v>79</v>
      </c>
      <c r="B270">
        <v>7</v>
      </c>
    </row>
    <row r="271" spans="1:2">
      <c r="A271" t="s">
        <v>79</v>
      </c>
      <c r="B271">
        <v>10</v>
      </c>
    </row>
    <row r="272" spans="1:2">
      <c r="A272" t="s">
        <v>80</v>
      </c>
      <c r="B272">
        <v>1</v>
      </c>
    </row>
    <row r="273" spans="1:2">
      <c r="A273" t="s">
        <v>80</v>
      </c>
      <c r="B273">
        <v>9</v>
      </c>
    </row>
    <row r="274" spans="1:2">
      <c r="A274" t="s">
        <v>80</v>
      </c>
      <c r="B274">
        <v>14</v>
      </c>
    </row>
    <row r="275" spans="1:2">
      <c r="A275" t="s">
        <v>80</v>
      </c>
      <c r="B275">
        <v>22</v>
      </c>
    </row>
    <row r="276" spans="1:2">
      <c r="A276" t="s">
        <v>80</v>
      </c>
      <c r="B276">
        <v>23</v>
      </c>
    </row>
    <row r="277" spans="1:2">
      <c r="A277" t="s">
        <v>81</v>
      </c>
      <c r="B277">
        <v>1</v>
      </c>
    </row>
    <row r="278" spans="1:2">
      <c r="A278" t="s">
        <v>81</v>
      </c>
      <c r="B278">
        <v>4</v>
      </c>
    </row>
    <row r="279" spans="1:2">
      <c r="A279" t="s">
        <v>81</v>
      </c>
      <c r="B279">
        <v>5</v>
      </c>
    </row>
    <row r="280" spans="1:2">
      <c r="A280" t="s">
        <v>81</v>
      </c>
      <c r="B280">
        <v>6</v>
      </c>
    </row>
    <row r="281" spans="1:2">
      <c r="A281" t="s">
        <v>81</v>
      </c>
      <c r="B281">
        <v>9</v>
      </c>
    </row>
    <row r="282" spans="1:2">
      <c r="A282" t="s">
        <v>81</v>
      </c>
      <c r="B282">
        <v>11</v>
      </c>
    </row>
    <row r="283" spans="1:2">
      <c r="A283" t="s">
        <v>81</v>
      </c>
      <c r="B283">
        <v>20</v>
      </c>
    </row>
    <row r="284" spans="1:2">
      <c r="A284" t="s">
        <v>81</v>
      </c>
      <c r="B284">
        <v>25</v>
      </c>
    </row>
    <row r="285" spans="1:2">
      <c r="A285" t="s">
        <v>81</v>
      </c>
      <c r="B285">
        <v>26</v>
      </c>
    </row>
    <row r="286" spans="1:2">
      <c r="A286" t="s">
        <v>82</v>
      </c>
      <c r="B286">
        <v>18</v>
      </c>
    </row>
    <row r="287" spans="1:2">
      <c r="A287" t="s">
        <v>82</v>
      </c>
      <c r="B287">
        <v>21</v>
      </c>
    </row>
    <row r="288" spans="1:2">
      <c r="A288" t="s">
        <v>83</v>
      </c>
      <c r="B288">
        <v>6</v>
      </c>
    </row>
    <row r="289" spans="1:2">
      <c r="A289" t="s">
        <v>83</v>
      </c>
      <c r="B289">
        <v>7</v>
      </c>
    </row>
    <row r="290" spans="1:2">
      <c r="A290" t="s">
        <v>83</v>
      </c>
      <c r="B290">
        <v>8</v>
      </c>
    </row>
    <row r="291" spans="1:2">
      <c r="A291" t="s">
        <v>83</v>
      </c>
      <c r="B291">
        <v>19</v>
      </c>
    </row>
    <row r="292" spans="1:2">
      <c r="A292" t="s">
        <v>83</v>
      </c>
      <c r="B292">
        <v>22</v>
      </c>
    </row>
    <row r="293" spans="1:2">
      <c r="A293" t="s">
        <v>83</v>
      </c>
      <c r="B293">
        <v>31</v>
      </c>
    </row>
    <row r="294" spans="1:2">
      <c r="A294" t="s">
        <v>84</v>
      </c>
      <c r="B294">
        <v>5</v>
      </c>
    </row>
    <row r="295" spans="1:2">
      <c r="A295" t="s">
        <v>85</v>
      </c>
      <c r="B295">
        <v>8</v>
      </c>
    </row>
    <row r="296" spans="1:2">
      <c r="A296" t="s">
        <v>85</v>
      </c>
      <c r="B296">
        <v>13</v>
      </c>
    </row>
    <row r="297" spans="1:2">
      <c r="A297" t="s">
        <v>85</v>
      </c>
      <c r="B297">
        <v>18</v>
      </c>
    </row>
    <row r="298" spans="1:2">
      <c r="A298" t="s">
        <v>86</v>
      </c>
      <c r="B298">
        <v>26</v>
      </c>
    </row>
    <row r="299" spans="1:2">
      <c r="A299" t="s">
        <v>87</v>
      </c>
      <c r="B299">
        <v>8</v>
      </c>
    </row>
    <row r="300" spans="1:2">
      <c r="A300" t="s">
        <v>88</v>
      </c>
      <c r="B300">
        <v>24</v>
      </c>
    </row>
    <row r="301" spans="1:2">
      <c r="A301" t="s">
        <v>88</v>
      </c>
      <c r="B301">
        <v>26</v>
      </c>
    </row>
    <row r="302" spans="1:2">
      <c r="A302" t="s">
        <v>104</v>
      </c>
      <c r="B302">
        <v>6</v>
      </c>
    </row>
    <row r="303" spans="1:2">
      <c r="A303" t="s">
        <v>104</v>
      </c>
      <c r="B303">
        <v>8</v>
      </c>
    </row>
    <row r="304" spans="1:2">
      <c r="A304" t="s">
        <v>104</v>
      </c>
      <c r="B304">
        <v>10</v>
      </c>
    </row>
    <row r="305" spans="1:2">
      <c r="A305" t="s">
        <v>104</v>
      </c>
      <c r="B305">
        <v>18</v>
      </c>
    </row>
    <row r="306" spans="1:2">
      <c r="A306" t="s">
        <v>89</v>
      </c>
      <c r="B306">
        <v>8</v>
      </c>
    </row>
    <row r="307" spans="1:2">
      <c r="A307" t="s">
        <v>89</v>
      </c>
      <c r="B307">
        <v>18</v>
      </c>
    </row>
    <row r="308" spans="1:2">
      <c r="A308" t="s">
        <v>89</v>
      </c>
      <c r="B308">
        <v>29</v>
      </c>
    </row>
    <row r="309" spans="1:2">
      <c r="A309" t="s">
        <v>89</v>
      </c>
      <c r="B309">
        <v>30</v>
      </c>
    </row>
    <row r="310" spans="1:2">
      <c r="A310" t="s">
        <v>90</v>
      </c>
      <c r="B310">
        <v>1</v>
      </c>
    </row>
    <row r="311" spans="1:2">
      <c r="A311" t="s">
        <v>90</v>
      </c>
      <c r="B311">
        <v>4</v>
      </c>
    </row>
    <row r="312" spans="1:2">
      <c r="A312" t="s">
        <v>90</v>
      </c>
      <c r="B312">
        <v>22</v>
      </c>
    </row>
    <row r="313" spans="1:2">
      <c r="A313" t="s">
        <v>90</v>
      </c>
      <c r="B313">
        <v>28</v>
      </c>
    </row>
    <row r="314" spans="1:2">
      <c r="A314" t="s">
        <v>90</v>
      </c>
      <c r="B314">
        <v>30</v>
      </c>
    </row>
    <row r="315" spans="1:2">
      <c r="A315" t="s">
        <v>91</v>
      </c>
      <c r="B315">
        <v>10</v>
      </c>
    </row>
    <row r="316" spans="1:2">
      <c r="A316" t="s">
        <v>91</v>
      </c>
      <c r="B316">
        <v>21</v>
      </c>
    </row>
    <row r="317" spans="1:2">
      <c r="A317" t="s">
        <v>91</v>
      </c>
      <c r="B317">
        <v>22</v>
      </c>
    </row>
    <row r="318" spans="1:2">
      <c r="A318" t="s">
        <v>91</v>
      </c>
      <c r="B318">
        <v>31</v>
      </c>
    </row>
    <row r="319" spans="1:2">
      <c r="A319" t="s">
        <v>92</v>
      </c>
      <c r="B319">
        <v>1</v>
      </c>
    </row>
    <row r="320" spans="1:2">
      <c r="A320" t="s">
        <v>92</v>
      </c>
      <c r="B320">
        <v>2</v>
      </c>
    </row>
    <row r="321" spans="1:2">
      <c r="A321" t="s">
        <v>92</v>
      </c>
      <c r="B321">
        <v>11</v>
      </c>
    </row>
    <row r="322" spans="1:2">
      <c r="A322" t="s">
        <v>92</v>
      </c>
      <c r="B322">
        <v>22</v>
      </c>
    </row>
    <row r="323" spans="1:2">
      <c r="A323" t="s">
        <v>92</v>
      </c>
      <c r="B323">
        <v>28</v>
      </c>
    </row>
    <row r="324" spans="1:2">
      <c r="A324" t="s">
        <v>92</v>
      </c>
      <c r="B324">
        <v>30</v>
      </c>
    </row>
    <row r="325" spans="1:2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topLeftCell="A2" workbookViewId="0">
      <selection activeCell="B4" sqref="B4:CY36"/>
    </sheetView>
  </sheetViews>
  <sheetFormatPr baseColWidth="10" defaultRowHeight="15" x14ac:dyDescent="0"/>
  <cols>
    <col min="1" max="1" width="14.6640625" customWidth="1"/>
    <col min="2" max="2" width="15.83203125" customWidth="1"/>
    <col min="3" max="3" width="5.33203125" customWidth="1"/>
    <col min="4" max="4" width="9.1640625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customWidth="1"/>
    <col min="10" max="10" width="6.83203125" customWidth="1"/>
    <col min="11" max="11" width="6.5" customWidth="1"/>
    <col min="12" max="12" width="6.1640625" customWidth="1"/>
    <col min="13" max="13" width="8.83203125" customWidth="1"/>
    <col min="14" max="14" width="6.33203125" customWidth="1"/>
    <col min="15" max="15" width="5.33203125" customWidth="1"/>
    <col min="16" max="16" width="6.6640625" customWidth="1"/>
    <col min="17" max="17" width="5.33203125" customWidth="1"/>
    <col min="18" max="18" width="7.1640625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customWidth="1"/>
    <col min="24" max="24" width="6" customWidth="1"/>
    <col min="25" max="26" width="6.1640625" customWidth="1"/>
    <col min="27" max="27" width="6.33203125" customWidth="1"/>
    <col min="28" max="28" width="6.5" customWidth="1"/>
    <col min="29" max="29" width="7" customWidth="1"/>
    <col min="30" max="30" width="8.6640625" customWidth="1"/>
    <col min="31" max="31" width="5.1640625" customWidth="1"/>
    <col min="32" max="32" width="6.1640625" customWidth="1"/>
    <col min="33" max="33" width="8.83203125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6.83203125" customWidth="1"/>
    <col min="103" max="103" width="10.83203125" customWidth="1"/>
    <col min="104" max="104" width="6.33203125" customWidth="1"/>
    <col min="105" max="105" width="8.6640625" customWidth="1"/>
    <col min="106" max="106" width="6" customWidth="1"/>
    <col min="107" max="107" width="7.83203125" customWidth="1"/>
    <col min="108" max="108" width="6" customWidth="1"/>
    <col min="109" max="110" width="7.6640625" customWidth="1"/>
    <col min="111" max="111" width="9.83203125" customWidth="1"/>
    <col min="112" max="112" width="6.33203125" customWidth="1"/>
    <col min="113" max="113" width="6.83203125" customWidth="1"/>
    <col min="114" max="114" width="5.83203125" customWidth="1"/>
    <col min="115" max="115" width="6.83203125" customWidth="1"/>
    <col min="116" max="116" width="8.83203125" customWidth="1"/>
    <col min="117" max="117" width="5.1640625" customWidth="1"/>
    <col min="118" max="118" width="6" customWidth="1"/>
    <col min="119" max="119" width="8.5" customWidth="1"/>
    <col min="120" max="120" width="6.1640625" customWidth="1"/>
    <col min="121" max="121" width="7.83203125" customWidth="1"/>
    <col min="122" max="122" width="6.83203125" customWidth="1"/>
    <col min="123" max="123" width="5.33203125" customWidth="1"/>
    <col min="124" max="124" width="6.6640625" customWidth="1"/>
    <col min="125" max="125" width="6.1640625" customWidth="1"/>
    <col min="126" max="126" width="7" customWidth="1"/>
    <col min="127" max="127" width="4.33203125" customWidth="1"/>
    <col min="128" max="128" width="7.6640625" customWidth="1"/>
    <col min="129" max="129" width="7.5" customWidth="1"/>
    <col min="130" max="130" width="6" customWidth="1"/>
    <col min="131" max="131" width="6.83203125" customWidth="1"/>
    <col min="132" max="132" width="6.5" customWidth="1"/>
    <col min="133" max="134" width="7.6640625" customWidth="1"/>
    <col min="135" max="135" width="7.83203125" customWidth="1"/>
    <col min="136" max="136" width="5.6640625" customWidth="1"/>
    <col min="137" max="137" width="5.1640625" customWidth="1"/>
    <col min="138" max="138" width="7.6640625" customWidth="1"/>
    <col min="139" max="139" width="8.6640625" customWidth="1"/>
    <col min="140" max="140" width="7.6640625" customWidth="1"/>
    <col min="141" max="141" width="7.83203125" customWidth="1"/>
    <col min="142" max="142" width="6.33203125" customWidth="1"/>
    <col min="143" max="143" width="3.83203125" customWidth="1"/>
    <col min="144" max="144" width="7.33203125" customWidth="1"/>
    <col min="145" max="145" width="6.1640625" customWidth="1"/>
    <col min="146" max="146" width="4.83203125" customWidth="1"/>
    <col min="147" max="147" width="7.5" customWidth="1"/>
    <col min="148" max="148" width="7.83203125" customWidth="1"/>
    <col min="149" max="149" width="6.33203125" customWidth="1"/>
    <col min="150" max="150" width="6.5" customWidth="1"/>
    <col min="151" max="151" width="6" customWidth="1"/>
    <col min="152" max="152" width="5.33203125" customWidth="1"/>
    <col min="153" max="153" width="7.83203125" customWidth="1"/>
    <col min="154" max="154" width="5.33203125" customWidth="1"/>
    <col min="155" max="155" width="7.6640625" customWidth="1"/>
    <col min="156" max="157" width="6.1640625" customWidth="1"/>
    <col min="158" max="158" width="7.83203125" customWidth="1"/>
    <col min="159" max="159" width="6.5" customWidth="1"/>
    <col min="160" max="160" width="7.5" customWidth="1"/>
    <col min="161" max="162" width="6" customWidth="1"/>
    <col min="163" max="163" width="7.83203125" customWidth="1"/>
    <col min="164" max="164" width="6.33203125" customWidth="1"/>
    <col min="165" max="165" width="7.83203125" customWidth="1"/>
    <col min="166" max="166" width="7.1640625" customWidth="1"/>
    <col min="167" max="167" width="5.1640625" customWidth="1"/>
    <col min="168" max="168" width="6" customWidth="1"/>
    <col min="169" max="169" width="6.5" customWidth="1"/>
    <col min="170" max="170" width="9.83203125" customWidth="1"/>
    <col min="171" max="171" width="7.83203125" customWidth="1"/>
    <col min="172" max="172" width="5.33203125" customWidth="1"/>
    <col min="173" max="173" width="4.1640625" customWidth="1"/>
    <col min="174" max="174" width="6.1640625" customWidth="1"/>
    <col min="175" max="175" width="8" customWidth="1"/>
    <col min="176" max="176" width="6.83203125" customWidth="1"/>
    <col min="177" max="177" width="6.6640625" customWidth="1"/>
    <col min="178" max="178" width="7" customWidth="1"/>
    <col min="179" max="179" width="7.83203125" customWidth="1"/>
    <col min="180" max="180" width="6.83203125" customWidth="1"/>
    <col min="181" max="181" width="8.83203125" customWidth="1"/>
    <col min="182" max="182" width="3.83203125" customWidth="1"/>
    <col min="183" max="183" width="6.1640625" customWidth="1"/>
    <col min="184" max="184" width="4.83203125" customWidth="1"/>
    <col min="185" max="185" width="6.33203125" customWidth="1"/>
    <col min="186" max="186" width="5.83203125" customWidth="1"/>
    <col min="187" max="187" width="5.6640625" customWidth="1"/>
    <col min="188" max="188" width="6.33203125" customWidth="1"/>
    <col min="189" max="189" width="5" customWidth="1"/>
    <col min="190" max="190" width="7.5" customWidth="1"/>
    <col min="191" max="191" width="6.33203125" customWidth="1"/>
    <col min="192" max="192" width="7" customWidth="1"/>
    <col min="193" max="193" width="8.1640625" customWidth="1"/>
    <col min="194" max="194" width="7.83203125" customWidth="1"/>
    <col min="195" max="195" width="5.83203125" customWidth="1"/>
    <col min="196" max="196" width="6.1640625" customWidth="1"/>
    <col min="197" max="197" width="8" customWidth="1"/>
    <col min="198" max="198" width="7.5" customWidth="1"/>
    <col min="199" max="199" width="6.83203125" customWidth="1"/>
    <col min="200" max="200" width="7.83203125" customWidth="1"/>
    <col min="201" max="201" width="7.1640625" customWidth="1"/>
    <col min="202" max="202" width="7" customWidth="1"/>
    <col min="203" max="203" width="5.1640625" customWidth="1"/>
    <col min="204" max="204" width="6.5" customWidth="1"/>
    <col min="205" max="205" width="7.83203125" customWidth="1"/>
    <col min="206" max="206" width="7.6640625" customWidth="1"/>
    <col min="207" max="207" width="7.83203125" customWidth="1"/>
    <col min="208" max="209" width="6.83203125" customWidth="1"/>
    <col min="210" max="210" width="5" customWidth="1"/>
    <col min="211" max="211" width="6.83203125" customWidth="1"/>
    <col min="212" max="212" width="7.83203125" customWidth="1"/>
    <col min="213" max="214" width="6.83203125" customWidth="1"/>
    <col min="215" max="215" width="6.1640625" customWidth="1"/>
    <col min="216" max="216" width="5.6640625" customWidth="1"/>
    <col min="217" max="217" width="6" customWidth="1"/>
    <col min="218" max="218" width="6.1640625" customWidth="1"/>
    <col min="219" max="219" width="6.33203125" customWidth="1"/>
    <col min="220" max="220" width="4.33203125" customWidth="1"/>
    <col min="221" max="221" width="6.1640625" customWidth="1"/>
    <col min="222" max="222" width="7.6640625" customWidth="1"/>
    <col min="223" max="223" width="7.5" customWidth="1"/>
    <col min="224" max="224" width="4.1640625" customWidth="1"/>
    <col min="225" max="225" width="6" customWidth="1"/>
    <col min="226" max="226" width="8" customWidth="1"/>
    <col min="227" max="227" width="5.33203125" customWidth="1"/>
    <col min="228" max="228" width="10.33203125" customWidth="1"/>
    <col min="229" max="229" width="6.83203125" customWidth="1"/>
    <col min="230" max="230" width="7.83203125" customWidth="1"/>
    <col min="231" max="231" width="6.1640625" customWidth="1"/>
    <col min="232" max="232" width="8.1640625" customWidth="1"/>
    <col min="233" max="233" width="6.33203125" customWidth="1"/>
    <col min="234" max="234" width="7.83203125" customWidth="1"/>
    <col min="235" max="235" width="6.33203125" customWidth="1"/>
    <col min="236" max="236" width="6" customWidth="1"/>
    <col min="237" max="237" width="8.5" customWidth="1"/>
    <col min="238" max="238" width="6" customWidth="1"/>
    <col min="239" max="239" width="5.33203125" customWidth="1"/>
    <col min="240" max="240" width="7.83203125" customWidth="1"/>
    <col min="241" max="241" width="9.1640625" customWidth="1"/>
    <col min="242" max="242" width="4.1640625" customWidth="1"/>
    <col min="243" max="243" width="8.83203125" customWidth="1"/>
    <col min="244" max="244" width="5.33203125" customWidth="1"/>
    <col min="245" max="245" width="4.1640625" customWidth="1"/>
    <col min="246" max="246" width="6.1640625" customWidth="1"/>
    <col min="247" max="247" width="7.1640625" customWidth="1"/>
    <col min="248" max="248" width="8" customWidth="1"/>
    <col min="249" max="249" width="6.83203125" customWidth="1"/>
    <col min="250" max="250" width="6.6640625" customWidth="1"/>
    <col min="251" max="251" width="7" customWidth="1"/>
    <col min="252" max="252" width="6" customWidth="1"/>
    <col min="253" max="253" width="7.83203125" customWidth="1"/>
    <col min="254" max="254" width="5.6640625" customWidth="1"/>
    <col min="255" max="255" width="7" customWidth="1"/>
    <col min="256" max="256" width="8.6640625" customWidth="1"/>
    <col min="257" max="257" width="7.6640625" customWidth="1"/>
    <col min="258" max="258" width="9.83203125" customWidth="1"/>
    <col min="259" max="259" width="6.1640625" customWidth="1"/>
    <col min="260" max="260" width="7.83203125" customWidth="1"/>
    <col min="261" max="261" width="9.1640625" customWidth="1"/>
    <col min="262" max="262" width="4.1640625" customWidth="1"/>
    <col min="263" max="263" width="8.83203125" customWidth="1"/>
    <col min="264" max="264" width="5.33203125" customWidth="1"/>
    <col min="265" max="265" width="4.1640625" customWidth="1"/>
    <col min="266" max="266" width="5.1640625" customWidth="1"/>
    <col min="267" max="267" width="7.1640625" customWidth="1"/>
    <col min="268" max="268" width="8" customWidth="1"/>
    <col min="269" max="269" width="6.6640625" customWidth="1"/>
    <col min="270" max="270" width="8.5" customWidth="1"/>
    <col min="271" max="271" width="9.33203125" customWidth="1"/>
    <col min="272" max="272" width="6.83203125" customWidth="1"/>
    <col min="273" max="273" width="7.83203125" customWidth="1"/>
    <col min="274" max="275" width="7.6640625" customWidth="1"/>
    <col min="276" max="276" width="7.83203125" customWidth="1"/>
    <col min="277" max="277" width="5.33203125" customWidth="1"/>
    <col min="278" max="278" width="8.1640625" customWidth="1"/>
    <col min="279" max="279" width="6" customWidth="1"/>
    <col min="280" max="280" width="6.1640625" customWidth="1"/>
    <col min="281" max="281" width="4.1640625" customWidth="1"/>
    <col min="282" max="282" width="6" customWidth="1"/>
    <col min="283" max="283" width="8.5" customWidth="1"/>
    <col min="284" max="284" width="6.6640625" customWidth="1"/>
    <col min="285" max="285" width="6.83203125" customWidth="1"/>
    <col min="286" max="286" width="7.83203125" customWidth="1"/>
    <col min="287" max="287" width="6.1640625" customWidth="1"/>
    <col min="288" max="288" width="5.33203125" customWidth="1"/>
    <col min="289" max="289" width="6.1640625" customWidth="1"/>
    <col min="290" max="290" width="10.1640625" customWidth="1"/>
    <col min="291" max="291" width="6.83203125" customWidth="1"/>
    <col min="292" max="292" width="8.6640625" customWidth="1"/>
    <col min="293" max="293" width="7.83203125" customWidth="1"/>
    <col min="294" max="294" width="6.83203125" customWidth="1"/>
    <col min="295" max="295" width="7.83203125" customWidth="1"/>
    <col min="296" max="296" width="6.5" customWidth="1"/>
    <col min="297" max="297" width="6.33203125" customWidth="1"/>
    <col min="298" max="298" width="4.83203125" customWidth="1"/>
    <col min="299" max="299" width="4.6640625" customWidth="1"/>
    <col min="300" max="300" width="10.1640625" customWidth="1"/>
    <col min="301" max="301" width="7.33203125" customWidth="1"/>
    <col min="302" max="302" width="4.83203125" customWidth="1"/>
    <col min="303" max="303" width="7.6640625" customWidth="1"/>
    <col min="304" max="304" width="6.5" customWidth="1"/>
    <col min="305" max="305" width="5.6640625" customWidth="1"/>
    <col min="306" max="306" width="8.83203125" customWidth="1"/>
    <col min="307" max="307" width="7.6640625" customWidth="1"/>
    <col min="308" max="308" width="6.33203125" customWidth="1"/>
    <col min="309" max="309" width="7" customWidth="1"/>
    <col min="310" max="310" width="7.5" customWidth="1"/>
    <col min="311" max="311" width="7.83203125" customWidth="1"/>
    <col min="312" max="312" width="6.83203125" customWidth="1"/>
    <col min="313" max="313" width="6.1640625" customWidth="1"/>
    <col min="314" max="314" width="6.5" customWidth="1"/>
    <col min="315" max="315" width="6.1640625" customWidth="1"/>
    <col min="316" max="316" width="6.33203125" customWidth="1"/>
    <col min="317" max="317" width="6.6640625" customWidth="1"/>
    <col min="318" max="318" width="4.83203125" customWidth="1"/>
    <col min="319" max="319" width="4.6640625" customWidth="1"/>
    <col min="320" max="320" width="6.1640625" customWidth="1"/>
    <col min="321" max="321" width="3.83203125" customWidth="1"/>
    <col min="322" max="322" width="7.33203125" customWidth="1"/>
    <col min="323" max="323" width="6.1640625" customWidth="1"/>
    <col min="324" max="324" width="5.83203125" customWidth="1"/>
    <col min="325" max="325" width="6.33203125" customWidth="1"/>
    <col min="326" max="326" width="5.83203125" customWidth="1"/>
    <col min="327" max="327" width="5.6640625" customWidth="1"/>
    <col min="328" max="328" width="5.33203125" customWidth="1"/>
    <col min="329" max="329" width="7.6640625" customWidth="1"/>
    <col min="330" max="330" width="6.33203125" customWidth="1"/>
    <col min="331" max="331" width="9.83203125" customWidth="1"/>
    <col min="332" max="332" width="6.1640625" customWidth="1"/>
    <col min="333" max="333" width="6.83203125" customWidth="1"/>
    <col min="334" max="334" width="7.83203125" customWidth="1"/>
    <col min="335" max="335" width="5.83203125" customWidth="1"/>
    <col min="336" max="336" width="6.83203125" customWidth="1"/>
    <col min="337" max="337" width="5.33203125" customWidth="1"/>
    <col min="338" max="338" width="6.1640625" customWidth="1"/>
    <col min="339" max="339" width="8.6640625" customWidth="1"/>
    <col min="340" max="340" width="5.1640625" customWidth="1"/>
    <col min="341" max="341" width="6" customWidth="1"/>
    <col min="342" max="342" width="8" customWidth="1"/>
    <col min="343" max="343" width="6.83203125" customWidth="1"/>
    <col min="344" max="344" width="7.5" customWidth="1"/>
    <col min="345" max="345" width="6.5" customWidth="1"/>
    <col min="346" max="346" width="5.33203125" customWidth="1"/>
    <col min="347" max="347" width="7.6640625" customWidth="1"/>
    <col min="348" max="348" width="6.6640625" customWidth="1"/>
    <col min="349" max="349" width="8.1640625" customWidth="1"/>
    <col min="350" max="350" width="6.1640625" customWidth="1"/>
    <col min="351" max="351" width="6.33203125" customWidth="1"/>
    <col min="352" max="352" width="7.83203125" customWidth="1"/>
    <col min="353" max="353" width="7.1640625" customWidth="1"/>
    <col min="354" max="354" width="7" customWidth="1"/>
    <col min="355" max="355" width="5.1640625" customWidth="1"/>
    <col min="356" max="356" width="6.33203125" customWidth="1"/>
    <col min="357" max="357" width="7.83203125" customWidth="1"/>
    <col min="358" max="358" width="9" customWidth="1"/>
    <col min="359" max="359" width="11.5" bestFit="1" customWidth="1"/>
  </cols>
  <sheetData>
    <row r="3" spans="1:103">
      <c r="A3" s="26" t="s">
        <v>170</v>
      </c>
      <c r="B3" s="26" t="s">
        <v>166</v>
      </c>
    </row>
    <row r="4" spans="1:103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workbookViewId="0">
      <selection activeCell="B4" sqref="B4:CY36"/>
    </sheetView>
  </sheetViews>
  <sheetFormatPr baseColWidth="10" defaultRowHeight="15" x14ac:dyDescent="0"/>
  <cols>
    <col min="1" max="1" width="14.6640625" customWidth="1"/>
    <col min="2" max="2" width="15.83203125" customWidth="1"/>
    <col min="3" max="3" width="5.33203125" customWidth="1"/>
    <col min="4" max="4" width="9.1640625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customWidth="1"/>
    <col min="10" max="10" width="6.83203125" customWidth="1"/>
    <col min="11" max="11" width="6.5" customWidth="1"/>
    <col min="12" max="12" width="6.1640625" customWidth="1"/>
    <col min="13" max="13" width="8.83203125" customWidth="1"/>
    <col min="14" max="14" width="6.33203125" customWidth="1"/>
    <col min="15" max="15" width="5.33203125" customWidth="1"/>
    <col min="16" max="16" width="6.6640625" customWidth="1"/>
    <col min="17" max="17" width="5.33203125" customWidth="1"/>
    <col min="18" max="18" width="7.1640625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customWidth="1"/>
    <col min="24" max="24" width="6" customWidth="1"/>
    <col min="25" max="26" width="6.1640625" customWidth="1"/>
    <col min="27" max="27" width="6.33203125" customWidth="1"/>
    <col min="28" max="28" width="6.5" customWidth="1"/>
    <col min="29" max="29" width="7" customWidth="1"/>
    <col min="30" max="30" width="8.6640625" customWidth="1"/>
    <col min="31" max="31" width="5.1640625" customWidth="1"/>
    <col min="32" max="32" width="6.1640625" customWidth="1"/>
    <col min="33" max="33" width="8.83203125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6.83203125" customWidth="1"/>
  </cols>
  <sheetData>
    <row r="3" spans="1:103">
      <c r="A3" s="26" t="s">
        <v>170</v>
      </c>
      <c r="B3" s="26" t="s">
        <v>166</v>
      </c>
    </row>
    <row r="4" spans="1:103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activeCell="G23" sqref="G23"/>
    </sheetView>
  </sheetViews>
  <sheetFormatPr baseColWidth="10" defaultRowHeight="15" x14ac:dyDescent="0"/>
  <cols>
    <col min="3" max="3" width="17.5" customWidth="1"/>
    <col min="4" max="4" width="16.5" customWidth="1"/>
    <col min="5" max="5" width="11.6640625" customWidth="1"/>
  </cols>
  <sheetData>
    <row r="1" spans="1:107" s="17" customFormat="1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selection activeCell="DD1" sqref="DD1:DD1048576"/>
    </sheetView>
  </sheetViews>
  <sheetFormatPr baseColWidth="10" defaultRowHeight="15" x14ac:dyDescent="0"/>
  <cols>
    <col min="3" max="3" width="17.5" customWidth="1"/>
    <col min="4" max="4" width="16.5" customWidth="1"/>
    <col min="5" max="5" width="11.6640625" customWidth="1"/>
  </cols>
  <sheetData>
    <row r="1" spans="1:107" s="2" customFormat="1">
      <c r="A1" s="2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2" t="s">
        <v>35</v>
      </c>
      <c r="I1" s="2" t="s">
        <v>29</v>
      </c>
      <c r="J1" s="2" t="s">
        <v>13</v>
      </c>
      <c r="K1" s="2" t="s">
        <v>61</v>
      </c>
      <c r="L1" s="2" t="s">
        <v>34</v>
      </c>
      <c r="M1" s="2" t="s">
        <v>91</v>
      </c>
      <c r="N1" s="2" t="s">
        <v>62</v>
      </c>
      <c r="O1" s="2" t="s">
        <v>71</v>
      </c>
      <c r="P1" s="2" t="s">
        <v>70</v>
      </c>
      <c r="Q1" s="2" t="s">
        <v>8</v>
      </c>
      <c r="R1" s="2" t="s">
        <v>90</v>
      </c>
      <c r="S1" s="2" t="s">
        <v>38</v>
      </c>
      <c r="T1" s="2" t="s">
        <v>41</v>
      </c>
      <c r="U1" s="2" t="s">
        <v>23</v>
      </c>
      <c r="V1" s="2" t="s">
        <v>47</v>
      </c>
      <c r="W1" s="2" t="s">
        <v>55</v>
      </c>
      <c r="X1" s="2" t="s">
        <v>59</v>
      </c>
      <c r="Y1" s="2" t="s">
        <v>66</v>
      </c>
      <c r="Z1" s="2" t="s">
        <v>75</v>
      </c>
      <c r="AA1" s="2" t="s">
        <v>11</v>
      </c>
      <c r="AB1" s="2" t="s">
        <v>97</v>
      </c>
      <c r="AC1" s="2" t="s">
        <v>48</v>
      </c>
      <c r="AD1" s="2" t="s">
        <v>43</v>
      </c>
      <c r="AE1" s="2" t="s">
        <v>92</v>
      </c>
      <c r="AF1" s="2" t="s">
        <v>50</v>
      </c>
      <c r="AG1" s="2" t="s">
        <v>80</v>
      </c>
      <c r="AH1" s="2" t="s">
        <v>93</v>
      </c>
      <c r="AI1" s="2" t="s">
        <v>102</v>
      </c>
      <c r="AJ1" s="2" t="s">
        <v>99</v>
      </c>
      <c r="AK1" s="2" t="s">
        <v>72</v>
      </c>
      <c r="AL1" s="2" t="s">
        <v>33</v>
      </c>
      <c r="AM1" s="2" t="s">
        <v>104</v>
      </c>
      <c r="AN1" s="2" t="s">
        <v>27</v>
      </c>
      <c r="AO1" s="2" t="s">
        <v>22</v>
      </c>
      <c r="AP1" s="2" t="s">
        <v>98</v>
      </c>
      <c r="AQ1" s="2" t="s">
        <v>37</v>
      </c>
      <c r="AR1" s="2" t="s">
        <v>64</v>
      </c>
      <c r="AS1" s="2" t="s">
        <v>76</v>
      </c>
      <c r="AT1" s="2" t="s">
        <v>18</v>
      </c>
      <c r="AU1" s="2" t="s">
        <v>73</v>
      </c>
      <c r="AV1" s="2" t="s">
        <v>88</v>
      </c>
      <c r="AW1" s="2" t="s">
        <v>6</v>
      </c>
      <c r="AX1" s="2" t="s">
        <v>9</v>
      </c>
      <c r="AY1" s="2" t="s">
        <v>63</v>
      </c>
      <c r="AZ1" s="2" t="s">
        <v>31</v>
      </c>
      <c r="BA1" s="2" t="s">
        <v>21</v>
      </c>
      <c r="BB1" s="2" t="s">
        <v>24</v>
      </c>
      <c r="BC1" s="2" t="s">
        <v>79</v>
      </c>
      <c r="BD1" s="2" t="s">
        <v>101</v>
      </c>
      <c r="BE1" s="2" t="s">
        <v>17</v>
      </c>
      <c r="BF1" s="2" t="s">
        <v>95</v>
      </c>
      <c r="BG1" s="2" t="s">
        <v>10</v>
      </c>
      <c r="BH1" s="2" t="s">
        <v>39</v>
      </c>
      <c r="BI1" s="2" t="s">
        <v>16</v>
      </c>
      <c r="BJ1" s="2" t="s">
        <v>83</v>
      </c>
      <c r="BK1" s="2" t="s">
        <v>57</v>
      </c>
      <c r="BL1" s="2" t="s">
        <v>51</v>
      </c>
      <c r="BM1" s="2" t="s">
        <v>53</v>
      </c>
      <c r="BN1" s="2" t="s">
        <v>78</v>
      </c>
      <c r="BO1" s="2" t="s">
        <v>36</v>
      </c>
      <c r="BP1" s="2" t="s">
        <v>52</v>
      </c>
      <c r="BQ1" s="2" t="s">
        <v>87</v>
      </c>
      <c r="BR1" s="2" t="s">
        <v>46</v>
      </c>
      <c r="BS1" s="2" t="s">
        <v>103</v>
      </c>
      <c r="BT1" s="2" t="s">
        <v>89</v>
      </c>
      <c r="BU1" s="2" t="s">
        <v>58</v>
      </c>
      <c r="BV1" s="2" t="s">
        <v>42</v>
      </c>
      <c r="BW1" s="2" t="s">
        <v>84</v>
      </c>
      <c r="BX1" s="2" t="s">
        <v>77</v>
      </c>
      <c r="BY1" s="2" t="s">
        <v>96</v>
      </c>
      <c r="BZ1" s="2" t="s">
        <v>60</v>
      </c>
      <c r="CA1" s="2" t="s">
        <v>74</v>
      </c>
      <c r="CB1" s="2" t="s">
        <v>67</v>
      </c>
      <c r="CC1" s="2" t="s">
        <v>54</v>
      </c>
      <c r="CD1" s="2" t="s">
        <v>40</v>
      </c>
      <c r="CE1" s="2" t="s">
        <v>25</v>
      </c>
      <c r="CF1" s="2" t="s">
        <v>94</v>
      </c>
      <c r="CG1" s="2" t="s">
        <v>56</v>
      </c>
      <c r="CH1" s="2" t="s">
        <v>82</v>
      </c>
      <c r="CI1" s="2" t="s">
        <v>86</v>
      </c>
      <c r="CJ1" s="2" t="s">
        <v>100</v>
      </c>
      <c r="CK1" s="2" t="s">
        <v>81</v>
      </c>
      <c r="CL1" s="2" t="s">
        <v>32</v>
      </c>
      <c r="CM1" s="2" t="s">
        <v>5</v>
      </c>
      <c r="CN1" s="2" t="s">
        <v>49</v>
      </c>
      <c r="CO1" s="2" t="s">
        <v>85</v>
      </c>
      <c r="CP1" s="2" t="s">
        <v>14</v>
      </c>
      <c r="CQ1" s="2" t="s">
        <v>15</v>
      </c>
      <c r="CR1" s="2" t="s">
        <v>19</v>
      </c>
      <c r="CS1" s="2" t="s">
        <v>45</v>
      </c>
      <c r="CT1" s="2" t="s">
        <v>44</v>
      </c>
      <c r="CU1" s="2" t="s">
        <v>26</v>
      </c>
      <c r="CV1" s="2" t="s">
        <v>65</v>
      </c>
      <c r="CW1" s="2" t="s">
        <v>69</v>
      </c>
      <c r="CX1" s="2" t="s">
        <v>20</v>
      </c>
      <c r="CY1" s="2" t="s">
        <v>7</v>
      </c>
      <c r="CZ1" s="2" t="s">
        <v>12</v>
      </c>
      <c r="DA1" s="2" t="s">
        <v>68</v>
      </c>
      <c r="DB1" s="2" t="s">
        <v>30</v>
      </c>
      <c r="DC1" s="2" t="s">
        <v>28</v>
      </c>
    </row>
    <row r="2" spans="1:107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>
        <v>0.99047125316712603</v>
      </c>
      <c r="I2">
        <v>0.75748510833712535</v>
      </c>
      <c r="J2">
        <v>0.51651847014041541</v>
      </c>
      <c r="K2">
        <v>0.19937934828893253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>
        <v>0.35019924228554561</v>
      </c>
      <c r="I3">
        <v>0.79866509316426937</v>
      </c>
      <c r="J3">
        <v>5.9185193879150409E-2</v>
      </c>
      <c r="K3">
        <v>0.37185594037727265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>
        <v>0.83494790682333875</v>
      </c>
      <c r="I4">
        <v>0.77877439874167298</v>
      </c>
      <c r="J4">
        <v>5.3373935191600552E-2</v>
      </c>
      <c r="K4">
        <v>0.88195145404057174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>
        <v>0.79915086450015693</v>
      </c>
      <c r="I5">
        <v>0.9694699798568478</v>
      </c>
      <c r="J5">
        <v>0.96870669208872451</v>
      </c>
      <c r="K5">
        <v>0.37812628800893494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>
        <v>0.11187369567895016</v>
      </c>
      <c r="I6">
        <v>0.79713645567984159</v>
      </c>
      <c r="J6">
        <v>4.6666802394514345E-2</v>
      </c>
      <c r="K6">
        <v>0.32113966221042894</v>
      </c>
      <c r="BW6">
        <v>1</v>
      </c>
      <c r="BZ6">
        <v>1</v>
      </c>
      <c r="CJ6">
        <v>1</v>
      </c>
      <c r="CK6">
        <v>1</v>
      </c>
    </row>
    <row r="7" spans="1:107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>
        <v>0.16422081187563986</v>
      </c>
      <c r="I7">
        <v>0.40810305504505667</v>
      </c>
      <c r="J7">
        <v>0.72555352688094299</v>
      </c>
      <c r="K7">
        <v>0.61084798193110512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>
        <v>0.78278992082122234</v>
      </c>
      <c r="I8">
        <v>0.35410924598300336</v>
      </c>
      <c r="J8">
        <v>0.95808805989012513</v>
      </c>
      <c r="K8">
        <v>0.62642423604914199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>
        <v>0.27919347085021134</v>
      </c>
      <c r="I9">
        <v>0.16852256616974368</v>
      </c>
      <c r="J9">
        <v>0.8442952413318191</v>
      </c>
      <c r="K9">
        <v>0.58245801487120707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>
        <v>0.40466457950168505</v>
      </c>
      <c r="I10">
        <v>0.31213527792698481</v>
      </c>
      <c r="J10">
        <v>0.19758768482021413</v>
      </c>
      <c r="K10">
        <v>0.63335722900617741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>
        <v>0.64264097187791069</v>
      </c>
      <c r="I11">
        <v>9.0985348956186957E-2</v>
      </c>
      <c r="J11">
        <v>0.2974819286249028</v>
      </c>
      <c r="K11">
        <v>0.82602859513183535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>
        <v>0.58602257333045016</v>
      </c>
      <c r="I12">
        <v>0.62210444436506573</v>
      </c>
      <c r="J12">
        <v>0.98062886622763645</v>
      </c>
      <c r="K12">
        <v>0.32894784460260895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>
        <v>0.4322511034236528</v>
      </c>
      <c r="I13">
        <v>7.0121063883472723E-2</v>
      </c>
      <c r="J13">
        <v>0.10175079950213003</v>
      </c>
      <c r="K13">
        <v>5.7616118834175223E-2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>
        <v>0.51409723633625415</v>
      </c>
      <c r="I14">
        <v>5.5728765230499563E-2</v>
      </c>
      <c r="J14">
        <v>0.6815738397098956</v>
      </c>
      <c r="K14">
        <v>0.86131965129697663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>
        <v>0.93048266225051257</v>
      </c>
      <c r="I15">
        <v>0.84867956715108805</v>
      </c>
      <c r="J15">
        <v>0.88097021956041921</v>
      </c>
      <c r="K15">
        <v>0.39430277067902625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>
        <v>0.70939644366008991</v>
      </c>
      <c r="I16">
        <v>0.99985615862526755</v>
      </c>
      <c r="J16">
        <v>0.34502653141740081</v>
      </c>
      <c r="K16">
        <v>0.16423931585822221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>
        <v>0.54881480827406737</v>
      </c>
      <c r="I17">
        <v>0.48698751418245373</v>
      </c>
      <c r="J17">
        <v>0.35876961488219433</v>
      </c>
      <c r="K17">
        <v>0.6193299226552853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>
        <v>0.66605253921172247</v>
      </c>
      <c r="I18">
        <v>0.7601523752138728</v>
      </c>
      <c r="J18">
        <v>0.28138996487548107</v>
      </c>
      <c r="K18">
        <v>0.12568723229956219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0.8562187733390455</v>
      </c>
      <c r="I19">
        <v>0.13191411557230825</v>
      </c>
      <c r="J19">
        <v>0.22282773499508746</v>
      </c>
      <c r="K19">
        <v>0.43824711089872154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>
        <v>0.46601292279828943</v>
      </c>
      <c r="I20">
        <v>0.40991607979401762</v>
      </c>
      <c r="J20">
        <v>0.37373662058903684</v>
      </c>
      <c r="K20">
        <v>0.52895377647548625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>
        <v>0.21152400421515297</v>
      </c>
      <c r="I21">
        <v>6.2598380754980434E-2</v>
      </c>
      <c r="J21">
        <v>0.3913822399412199</v>
      </c>
      <c r="K21">
        <v>0.64290254872427433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>
        <v>0.19075990663411091</v>
      </c>
      <c r="I22">
        <v>0.44292813699828842</v>
      </c>
      <c r="J22">
        <v>0.45955309805439465</v>
      </c>
      <c r="K22">
        <v>0.88800514996424562</v>
      </c>
      <c r="M22">
        <v>1</v>
      </c>
      <c r="CG22">
        <v>1</v>
      </c>
      <c r="CH22">
        <v>1</v>
      </c>
      <c r="DB22">
        <v>1</v>
      </c>
    </row>
    <row r="23" spans="1:107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>
        <v>8.0540423784656645E-2</v>
      </c>
      <c r="I23">
        <v>0.29319853023309195</v>
      </c>
      <c r="J23">
        <v>0.5146797660340926</v>
      </c>
      <c r="K23">
        <v>0.10533961612048541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>
        <v>0.96130669208304353</v>
      </c>
      <c r="I24">
        <v>0.37018162914094593</v>
      </c>
      <c r="J24">
        <v>0.80163654070423751</v>
      </c>
      <c r="K24">
        <v>0.42935468788694342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>
        <v>0.70891900021066845</v>
      </c>
      <c r="I25">
        <v>0.26313640887995082</v>
      </c>
      <c r="J25">
        <v>0.86681435204428348</v>
      </c>
      <c r="K25">
        <v>6.5742062435365317E-2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>
        <v>0.41385902437095484</v>
      </c>
      <c r="I26">
        <v>0.79443371332922641</v>
      </c>
      <c r="J26">
        <v>0.27814567940223295</v>
      </c>
      <c r="K26">
        <v>0.9866678961490597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>
        <v>0.53362404533364993</v>
      </c>
      <c r="I27">
        <v>0.1152024563007068</v>
      </c>
      <c r="J27">
        <v>0.10723866480739724</v>
      </c>
      <c r="K27">
        <v>0.69531951597673791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>
        <v>4.7419924311069735E-2</v>
      </c>
      <c r="I28">
        <v>8.3938844075397978E-2</v>
      </c>
      <c r="J28">
        <v>0.64501178248087487</v>
      </c>
      <c r="K28">
        <v>0.83402666860913233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>
        <v>0.42531325874166254</v>
      </c>
      <c r="I29">
        <v>0.71302815606492964</v>
      </c>
      <c r="J29">
        <v>0.41008853326090072</v>
      </c>
      <c r="K29">
        <v>0.99439859715960854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0.48981326748142628</v>
      </c>
      <c r="I30">
        <v>0.20768304597944162</v>
      </c>
      <c r="J30">
        <v>0.48621931368774701</v>
      </c>
      <c r="K30">
        <v>0.79645325047730164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0.86421898327032987</v>
      </c>
      <c r="I31">
        <v>0.92733057724653289</v>
      </c>
      <c r="J31">
        <v>0.46648015196736914</v>
      </c>
      <c r="K31">
        <v>0.70255544907532419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>
        <v>0.85722246154082127</v>
      </c>
      <c r="I32">
        <v>0.95110362393367276</v>
      </c>
      <c r="J32">
        <v>0.3602394179255885</v>
      </c>
      <c r="K32">
        <v>0.54389707536618093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H33">
        <v>0.2915865603329551</v>
      </c>
      <c r="I33">
        <v>0.72862260263814715</v>
      </c>
      <c r="J33">
        <v>0.52472068952616335</v>
      </c>
      <c r="K33">
        <v>0.96008253933865684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 activeCell="H30" sqref="H30"/>
    </sheetView>
  </sheetViews>
  <sheetFormatPr baseColWidth="10" defaultRowHeight="15" x14ac:dyDescent="0"/>
  <cols>
    <col min="1" max="1" width="17" customWidth="1"/>
    <col min="2" max="2" width="10.1640625" customWidth="1"/>
    <col min="4" max="4" width="12.5" customWidth="1"/>
    <col min="7" max="7" width="22.83203125" customWidth="1"/>
    <col min="8" max="9" width="10.83203125" style="6"/>
  </cols>
  <sheetData>
    <row r="1" spans="1:111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0.22047284162625336</v>
      </c>
      <c r="I2" s="19">
        <v>0.37543798674616874</v>
      </c>
      <c r="J2" s="19">
        <v>0.36965248704406084</v>
      </c>
      <c r="K2" s="19">
        <v>0.4424376229021873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0.96128883443832813</v>
      </c>
      <c r="I3" s="20">
        <v>0.69626347240817887</v>
      </c>
      <c r="J3" s="20">
        <v>0.29751324062119855</v>
      </c>
      <c r="K3" s="20">
        <v>0.41500613950891702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0.89592367592077871</v>
      </c>
      <c r="I4" s="20">
        <v>0.38144040498018283</v>
      </c>
      <c r="J4" s="20">
        <v>0.38795200427433102</v>
      </c>
      <c r="K4" s="20">
        <v>5.319325255844428E-2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0.7417302996580164</v>
      </c>
      <c r="I5" s="20">
        <v>0.48483344096915493</v>
      </c>
      <c r="J5" s="20">
        <v>0.30503512048396986</v>
      </c>
      <c r="K5" s="20">
        <v>0.50166030717159638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0.33036505586019022</v>
      </c>
      <c r="I6" s="20">
        <v>0.65021832503854216</v>
      </c>
      <c r="J6" s="20">
        <v>0.49600335233658716</v>
      </c>
      <c r="K6" s="20">
        <v>0.75583196652859075</v>
      </c>
      <c r="CA6">
        <v>1</v>
      </c>
      <c r="CD6">
        <v>1</v>
      </c>
      <c r="CN6">
        <v>1</v>
      </c>
      <c r="CO6">
        <v>1</v>
      </c>
    </row>
    <row r="7" spans="1:111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0.14037109405750925</v>
      </c>
      <c r="I7" s="20">
        <v>0.47069861948057012</v>
      </c>
      <c r="J7" s="20">
        <v>0.4848217808105153</v>
      </c>
      <c r="K7" s="20">
        <v>2.417264134817414E-2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0.26114635228232774</v>
      </c>
      <c r="I8" s="20">
        <v>0.96308108044931728</v>
      </c>
      <c r="J8" s="20">
        <v>5.6239566326252911E-2</v>
      </c>
      <c r="K8" s="20">
        <v>0.26156643464302942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0.24821758747483488</v>
      </c>
      <c r="I9" s="20">
        <v>0.52087748866569139</v>
      </c>
      <c r="J9" s="20">
        <v>0.94732333856975814</v>
      </c>
      <c r="K9" s="20">
        <v>0.79299268955038515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1.7926906243863939E-2</v>
      </c>
      <c r="I10" s="20">
        <v>0.88381318602888514</v>
      </c>
      <c r="J10" s="20">
        <v>0.18171316673127616</v>
      </c>
      <c r="K10" s="20">
        <v>0.26962514001393001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0.43592475747499843</v>
      </c>
      <c r="I11" s="20">
        <v>0.40478263301997569</v>
      </c>
      <c r="J11" s="20">
        <v>1.8995749772990005E-2</v>
      </c>
      <c r="K11" s="20">
        <v>0.8352298810310802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0.85846522676687009</v>
      </c>
      <c r="I12" s="20">
        <v>0.61245438671319485</v>
      </c>
      <c r="J12" s="20">
        <v>0.72526997408143701</v>
      </c>
      <c r="K12" s="20">
        <v>0.14706704539575943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0.25507372955562257</v>
      </c>
      <c r="I13" s="20">
        <v>0.42686342933534799</v>
      </c>
      <c r="J13" s="20">
        <v>0.29365683919454783</v>
      </c>
      <c r="K13" s="20">
        <v>0.26786144602478551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0.85047628770138894</v>
      </c>
      <c r="I14" s="20">
        <v>0.39299565991060603</v>
      </c>
      <c r="J14" s="20">
        <v>0.49049634276446719</v>
      </c>
      <c r="K14" s="20">
        <v>0.26958313876277912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0.32342778999518035</v>
      </c>
      <c r="I15" s="20">
        <v>0.66335134192525935</v>
      </c>
      <c r="J15" s="20">
        <v>0.9862432428571597</v>
      </c>
      <c r="K15" s="20">
        <v>0.12623871496237754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0.24262809997546864</v>
      </c>
      <c r="I16" s="20">
        <v>0.58739888229751902</v>
      </c>
      <c r="J16" s="20">
        <v>3.1697609942265607E-2</v>
      </c>
      <c r="K16" s="20">
        <v>0.82813327332405995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0.5559822095353073</v>
      </c>
      <c r="I17" s="20">
        <v>0.7901827002829791</v>
      </c>
      <c r="J17" s="20">
        <v>0.24018773308032551</v>
      </c>
      <c r="K17" s="20">
        <v>0.72964936389105839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0.88916776510382445</v>
      </c>
      <c r="I18" s="20">
        <v>0.70861048936313509</v>
      </c>
      <c r="J18" s="20">
        <v>0.21839124533272875</v>
      </c>
      <c r="K18" s="20">
        <v>1.9507256811255248E-2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0.77203284239956771</v>
      </c>
      <c r="I19" s="20">
        <v>0.39967008233055012</v>
      </c>
      <c r="J19" s="20">
        <v>0.51240827679280576</v>
      </c>
      <c r="K19" s="20">
        <v>0.41301477440307599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0.95496739724416646</v>
      </c>
      <c r="I20" s="20">
        <v>0.53931339249914201</v>
      </c>
      <c r="J20" s="20">
        <v>0.52823208064224203</v>
      </c>
      <c r="K20" s="20">
        <v>0.36863712517946823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0.30933583868170894</v>
      </c>
      <c r="I21" s="20">
        <v>0.13704548270304012</v>
      </c>
      <c r="J21" s="20">
        <v>0.6140732819279997</v>
      </c>
      <c r="K21" s="20">
        <v>7.8056117556083993E-2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0.59564236858656738</v>
      </c>
      <c r="I22" s="20">
        <v>0.60628369106272406</v>
      </c>
      <c r="J22" s="20">
        <v>0.59758205739668657</v>
      </c>
      <c r="K22" s="20">
        <v>0.56163866611273883</v>
      </c>
      <c r="Q22">
        <v>1</v>
      </c>
      <c r="CK22">
        <v>1</v>
      </c>
      <c r="CL22">
        <v>1</v>
      </c>
      <c r="DF22">
        <v>1</v>
      </c>
    </row>
    <row r="23" spans="1:111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8.2974288651242054E-2</v>
      </c>
      <c r="I23" s="20">
        <v>0.80999569120351023</v>
      </c>
      <c r="J23" s="20">
        <v>0.99657935416166643</v>
      </c>
      <c r="K23" s="20">
        <v>0.28456084210637994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0.53706099257667594</v>
      </c>
      <c r="I24" s="20">
        <v>5.8223803089104506E-2</v>
      </c>
      <c r="J24" s="20">
        <v>0.74781830364270996</v>
      </c>
      <c r="K24" s="20">
        <v>0.21507590413795594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0.54999519817065223</v>
      </c>
      <c r="I25" s="20">
        <v>5.2806045418980554E-2</v>
      </c>
      <c r="J25" s="20">
        <v>0.51120535680614665</v>
      </c>
      <c r="K25" s="20">
        <v>0.54886936142522336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0.53948484805388597</v>
      </c>
      <c r="I26" s="20">
        <v>7.7032056207317887E-2</v>
      </c>
      <c r="J26" s="20">
        <v>0.56745851857935015</v>
      </c>
      <c r="K26" s="20">
        <v>0.21685891701693596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0.4539501091716579</v>
      </c>
      <c r="I27" s="20">
        <v>7.4407234822589548E-3</v>
      </c>
      <c r="J27" s="20">
        <v>0.76929565415219203</v>
      </c>
      <c r="K27" s="20">
        <v>0.55205933589118505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0.67776867639169502</v>
      </c>
      <c r="I28" s="20">
        <v>0.53378262395681009</v>
      </c>
      <c r="J28" s="20">
        <v>0.77598372882976363</v>
      </c>
      <c r="K28" s="20">
        <v>0.44789528075973284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0.40305432370074767</v>
      </c>
      <c r="I29" s="20">
        <v>0.46125832314661624</v>
      </c>
      <c r="J29" s="20">
        <v>0.42206752133651987</v>
      </c>
      <c r="K29" s="20">
        <v>0.68416289132282271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0.95853044183856362</v>
      </c>
      <c r="I30" s="20">
        <v>0.7257144626815405</v>
      </c>
      <c r="J30" s="20">
        <v>0.82843184090612065</v>
      </c>
      <c r="K30" s="20">
        <v>0.58222932302496833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0.62814446940466029</v>
      </c>
      <c r="I31" s="20">
        <v>0.94600373783428382</v>
      </c>
      <c r="J31" s="20">
        <v>0.22407791587714013</v>
      </c>
      <c r="K31" s="20">
        <v>0.50920539512727658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0.78574861855513822</v>
      </c>
      <c r="I32" s="20">
        <v>0.2753217631370396</v>
      </c>
      <c r="J32" s="20">
        <v>0.57670873151007518</v>
      </c>
      <c r="K32" s="20">
        <v>0.55572922274271452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2.1135980738855888E-2</v>
      </c>
      <c r="I33" s="21">
        <v>0.13401843846497052</v>
      </c>
      <c r="J33" s="21">
        <v>0.38410223619272105</v>
      </c>
      <c r="K33" s="21">
        <v>0.68883110288941807</v>
      </c>
      <c r="AB33" s="17">
        <v>1</v>
      </c>
      <c r="AM33" s="17">
        <v>1</v>
      </c>
      <c r="BC33" s="17">
        <v>1</v>
      </c>
      <c r="DG33" s="17">
        <v>1</v>
      </c>
    </row>
    <row r="34" spans="1:111">
      <c r="G34" t="s">
        <v>157</v>
      </c>
      <c r="L34" s="7">
        <f t="array" ref="L34">SQRT(SUM((L$2:L$33-$H$2:$H$33)^2))</f>
        <v>3.0744242106566473</v>
      </c>
      <c r="M34" s="7">
        <f t="array" ref="M34">SQRT(SUM((M$2:M$33-$H$2:$H$33)^2))</f>
        <v>3.4319249072621352</v>
      </c>
      <c r="N34" s="7">
        <f t="array" ref="N34">SQRT(SUM((N$2:N$33-$H$2:$H$33)^2))</f>
        <v>3.3408994477045715</v>
      </c>
      <c r="O34" s="7">
        <f t="array" ref="O34">SQRT(SUM((O$2:O$33-$H$2:$H$33)^2))</f>
        <v>3.3750434206071125</v>
      </c>
      <c r="P34" s="7">
        <f t="array" ref="P34">SQRT(SUM((P$2:P$33-$H$2:$H$33)^2))</f>
        <v>3.2084147928913538</v>
      </c>
      <c r="Q34" s="7">
        <f t="array" ref="Q34">SQRT(SUM((Q$2:Q$33-$H$2:$H$33)^2))</f>
        <v>3.3717828619028003</v>
      </c>
      <c r="R34" s="7">
        <f t="array" ref="R34">SQRT(SUM((R$2:R$33-$H$2:$H$33)^2))</f>
        <v>3.0758244294153734</v>
      </c>
      <c r="S34" s="7">
        <f t="array" ref="S34">SQRT(SUM((S$2:S$33-$H$2:$H$33)^2))</f>
        <v>3.27963468632263</v>
      </c>
      <c r="T34" s="7">
        <f t="array" ref="T34">SQRT(SUM((T$2:T$33-$H$2:$H$33)^2))</f>
        <v>3.3163742516082046</v>
      </c>
      <c r="U34" s="7">
        <f t="array" ref="U34">SQRT(SUM((U$2:U$33-$H$2:$H$33)^2))</f>
        <v>3.2363339146797307</v>
      </c>
      <c r="V34" s="7">
        <f t="array" ref="V34">SQRT(SUM((V$2:V$33-$H$2:$H$33)^2))</f>
        <v>3.4665180351868203</v>
      </c>
      <c r="W34" s="7">
        <f t="array" ref="W34">SQRT(SUM((W$2:W$33-$H$2:$H$33)^2))</f>
        <v>3.1998486606081942</v>
      </c>
      <c r="X34" s="7">
        <f t="array" ref="X34">SQRT(SUM((X$2:X$33-$H$2:$H$33)^2))</f>
        <v>3.1261645241259219</v>
      </c>
      <c r="Y34" s="7">
        <f t="array" ref="Y34">SQRT(SUM((Y$2:Y$33-$H$2:$H$33)^2))</f>
        <v>3.0970151431653972</v>
      </c>
      <c r="Z34" s="7">
        <f t="array" ref="Z34">SQRT(SUM((Z$2:Z$33-$H$2:$H$33)^2))</f>
        <v>3.1931614963879089</v>
      </c>
      <c r="AA34" s="7">
        <f t="array" ref="AA34">SQRT(SUM((AA$2:AA$33-$H$2:$H$33)^2))</f>
        <v>3.3408994477045715</v>
      </c>
      <c r="AB34" s="7">
        <f t="array" ref="AB34">SQRT(SUM((AB$2:AB$33-$H$2:$H$33)^2))</f>
        <v>3.4515403919307612</v>
      </c>
      <c r="AC34" s="7">
        <f t="array" ref="AC34">SQRT(SUM((AC$2:AC$33-$H$2:$H$33)^2))</f>
        <v>3.0758244294153734</v>
      </c>
      <c r="AD34" s="7">
        <f t="array" ref="AD34">SQRT(SUM((AD$2:AD$33-$H$2:$H$33)^2))</f>
        <v>3.1616688491793199</v>
      </c>
      <c r="AE34" s="7">
        <f t="array" ref="AE34">SQRT(SUM((AE$2:AE$33-$H$2:$H$33)^2))</f>
        <v>3.5234122667998742</v>
      </c>
      <c r="AF34" s="7">
        <f t="array" ref="AF34">SQRT(SUM((AF$2:AF$33-$H$2:$H$33)^2))</f>
        <v>3.3132192852807916</v>
      </c>
      <c r="AG34" s="7">
        <f t="array" ref="AG34">SQRT(SUM((AG$2:AG$33-$H$2:$H$33)^2))</f>
        <v>3.3641532674098356</v>
      </c>
      <c r="AH34" s="7">
        <f t="array" ref="AH34">SQRT(SUM((AH$2:AH$33-$H$2:$H$33)^2))</f>
        <v>3.4129186635886097</v>
      </c>
      <c r="AI34" s="7">
        <f t="array" ref="AI34">SQRT(SUM((AI$2:AI$33-$H$2:$H$33)^2))</f>
        <v>3.2076786821735825</v>
      </c>
      <c r="AJ34" s="7">
        <f t="array" ref="AJ34">SQRT(SUM((AJ$2:AJ$33-$H$2:$H$33)^2))</f>
        <v>3.207985942582726</v>
      </c>
      <c r="AK34" s="7">
        <f t="array" ref="AK34">SQRT(SUM((AK$2:AK$33-$H$2:$H$33)^2))</f>
        <v>3.7156122101439624</v>
      </c>
      <c r="AL34" s="7">
        <f t="array" ref="AL34">SQRT(SUM((AL$2:AL$33-$H$2:$H$33)^2))</f>
        <v>3.4694939046518063</v>
      </c>
      <c r="AM34" s="7">
        <f t="array" ref="AM34">SQRT(SUM((AM$2:AM$33-$H$2:$H$33)^2))</f>
        <v>3.4223757750829598</v>
      </c>
      <c r="AN34" s="7">
        <f t="array" ref="AN34">SQRT(SUM((AN$2:AN$33-$H$2:$H$33)^2))</f>
        <v>3.4003159683710757</v>
      </c>
      <c r="AO34" s="7">
        <f t="array" ref="AO34">SQRT(SUM((AO$2:AO$33-$H$2:$H$33)^2))</f>
        <v>3.4116693330145806</v>
      </c>
      <c r="AP34" s="7">
        <f t="array" ref="AP34">SQRT(SUM((AP$2:AP$33-$H$2:$H$33)^2))</f>
        <v>3.412800467327775</v>
      </c>
      <c r="AQ34" s="7">
        <f t="array" ref="AQ34">SQRT(SUM((AQ$2:AQ$33-$H$2:$H$33)^2))</f>
        <v>3.460694608246083</v>
      </c>
      <c r="AR34" s="7">
        <f t="array" ref="AR34">SQRT(SUM((AR$2:AR$33-$H$2:$H$33)^2))</f>
        <v>3.3595566230562492</v>
      </c>
      <c r="AS34" s="7">
        <f t="array" ref="AS34">SQRT(SUM((AS$2:AS$33-$H$2:$H$33)^2))</f>
        <v>3.3840188412281957</v>
      </c>
      <c r="AT34" s="7">
        <f t="array" ref="AT34">SQRT(SUM((AT$2:AT$33-$H$2:$H$33)^2))</f>
        <v>3.2320783102020765</v>
      </c>
      <c r="AU34" s="7">
        <f t="array" ref="AU34">SQRT(SUM((AU$2:AU$33-$H$2:$H$33)^2))</f>
        <v>3.1893192628516243</v>
      </c>
      <c r="AV34" s="7">
        <f t="array" ref="AV34">SQRT(SUM((AV$2:AV$33-$H$2:$H$33)^2))</f>
        <v>3.4316866471765546</v>
      </c>
      <c r="AW34" s="7">
        <f t="array" ref="AW34">SQRT(SUM((AW$2:AW$33-$H$2:$H$33)^2))</f>
        <v>3.2056932880351763</v>
      </c>
      <c r="AX34" s="7">
        <f t="array" ref="AX34">SQRT(SUM((AX$2:AX$33-$H$2:$H$33)^2))</f>
        <v>3.381987751521434</v>
      </c>
      <c r="AY34" s="7">
        <f t="array" ref="AY34">SQRT(SUM((AY$2:AY$33-$H$2:$H$33)^2))</f>
        <v>3.2633517517778818</v>
      </c>
      <c r="AZ34" s="7">
        <f t="array" ref="AZ34">SQRT(SUM((AZ$2:AZ$33-$H$2:$H$33)^2))</f>
        <v>3.3408994477045715</v>
      </c>
      <c r="BA34" s="7">
        <f t="array" ref="BA34">SQRT(SUM((BA$2:BA$33-$H$2:$H$33)^2))</f>
        <v>3.2223087359011804</v>
      </c>
      <c r="BB34" s="7">
        <f t="array" ref="BB34">SQRT(SUM((BB$2:BB$33-$H$2:$H$33)^2))</f>
        <v>3.4165866825543389</v>
      </c>
      <c r="BC34" s="7">
        <f t="array" ref="BC34">SQRT(SUM((BC$2:BC$33-$H$2:$H$33)^2))</f>
        <v>3.5575717378980434</v>
      </c>
      <c r="BD34" s="7">
        <f t="array" ref="BD34">SQRT(SUM((BD$2:BD$33-$H$2:$H$33)^2))</f>
        <v>3.0797934810492786</v>
      </c>
      <c r="BE34" s="7">
        <f t="array" ref="BE34">SQRT(SUM((BE$2:BE$33-$H$2:$H$33)^2))</f>
        <v>3.3304599779908557</v>
      </c>
      <c r="BF34" s="7">
        <f t="array" ref="BF34">SQRT(SUM((BF$2:BF$33-$H$2:$H$33)^2))</f>
        <v>3.4488379080544922</v>
      </c>
      <c r="BG34" s="7">
        <f t="array" ref="BG34">SQRT(SUM((BG$2:BG$33-$H$2:$H$33)^2))</f>
        <v>3.3141379215417577</v>
      </c>
      <c r="BH34" s="7">
        <f t="array" ref="BH34">SQRT(SUM((BH$2:BH$33-$H$2:$H$33)^2))</f>
        <v>3.3858466439770902</v>
      </c>
      <c r="BI34" s="7">
        <f t="array" ref="BI34">SQRT(SUM((BI$2:BI$33-$H$2:$H$33)^2))</f>
        <v>3.1183141221733002</v>
      </c>
      <c r="BJ34" s="7">
        <f t="array" ref="BJ34">SQRT(SUM((BJ$2:BJ$33-$H$2:$H$33)^2))</f>
        <v>3.4313661902712771</v>
      </c>
      <c r="BK34" s="7">
        <f t="array" ref="BK34">SQRT(SUM((BK$2:BK$33-$H$2:$H$33)^2))</f>
        <v>3.6156919741295588</v>
      </c>
      <c r="BL34" s="7">
        <f t="array" ref="BL34">SQRT(SUM((BL$2:BL$33-$H$2:$H$33)^2))</f>
        <v>3.2872444968739654</v>
      </c>
      <c r="BM34" s="7">
        <f t="array" ref="BM34">SQRT(SUM((BM$2:BM$33-$H$2:$H$33)^2))</f>
        <v>3.207985942582726</v>
      </c>
      <c r="BN34" s="7">
        <f t="array" ref="BN34">SQRT(SUM((BN$2:BN$33-$H$2:$H$33)^2))</f>
        <v>3.4960905391346624</v>
      </c>
      <c r="BO34" s="7">
        <f t="array" ref="BO34">SQRT(SUM((BO$2:BO$33-$H$2:$H$33)^2))</f>
        <v>3.27963468632263</v>
      </c>
      <c r="BP34" s="7">
        <f t="array" ref="BP34">SQRT(SUM((BP$2:BP$33-$H$2:$H$33)^2))</f>
        <v>3.2223087359011804</v>
      </c>
      <c r="BQ34" s="7">
        <f t="array" ref="BQ34">SQRT(SUM((BQ$2:BQ$33-$H$2:$H$33)^2))</f>
        <v>3.4838282923647994</v>
      </c>
      <c r="BR34" s="7">
        <f t="array" ref="BR34">SQRT(SUM((BR$2:BR$33-$H$2:$H$33)^2))</f>
        <v>3.220115698348256</v>
      </c>
      <c r="BS34" s="7">
        <f t="array" ref="BS34">SQRT(SUM((BS$2:BS$33-$H$2:$H$33)^2))</f>
        <v>3.1346864868978193</v>
      </c>
      <c r="BT34" s="7">
        <f t="array" ref="BT34">SQRT(SUM((BT$2:BT$33-$H$2:$H$33)^2))</f>
        <v>3.1125660961269115</v>
      </c>
      <c r="BU34" s="7">
        <f t="array" ref="BU34">SQRT(SUM((BU$2:BU$33-$H$2:$H$33)^2))</f>
        <v>3.4165866825543389</v>
      </c>
      <c r="BV34" s="7">
        <f t="array" ref="BV34">SQRT(SUM((BV$2:BV$33-$H$2:$H$33)^2))</f>
        <v>3.0386469132826464</v>
      </c>
      <c r="BW34" s="7">
        <f t="array" ref="BW34">SQRT(SUM((BW$2:BW$33-$H$2:$H$33)^2))</f>
        <v>3.220115698348256</v>
      </c>
      <c r="BX34" s="7">
        <f t="array" ref="BX34">SQRT(SUM((BX$2:BX$33-$H$2:$H$33)^2))</f>
        <v>3.1552573670181134</v>
      </c>
      <c r="BY34" s="7">
        <f t="array" ref="BY34">SQRT(SUM((BY$2:BY$33-$H$2:$H$33)^2))</f>
        <v>3.2552369055105821</v>
      </c>
      <c r="BZ34" s="7">
        <f t="array" ref="BZ34">SQRT(SUM((BZ$2:BZ$33-$H$2:$H$33)^2))</f>
        <v>3.207985942582726</v>
      </c>
      <c r="CA34" s="7">
        <f t="array" ref="CA34">SQRT(SUM((CA$2:CA$33-$H$2:$H$33)^2))</f>
        <v>3.3924577554682904</v>
      </c>
      <c r="CB34" s="7">
        <f t="array" ref="CB34">SQRT(SUM((CB$2:CB$33-$H$2:$H$33)^2))</f>
        <v>3.4256122515373431</v>
      </c>
      <c r="CC34" s="7">
        <f t="array" ref="CC34">SQRT(SUM((CC$2:CC$33-$H$2:$H$33)^2))</f>
        <v>3.4833383300893419</v>
      </c>
      <c r="CD34" s="7">
        <f t="array" ref="CD34">SQRT(SUM((CD$2:CD$33-$H$2:$H$33)^2))</f>
        <v>3.4441129543971973</v>
      </c>
      <c r="CE34" s="7">
        <f t="array" ref="CE34">SQRT(SUM((CE$2:CE$33-$H$2:$H$33)^2))</f>
        <v>3.4726825274873967</v>
      </c>
      <c r="CF34" s="7">
        <f t="array" ref="CF34">SQRT(SUM((CF$2:CF$33-$H$2:$H$33)^2))</f>
        <v>3.4541224091074527</v>
      </c>
      <c r="CG34" s="7">
        <f t="array" ref="CG34">SQRT(SUM((CG$2:CG$33-$H$2:$H$33)^2))</f>
        <v>3.3321376539683265</v>
      </c>
      <c r="CH34" s="7">
        <f t="array" ref="CH34">SQRT(SUM((CH$2:CH$33-$H$2:$H$33)^2))</f>
        <v>3.2554573407198961</v>
      </c>
      <c r="CI34" s="7">
        <f t="array" ref="CI34">SQRT(SUM((CI$2:CI$33-$H$2:$H$33)^2))</f>
        <v>3.2756901785906969</v>
      </c>
      <c r="CJ34" s="7">
        <f t="array" ref="CJ34">SQRT(SUM((CJ$2:CJ$33-$H$2:$H$33)^2))</f>
        <v>3.2154349390303887</v>
      </c>
      <c r="CK34" s="7">
        <f t="array" ref="CK34">SQRT(SUM((CK$2:CK$33-$H$2:$H$33)^2))</f>
        <v>3.3304288603778192</v>
      </c>
      <c r="CL34" s="7">
        <f t="array" ref="CL34">SQRT(SUM((CL$2:CL$33-$H$2:$H$33)^2))</f>
        <v>3.230193386220872</v>
      </c>
      <c r="CM34" s="7">
        <f t="array" ref="CM34">SQRT(SUM((CM$2:CM$33-$H$2:$H$33)^2))</f>
        <v>3.3558306745147344</v>
      </c>
      <c r="CN34" s="7">
        <f t="array" ref="CN34">SQRT(SUM((CN$2:CN$33-$H$2:$H$33)^2))</f>
        <v>3.6332735611801108</v>
      </c>
      <c r="CO34" s="7">
        <f t="array" ref="CO34">SQRT(SUM((CO$2:CO$33-$H$2:$H$33)^2))</f>
        <v>3.5979571000940824</v>
      </c>
      <c r="CP34" s="7">
        <f t="array" ref="CP34">SQRT(SUM((CP$2:CP$33-$H$2:$H$33)^2))</f>
        <v>3.4882345077558363</v>
      </c>
      <c r="CQ34" s="7">
        <f t="array" ref="CQ34">SQRT(SUM((CQ$2:CQ$33-$H$2:$H$33)^2))</f>
        <v>3.185424880473462</v>
      </c>
      <c r="CR34" s="7">
        <f t="array" ref="CR34">SQRT(SUM((CR$2:CR$33-$H$2:$H$33)^2))</f>
        <v>3.240326331856286</v>
      </c>
      <c r="CS34" s="7">
        <f t="array" ref="CS34">SQRT(SUM((CS$2:CS$33-$H$2:$H$33)^2))</f>
        <v>3.2292485657201655</v>
      </c>
      <c r="CT34" s="7">
        <f t="array" ref="CT34">SQRT(SUM((CT$2:CT$33-$H$2:$H$33)^2))</f>
        <v>3.1511571719777947</v>
      </c>
      <c r="CU34" s="7">
        <f t="array" ref="CU34">SQRT(SUM((CU$2:CU$33-$H$2:$H$33)^2))</f>
        <v>3.4550764662209215</v>
      </c>
      <c r="CV34" s="7">
        <f t="array" ref="CV34">SQRT(SUM((CV$2:CV$33-$H$2:$H$33)^2))</f>
        <v>3.4185410437614898</v>
      </c>
      <c r="CW34" s="7">
        <f t="array" ref="CW34">SQRT(SUM((CW$2:CW$33-$H$2:$H$33)^2))</f>
        <v>3.4165866825543389</v>
      </c>
      <c r="CX34" s="7">
        <f t="array" ref="CX34">SQRT(SUM((CX$2:CX$33-$H$2:$H$33)^2))</f>
        <v>3.2370144202694888</v>
      </c>
      <c r="CY34" s="7">
        <f t="array" ref="CY34">SQRT(SUM((CY$2:CY$33-$H$2:$H$33)^2))</f>
        <v>3.1158262412851379</v>
      </c>
      <c r="CZ34" s="7">
        <f t="array" ref="CZ34">SQRT(SUM((CZ$2:CZ$33-$H$2:$H$33)^2))</f>
        <v>3.2689507697488041</v>
      </c>
      <c r="DA34" s="7">
        <f t="array" ref="DA34">SQRT(SUM((DA$2:DA$33-$H$2:$H$33)^2))</f>
        <v>3.2756901785906969</v>
      </c>
      <c r="DB34" s="7">
        <f t="array" ref="DB34">SQRT(SUM((DB$2:DB$33-$H$2:$H$33)^2))</f>
        <v>3.4671943905912452</v>
      </c>
      <c r="DC34" s="7">
        <f t="array" ref="DC34">SQRT(SUM((DC$2:DC$33-$H$2:$H$33)^2))</f>
        <v>3.2996951730645421</v>
      </c>
      <c r="DD34" s="7">
        <f t="array" ref="DD34">SQRT(SUM((DD$2:DD$33-$H$2:$H$33)^2))</f>
        <v>3.3788719449837608</v>
      </c>
      <c r="DE34" s="7">
        <f t="array" ref="DE34">SQRT(SUM((DE$2:DE$33-$H$2:$H$33)^2))</f>
        <v>3.4115028534436536</v>
      </c>
      <c r="DF34" s="7">
        <f t="array" ref="DF34">SQRT(SUM((DF$2:DF$33-$H$2:$H$33)^2))</f>
        <v>3.2952200013003314</v>
      </c>
      <c r="DG34" s="7">
        <f t="array" ref="DG34">SQRT(SUM((DG$2:DG$33-$H$2:$H$33)^2))</f>
        <v>3.8194148449616176</v>
      </c>
    </row>
    <row r="35" spans="1:111" ht="20">
      <c r="A35" s="32" t="s">
        <v>156</v>
      </c>
      <c r="G35" t="s">
        <v>158</v>
      </c>
      <c r="L35" s="7">
        <f t="array" ref="L35">SQRT(SUM((L$2:L$33-$I$2:$I$33)^2))</f>
        <v>2.9653449760624402</v>
      </c>
      <c r="M35" s="7">
        <f t="array" ref="M35">SQRT(SUM((M$2:M$33-$I$2:$I$33)^2))</f>
        <v>3.0167624654221803</v>
      </c>
      <c r="N35" s="7">
        <f t="array" ref="N35">SQRT(SUM((N$2:N$33-$I$2:$I$33)^2))</f>
        <v>3.4373760130292732</v>
      </c>
      <c r="O35" s="7">
        <f t="array" ref="O35">SQRT(SUM((O$2:O$33-$I$2:$I$33)^2))</f>
        <v>2.8491889646326198</v>
      </c>
      <c r="P35" s="7">
        <f t="array" ref="P35">SQRT(SUM((P$2:P$33-$I$2:$I$33)^2))</f>
        <v>3.0937113075625775</v>
      </c>
      <c r="Q35" s="7">
        <f t="array" ref="Q35">SQRT(SUM((Q$2:Q$33-$I$2:$I$33)^2))</f>
        <v>3.1214227262427952</v>
      </c>
      <c r="R35" s="7">
        <f t="array" ref="R35">SQRT(SUM((R$2:R$33-$I$2:$I$33)^2))</f>
        <v>3.3174999519828776</v>
      </c>
      <c r="S35" s="7">
        <f t="array" ref="S35">SQRT(SUM((S$2:S$33-$I$2:$I$33)^2))</f>
        <v>3.0729242571298498</v>
      </c>
      <c r="T35" s="7">
        <f t="array" ref="T35">SQRT(SUM((T$2:T$33-$I$2:$I$33)^2))</f>
        <v>3.0473777989652584</v>
      </c>
      <c r="U35" s="7">
        <f t="array" ref="U35">SQRT(SUM((U$2:U$33-$I$2:$I$33)^2))</f>
        <v>2.7688352841621366</v>
      </c>
      <c r="V35" s="7">
        <f t="array" ref="V35">SQRT(SUM((V$2:V$33-$I$2:$I$33)^2))</f>
        <v>2.9632733645332205</v>
      </c>
      <c r="W35" s="7">
        <f t="array" ref="W35">SQRT(SUM((W$2:W$33-$I$2:$I$33)^2))</f>
        <v>3.3797968740935698</v>
      </c>
      <c r="X35" s="7">
        <f t="array" ref="X35">SQRT(SUM((X$2:X$33-$I$2:$I$33)^2))</f>
        <v>2.8072152591135593</v>
      </c>
      <c r="Y35" s="7">
        <f t="array" ref="Y35">SQRT(SUM((Y$2:Y$33-$I$2:$I$33)^2))</f>
        <v>3.2044206285722683</v>
      </c>
      <c r="Z35" s="7">
        <f t="array" ref="Z35">SQRT(SUM((Z$2:Z$33-$I$2:$I$33)^2))</f>
        <v>2.9697021978064644</v>
      </c>
      <c r="AA35" s="7">
        <f t="array" ref="AA35">SQRT(SUM((AA$2:AA$33-$I$2:$I$33)^2))</f>
        <v>3.4373760130292732</v>
      </c>
      <c r="AB35" s="7">
        <f t="array" ref="AB35">SQRT(SUM((AB$2:AB$33-$I$2:$I$33)^2))</f>
        <v>3.2930058104885291</v>
      </c>
      <c r="AC35" s="7">
        <f t="array" ref="AC35">SQRT(SUM((AC$2:AC$33-$I$2:$I$33)^2))</f>
        <v>3.3174999519828776</v>
      </c>
      <c r="AD35" s="7">
        <f t="array" ref="AD35">SQRT(SUM((AD$2:AD$33-$I$2:$I$33)^2))</f>
        <v>2.9313155735471157</v>
      </c>
      <c r="AE35" s="7">
        <f t="array" ref="AE35">SQRT(SUM((AE$2:AE$33-$I$2:$I$33)^2))</f>
        <v>3.2106486944633401</v>
      </c>
      <c r="AF35" s="7">
        <f t="array" ref="AF35">SQRT(SUM((AF$2:AF$33-$I$2:$I$33)^2))</f>
        <v>2.7612848193349846</v>
      </c>
      <c r="AG35" s="7">
        <f t="array" ref="AG35">SQRT(SUM((AG$2:AG$33-$I$2:$I$33)^2))</f>
        <v>3.1347611021426336</v>
      </c>
      <c r="AH35" s="7">
        <f t="array" ref="AH35">SQRT(SUM((AH$2:AH$33-$I$2:$I$33)^2))</f>
        <v>3.0411331378995663</v>
      </c>
      <c r="AI35" s="7">
        <f t="array" ref="AI35">SQRT(SUM((AI$2:AI$33-$I$2:$I$33)^2))</f>
        <v>2.9296035005395384</v>
      </c>
      <c r="AJ35" s="7">
        <f t="array" ref="AJ35">SQRT(SUM((AJ$2:AJ$33-$I$2:$I$33)^2))</f>
        <v>3.2269512427657272</v>
      </c>
      <c r="AK35" s="7">
        <f t="array" ref="AK35">SQRT(SUM((AK$2:AK$33-$I$2:$I$33)^2))</f>
        <v>3.0584969142972249</v>
      </c>
      <c r="AL35" s="7">
        <f t="array" ref="AL35">SQRT(SUM((AL$2:AL$33-$I$2:$I$33)^2))</f>
        <v>3.0715707617285894</v>
      </c>
      <c r="AM35" s="7">
        <f t="array" ref="AM35">SQRT(SUM((AM$2:AM$33-$I$2:$I$33)^2))</f>
        <v>3.4662583089802261</v>
      </c>
      <c r="AN35" s="7">
        <f t="array" ref="AN35">SQRT(SUM((AN$2:AN$33-$I$2:$I$33)^2))</f>
        <v>3.1012541808790282</v>
      </c>
      <c r="AO35" s="7">
        <f t="array" ref="AO35">SQRT(SUM((AO$2:AO$33-$I$2:$I$33)^2))</f>
        <v>3.2383751614892193</v>
      </c>
      <c r="AP35" s="7">
        <f t="array" ref="AP35">SQRT(SUM((AP$2:AP$33-$I$2:$I$33)^2))</f>
        <v>3.0016470864931586</v>
      </c>
      <c r="AQ35" s="7">
        <f t="array" ref="AQ35">SQRT(SUM((AQ$2:AQ$33-$I$2:$I$33)^2))</f>
        <v>3.2162073542851566</v>
      </c>
      <c r="AR35" s="7">
        <f t="array" ref="AR35">SQRT(SUM((AR$2:AR$33-$I$2:$I$33)^2))</f>
        <v>3.0151529375668642</v>
      </c>
      <c r="AS35" s="7">
        <f t="array" ref="AS35">SQRT(SUM((AS$2:AS$33-$I$2:$I$33)^2))</f>
        <v>2.8866308554497393</v>
      </c>
      <c r="AT35" s="7">
        <f t="array" ref="AT35">SQRT(SUM((AT$2:AT$33-$I$2:$I$33)^2))</f>
        <v>3.0922648368299877</v>
      </c>
      <c r="AU35" s="7">
        <f t="array" ref="AU35">SQRT(SUM((AU$2:AU$33-$I$2:$I$33)^2))</f>
        <v>3.0687055015542368</v>
      </c>
      <c r="AV35" s="7">
        <f t="array" ref="AV35">SQRT(SUM((AV$2:AV$33-$I$2:$I$33)^2))</f>
        <v>3.0393124844687156</v>
      </c>
      <c r="AW35" s="7">
        <f t="array" ref="AW35">SQRT(SUM((AW$2:AW$33-$I$2:$I$33)^2))</f>
        <v>2.7997682999970954</v>
      </c>
      <c r="AX35" s="7">
        <f t="array" ref="AX35">SQRT(SUM((AX$2:AX$33-$I$2:$I$33)^2))</f>
        <v>2.9619160275089436</v>
      </c>
      <c r="AY35" s="7">
        <f t="array" ref="AY35">SQRT(SUM((AY$2:AY$33-$I$2:$I$33)^2))</f>
        <v>2.9138962394654011</v>
      </c>
      <c r="AZ35" s="7">
        <f t="array" ref="AZ35">SQRT(SUM((AZ$2:AZ$33-$I$2:$I$33)^2))</f>
        <v>3.4373760130292732</v>
      </c>
      <c r="BA35" s="7">
        <f t="array" ref="BA35">SQRT(SUM((BA$2:BA$33-$I$2:$I$33)^2))</f>
        <v>3.3761417144756756</v>
      </c>
      <c r="BB35" s="7">
        <f t="array" ref="BB35">SQRT(SUM((BB$2:BB$33-$I$2:$I$33)^2))</f>
        <v>3.1455194190181244</v>
      </c>
      <c r="BC35" s="7">
        <f t="array" ref="BC35">SQRT(SUM((BC$2:BC$33-$I$2:$I$33)^2))</f>
        <v>3.4499099676919487</v>
      </c>
      <c r="BD35" s="7">
        <f t="array" ref="BD35">SQRT(SUM((BD$2:BD$33-$I$2:$I$33)^2))</f>
        <v>2.9955174547993333</v>
      </c>
      <c r="BE35" s="7">
        <f t="array" ref="BE35">SQRT(SUM((BE$2:BE$33-$I$2:$I$33)^2))</f>
        <v>3.0942763017499013</v>
      </c>
      <c r="BF35" s="7">
        <f t="array" ref="BF35">SQRT(SUM((BF$2:BF$33-$I$2:$I$33)^2))</f>
        <v>2.8418519980556551</v>
      </c>
      <c r="BG35" s="7">
        <f t="array" ref="BG35">SQRT(SUM((BG$2:BG$33-$I$2:$I$33)^2))</f>
        <v>3.0720415289921701</v>
      </c>
      <c r="BH35" s="7">
        <f t="array" ref="BH35">SQRT(SUM((BH$2:BH$33-$I$2:$I$33)^2))</f>
        <v>2.8496989023742012</v>
      </c>
      <c r="BI35" s="7">
        <f t="array" ref="BI35">SQRT(SUM((BI$2:BI$33-$I$2:$I$33)^2))</f>
        <v>3.0653050465191098</v>
      </c>
      <c r="BJ35" s="7">
        <f t="array" ref="BJ35">SQRT(SUM((BJ$2:BJ$33-$I$2:$I$33)^2))</f>
        <v>3.3174899812015917</v>
      </c>
      <c r="BK35" s="7">
        <f t="array" ref="BK35">SQRT(SUM((BK$2:BK$33-$I$2:$I$33)^2))</f>
        <v>3.2243607001149148</v>
      </c>
      <c r="BL35" s="7">
        <f t="array" ref="BL35">SQRT(SUM((BL$2:BL$33-$I$2:$I$33)^2))</f>
        <v>3.1293201297474837</v>
      </c>
      <c r="BM35" s="7">
        <f t="array" ref="BM35">SQRT(SUM((BM$2:BM$33-$I$2:$I$33)^2))</f>
        <v>3.2269512427657272</v>
      </c>
      <c r="BN35" s="7">
        <f t="array" ref="BN35">SQRT(SUM((BN$2:BN$33-$I$2:$I$33)^2))</f>
        <v>2.9626797535138625</v>
      </c>
      <c r="BO35" s="7">
        <f t="array" ref="BO35">SQRT(SUM((BO$2:BO$33-$I$2:$I$33)^2))</f>
        <v>3.0729242571298498</v>
      </c>
      <c r="BP35" s="7">
        <f t="array" ref="BP35">SQRT(SUM((BP$2:BP$33-$I$2:$I$33)^2))</f>
        <v>3.3761417144756756</v>
      </c>
      <c r="BQ35" s="7">
        <f t="array" ref="BQ35">SQRT(SUM((BQ$2:BQ$33-$I$2:$I$33)^2))</f>
        <v>3.0259144689138475</v>
      </c>
      <c r="BR35" s="7">
        <f t="array" ref="BR35">SQRT(SUM((BR$2:BR$33-$I$2:$I$33)^2))</f>
        <v>3.0405097849574227</v>
      </c>
      <c r="BS35" s="7">
        <f t="array" ref="BS35">SQRT(SUM((BS$2:BS$33-$I$2:$I$33)^2))</f>
        <v>3.2574685259028007</v>
      </c>
      <c r="BT35" s="7">
        <f t="array" ref="BT35">SQRT(SUM((BT$2:BT$33-$I$2:$I$33)^2))</f>
        <v>3.2104169638037892</v>
      </c>
      <c r="BU35" s="7">
        <f t="array" ref="BU35">SQRT(SUM((BU$2:BU$33-$I$2:$I$33)^2))</f>
        <v>3.1455194190181244</v>
      </c>
      <c r="BV35" s="7">
        <f t="array" ref="BV35">SQRT(SUM((BV$2:BV$33-$I$2:$I$33)^2))</f>
        <v>3.1392052818692688</v>
      </c>
      <c r="BW35" s="7">
        <f t="array" ref="BW35">SQRT(SUM((BW$2:BW$33-$I$2:$I$33)^2))</f>
        <v>3.0405097849574227</v>
      </c>
      <c r="BX35" s="7">
        <f t="array" ref="BX35">SQRT(SUM((BX$2:BX$33-$I$2:$I$33)^2))</f>
        <v>2.9582961058229738</v>
      </c>
      <c r="BY35" s="7">
        <f t="array" ref="BY35">SQRT(SUM((BY$2:BY$33-$I$2:$I$33)^2))</f>
        <v>3.4328100598993982</v>
      </c>
      <c r="BZ35" s="7">
        <f t="array" ref="BZ35">SQRT(SUM((BZ$2:BZ$33-$I$2:$I$33)^2))</f>
        <v>3.2269512427657272</v>
      </c>
      <c r="CA35" s="7">
        <f t="array" ref="CA35">SQRT(SUM((CA$2:CA$33-$I$2:$I$33)^2))</f>
        <v>3.1041280164765142</v>
      </c>
      <c r="CB35" s="7">
        <f t="array" ref="CB35">SQRT(SUM((CB$2:CB$33-$I$2:$I$33)^2))</f>
        <v>3.0203524686548584</v>
      </c>
      <c r="CC35" s="7">
        <f t="array" ref="CC35">SQRT(SUM((CC$2:CC$33-$I$2:$I$33)^2))</f>
        <v>3.0279400622690225</v>
      </c>
      <c r="CD35" s="7">
        <f t="array" ref="CD35">SQRT(SUM((CD$2:CD$33-$I$2:$I$33)^2))</f>
        <v>3.0510503205984492</v>
      </c>
      <c r="CE35" s="7">
        <f t="array" ref="CE35">SQRT(SUM((CE$2:CE$33-$I$2:$I$33)^2))</f>
        <v>3.1704847286362257</v>
      </c>
      <c r="CF35" s="7">
        <f t="array" ref="CF35">SQRT(SUM((CF$2:CF$33-$I$2:$I$33)^2))</f>
        <v>3.1002867547088244</v>
      </c>
      <c r="CG35" s="7">
        <f t="array" ref="CG35">SQRT(SUM((CG$2:CG$33-$I$2:$I$33)^2))</f>
        <v>3.0348879826431432</v>
      </c>
      <c r="CH35" s="7">
        <f t="array" ref="CH35">SQRT(SUM((CH$2:CH$33-$I$2:$I$33)^2))</f>
        <v>3.222639270299644</v>
      </c>
      <c r="CI35" s="7">
        <f t="array" ref="CI35">SQRT(SUM((CI$2:CI$33-$I$2:$I$33)^2))</f>
        <v>2.9254839439808564</v>
      </c>
      <c r="CJ35" s="7">
        <f t="array" ref="CJ35">SQRT(SUM((CJ$2:CJ$33-$I$2:$I$33)^2))</f>
        <v>3.2447864337997077</v>
      </c>
      <c r="CK35" s="7">
        <f t="array" ref="CK35">SQRT(SUM((CK$2:CK$33-$I$2:$I$33)^2))</f>
        <v>2.8799416478516311</v>
      </c>
      <c r="CL35" s="7">
        <f t="array" ref="CL35">SQRT(SUM((CL$2:CL$33-$I$2:$I$33)^2))</f>
        <v>3.1502602822568417</v>
      </c>
      <c r="CM35" s="7">
        <f t="array" ref="CM35">SQRT(SUM((CM$2:CM$33-$I$2:$I$33)^2))</f>
        <v>3.304718739285839</v>
      </c>
      <c r="CN35" s="7">
        <f t="array" ref="CN35">SQRT(SUM((CN$2:CN$33-$I$2:$I$33)^2))</f>
        <v>3.2024177768543773</v>
      </c>
      <c r="CO35" s="7">
        <f t="array" ref="CO35">SQRT(SUM((CO$2:CO$33-$I$2:$I$33)^2))</f>
        <v>3.3967777345615708</v>
      </c>
      <c r="CP35" s="7">
        <f t="array" ref="CP35">SQRT(SUM((CP$2:CP$33-$I$2:$I$33)^2))</f>
        <v>3.2483072305066272</v>
      </c>
      <c r="CQ35" s="7">
        <f t="array" ref="CQ35">SQRT(SUM((CQ$2:CQ$33-$I$2:$I$33)^2))</f>
        <v>3.2307751944536749</v>
      </c>
      <c r="CR35" s="7">
        <f t="array" ref="CR35">SQRT(SUM((CR$2:CR$33-$I$2:$I$33)^2))</f>
        <v>2.9241846751510878</v>
      </c>
      <c r="CS35" s="7">
        <f t="array" ref="CS35">SQRT(SUM((CS$2:CS$33-$I$2:$I$33)^2))</f>
        <v>3.210757065076367</v>
      </c>
      <c r="CT35" s="7">
        <f t="array" ref="CT35">SQRT(SUM((CT$2:CT$33-$I$2:$I$33)^2))</f>
        <v>2.8048366558785771</v>
      </c>
      <c r="CU35" s="7">
        <f t="array" ref="CU35">SQRT(SUM((CU$2:CU$33-$I$2:$I$33)^2))</f>
        <v>3.1434670764971693</v>
      </c>
      <c r="CV35" s="7">
        <f t="array" ref="CV35">SQRT(SUM((CV$2:CV$33-$I$2:$I$33)^2))</f>
        <v>2.922667280421186</v>
      </c>
      <c r="CW35" s="7">
        <f t="array" ref="CW35">SQRT(SUM((CW$2:CW$33-$I$2:$I$33)^2))</f>
        <v>3.1455194190181244</v>
      </c>
      <c r="CX35" s="7">
        <f t="array" ref="CX35">SQRT(SUM((CX$2:CX$33-$I$2:$I$33)^2))</f>
        <v>3.2259532696033202</v>
      </c>
      <c r="CY35" s="7">
        <f t="array" ref="CY35">SQRT(SUM((CY$2:CY$33-$I$2:$I$33)^2))</f>
        <v>3.1121179769936935</v>
      </c>
      <c r="CZ35" s="7">
        <f t="array" ref="CZ35">SQRT(SUM((CZ$2:CZ$33-$I$2:$I$33)^2))</f>
        <v>3.1569574768775697</v>
      </c>
      <c r="DA35" s="7">
        <f t="array" ref="DA35">SQRT(SUM((DA$2:DA$33-$I$2:$I$33)^2))</f>
        <v>2.9254839439808564</v>
      </c>
      <c r="DB35" s="7">
        <f t="array" ref="DB35">SQRT(SUM((DB$2:DB$33-$I$2:$I$33)^2))</f>
        <v>2.9905320159481259</v>
      </c>
      <c r="DC35" s="7">
        <f t="array" ref="DC35">SQRT(SUM((DC$2:DC$33-$I$2:$I$33)^2))</f>
        <v>3.1569086650407394</v>
      </c>
      <c r="DD35" s="7">
        <f t="array" ref="DD35">SQRT(SUM((DD$2:DD$33-$I$2:$I$33)^2))</f>
        <v>3.00038079912393</v>
      </c>
      <c r="DE35" s="7">
        <f t="array" ref="DE35">SQRT(SUM((DE$2:DE$33-$I$2:$I$33)^2))</f>
        <v>3.2401018414695884</v>
      </c>
      <c r="DF35" s="7">
        <f t="array" ref="DF35">SQRT(SUM((DF$2:DF$33-$I$2:$I$33)^2))</f>
        <v>3.1216743330804038</v>
      </c>
      <c r="DG35" s="7">
        <f t="array" ref="DG35">SQRT(SUM((DG$2:DG$33-$I$2:$I$33)^2))</f>
        <v>3.100573210154296</v>
      </c>
    </row>
    <row r="36" spans="1:111" ht="20">
      <c r="A36" s="15">
        <f>SUM(L38:DG38)</f>
        <v>280.82618279267245</v>
      </c>
      <c r="G36" t="s">
        <v>159</v>
      </c>
      <c r="L36" s="7">
        <f t="array" ref="L36">SQRT(SUM((L$2:L$33-$J$2:$J$33)^2))</f>
        <v>3.1122472824794007</v>
      </c>
      <c r="M36" s="7">
        <f t="array" ref="M36">SQRT(SUM((M$2:M$33-$J$2:$J$33)^2))</f>
        <v>3.1465100386508333</v>
      </c>
      <c r="N36" s="7">
        <f t="array" ref="N36">SQRT(SUM((N$2:N$33-$J$2:$J$33)^2))</f>
        <v>3.0421895392193878</v>
      </c>
      <c r="O36" s="7">
        <f t="array" ref="O36">SQRT(SUM((O$2:O$33-$J$2:$J$33)^2))</f>
        <v>3.3548896032575737</v>
      </c>
      <c r="P36" s="7">
        <f t="array" ref="P36">SQRT(SUM((P$2:P$33-$J$2:$J$33)^2))</f>
        <v>3.3846073565407004</v>
      </c>
      <c r="Q36" s="7">
        <f t="array" ref="Q36">SQRT(SUM((Q$2:Q$33-$J$2:$J$33)^2))</f>
        <v>3.0718377933689323</v>
      </c>
      <c r="R36" s="7">
        <f t="array" ref="R36">SQRT(SUM((R$2:R$33-$J$2:$J$33)^2))</f>
        <v>3.1973595701184463</v>
      </c>
      <c r="S36" s="7">
        <f t="array" ref="S36">SQRT(SUM((S$2:S$33-$J$2:$J$33)^2))</f>
        <v>2.8747884888284898</v>
      </c>
      <c r="T36" s="7">
        <f t="array" ref="T36">SQRT(SUM((T$2:T$33-$J$2:$J$33)^2))</f>
        <v>2.7751882588895054</v>
      </c>
      <c r="U36" s="7">
        <f t="array" ref="U36">SQRT(SUM((U$2:U$33-$J$2:$J$33)^2))</f>
        <v>3.2555215508783717</v>
      </c>
      <c r="V36" s="7">
        <f t="array" ref="V36">SQRT(SUM((V$2:V$33-$J$2:$J$33)^2))</f>
        <v>3.1907827278970018</v>
      </c>
      <c r="W36" s="7">
        <f t="array" ref="W36">SQRT(SUM((W$2:W$33-$J$2:$J$33)^2))</f>
        <v>3.108036472001813</v>
      </c>
      <c r="X36" s="7">
        <f t="array" ref="X36">SQRT(SUM((X$2:X$33-$J$2:$J$33)^2))</f>
        <v>3.2584394858128922</v>
      </c>
      <c r="Y36" s="7">
        <f t="array" ref="Y36">SQRT(SUM((Y$2:Y$33-$J$2:$J$33)^2))</f>
        <v>3.1237407894427709</v>
      </c>
      <c r="Z36" s="7">
        <f t="array" ref="Z36">SQRT(SUM((Z$2:Z$33-$J$2:$J$33)^2))</f>
        <v>3.1491623385489977</v>
      </c>
      <c r="AA36" s="7">
        <f t="array" ref="AA36">SQRT(SUM((AA$2:AA$33-$J$2:$J$33)^2))</f>
        <v>3.0421895392193878</v>
      </c>
      <c r="AB36" s="7">
        <f t="array" ref="AB36">SQRT(SUM((AB$2:AB$33-$J$2:$J$33)^2))</f>
        <v>3.275533921528293</v>
      </c>
      <c r="AC36" s="7">
        <f t="array" ref="AC36">SQRT(SUM((AC$2:AC$33-$J$2:$J$33)^2))</f>
        <v>3.1973595701184463</v>
      </c>
      <c r="AD36" s="7">
        <f t="array" ref="AD36">SQRT(SUM((AD$2:AD$33-$J$2:$J$33)^2))</f>
        <v>3.1162316507098806</v>
      </c>
      <c r="AE36" s="7">
        <f t="array" ref="AE36">SQRT(SUM((AE$2:AE$33-$J$2:$J$33)^2))</f>
        <v>3.0167084364554393</v>
      </c>
      <c r="AF36" s="7">
        <f t="array" ref="AF36">SQRT(SUM((AF$2:AF$33-$J$2:$J$33)^2))</f>
        <v>3.1150881032635347</v>
      </c>
      <c r="AG36" s="7">
        <f t="array" ref="AG36">SQRT(SUM((AG$2:AG$33-$J$2:$J$33)^2))</f>
        <v>2.8929751259997913</v>
      </c>
      <c r="AH36" s="7">
        <f t="array" ref="AH36">SQRT(SUM((AH$2:AH$33-$J$2:$J$33)^2))</f>
        <v>2.8758986505907487</v>
      </c>
      <c r="AI36" s="7">
        <f t="array" ref="AI36">SQRT(SUM((AI$2:AI$33-$J$2:$J$33)^2))</f>
        <v>3.0971245963293681</v>
      </c>
      <c r="AJ36" s="7">
        <f t="array" ref="AJ36">SQRT(SUM((AJ$2:AJ$33-$J$2:$J$33)^2))</f>
        <v>3.218186758125575</v>
      </c>
      <c r="AK36" s="7">
        <f t="array" ref="AK36">SQRT(SUM((AK$2:AK$33-$J$2:$J$33)^2))</f>
        <v>2.8726131144967648</v>
      </c>
      <c r="AL36" s="7">
        <f t="array" ref="AL36">SQRT(SUM((AL$2:AL$33-$J$2:$J$33)^2))</f>
        <v>3.1273051512210479</v>
      </c>
      <c r="AM36" s="7">
        <f t="array" ref="AM36">SQRT(SUM((AM$2:AM$33-$J$2:$J$33)^2))</f>
        <v>3.0387680386777687</v>
      </c>
      <c r="AN36" s="7">
        <f t="array" ref="AN36">SQRT(SUM((AN$2:AN$33-$J$2:$J$33)^2))</f>
        <v>3.2092172593904964</v>
      </c>
      <c r="AO36" s="7">
        <f t="array" ref="AO36">SQRT(SUM((AO$2:AO$33-$J$2:$J$33)^2))</f>
        <v>3.1952525348708227</v>
      </c>
      <c r="AP36" s="7">
        <f t="array" ref="AP36">SQRT(SUM((AP$2:AP$33-$J$2:$J$33)^2))</f>
        <v>3.271611236348237</v>
      </c>
      <c r="AQ36" s="7">
        <f t="array" ref="AQ36">SQRT(SUM((AQ$2:AQ$33-$J$2:$J$33)^2))</f>
        <v>3.1446495707090181</v>
      </c>
      <c r="AR36" s="7">
        <f t="array" ref="AR36">SQRT(SUM((AR$2:AR$33-$J$2:$J$33)^2))</f>
        <v>2.8934789714055884</v>
      </c>
      <c r="AS36" s="7">
        <f t="array" ref="AS36">SQRT(SUM((AS$2:AS$33-$J$2:$J$33)^2))</f>
        <v>3.0857958376962871</v>
      </c>
      <c r="AT36" s="7">
        <f t="array" ref="AT36">SQRT(SUM((AT$2:AT$33-$J$2:$J$33)^2))</f>
        <v>3.0520354666955085</v>
      </c>
      <c r="AU36" s="7">
        <f t="array" ref="AU36">SQRT(SUM((AU$2:AU$33-$J$2:$J$33)^2))</f>
        <v>3.0768990016645343</v>
      </c>
      <c r="AV36" s="7">
        <f t="array" ref="AV36">SQRT(SUM((AV$2:AV$33-$J$2:$J$33)^2))</f>
        <v>2.9639343581761808</v>
      </c>
      <c r="AW36" s="7">
        <f t="array" ref="AW36">SQRT(SUM((AW$2:AW$33-$J$2:$J$33)^2))</f>
        <v>3.1181374577726801</v>
      </c>
      <c r="AX36" s="7">
        <f t="array" ref="AX36">SQRT(SUM((AX$2:AX$33-$J$2:$J$33)^2))</f>
        <v>3.1582422140727728</v>
      </c>
      <c r="AY36" s="7">
        <f t="array" ref="AY36">SQRT(SUM((AY$2:AY$33-$J$2:$J$33)^2))</f>
        <v>3.2178919083449182</v>
      </c>
      <c r="AZ36" s="7">
        <f t="array" ref="AZ36">SQRT(SUM((AZ$2:AZ$33-$J$2:$J$33)^2))</f>
        <v>3.0421895392193878</v>
      </c>
      <c r="BA36" s="7">
        <f t="array" ref="BA36">SQRT(SUM((BA$2:BA$33-$J$2:$J$33)^2))</f>
        <v>3.1333902887879153</v>
      </c>
      <c r="BB36" s="7">
        <f t="array" ref="BB36">SQRT(SUM((BB$2:BB$33-$J$2:$J$33)^2))</f>
        <v>2.9868499355195324</v>
      </c>
      <c r="BC36" s="7">
        <f t="array" ref="BC36">SQRT(SUM((BC$2:BC$33-$J$2:$J$33)^2))</f>
        <v>3.1139215072910762</v>
      </c>
      <c r="BD36" s="7">
        <f t="array" ref="BD36">SQRT(SUM((BD$2:BD$33-$J$2:$J$33)^2))</f>
        <v>3.168716958150926</v>
      </c>
      <c r="BE36" s="7">
        <f t="array" ref="BE36">SQRT(SUM((BE$2:BE$33-$J$2:$J$33)^2))</f>
        <v>2.9858290703474739</v>
      </c>
      <c r="BF36" s="7">
        <f t="array" ref="BF36">SQRT(SUM((BF$2:BF$33-$J$2:$J$33)^2))</f>
        <v>3.2187944284943466</v>
      </c>
      <c r="BG36" s="7">
        <f t="array" ref="BG36">SQRT(SUM((BG$2:BG$33-$J$2:$J$33)^2))</f>
        <v>3.4481218907842277</v>
      </c>
      <c r="BH36" s="7">
        <f t="array" ref="BH36">SQRT(SUM((BH$2:BH$33-$J$2:$J$33)^2))</f>
        <v>3.302455872395937</v>
      </c>
      <c r="BI36" s="7">
        <f t="array" ref="BI36">SQRT(SUM((BI$2:BI$33-$J$2:$J$33)^2))</f>
        <v>3.1505900625714922</v>
      </c>
      <c r="BJ36" s="7">
        <f t="array" ref="BJ36">SQRT(SUM((BJ$2:BJ$33-$J$2:$J$33)^2))</f>
        <v>3.2014923795367238</v>
      </c>
      <c r="BK36" s="7">
        <f t="array" ref="BK36">SQRT(SUM((BK$2:BK$33-$J$2:$J$33)^2))</f>
        <v>3.0216203714328151</v>
      </c>
      <c r="BL36" s="7">
        <f t="array" ref="BL36">SQRT(SUM((BL$2:BL$33-$J$2:$J$33)^2))</f>
        <v>3.2375280321754794</v>
      </c>
      <c r="BM36" s="7">
        <f t="array" ref="BM36">SQRT(SUM((BM$2:BM$33-$J$2:$J$33)^2))</f>
        <v>3.218186758125575</v>
      </c>
      <c r="BN36" s="7">
        <f t="array" ref="BN36">SQRT(SUM((BN$2:BN$33-$J$2:$J$33)^2))</f>
        <v>2.9387258311063196</v>
      </c>
      <c r="BO36" s="7">
        <f t="array" ref="BO36">SQRT(SUM((BO$2:BO$33-$J$2:$J$33)^2))</f>
        <v>2.8747884888284898</v>
      </c>
      <c r="BP36" s="7">
        <f t="array" ref="BP36">SQRT(SUM((BP$2:BP$33-$J$2:$J$33)^2))</f>
        <v>3.1333902887879153</v>
      </c>
      <c r="BQ36" s="7">
        <f t="array" ref="BQ36">SQRT(SUM((BQ$2:BQ$33-$J$2:$J$33)^2))</f>
        <v>3.3340855423055582</v>
      </c>
      <c r="BR36" s="7">
        <f t="array" ref="BR36">SQRT(SUM((BR$2:BR$33-$J$2:$J$33)^2))</f>
        <v>3.216045215651151</v>
      </c>
      <c r="BS36" s="7">
        <f t="array" ref="BS36">SQRT(SUM((BS$2:BS$33-$J$2:$J$33)^2))</f>
        <v>3.0629856063612642</v>
      </c>
      <c r="BT36" s="7">
        <f t="array" ref="BT36">SQRT(SUM((BT$2:BT$33-$J$2:$J$33)^2))</f>
        <v>3.0993608357446725</v>
      </c>
      <c r="BU36" s="7">
        <f t="array" ref="BU36">SQRT(SUM((BU$2:BU$33-$J$2:$J$33)^2))</f>
        <v>2.9868499355195324</v>
      </c>
      <c r="BV36" s="7">
        <f t="array" ref="BV36">SQRT(SUM((BV$2:BV$33-$J$2:$J$33)^2))</f>
        <v>2.9743194333226266</v>
      </c>
      <c r="BW36" s="7">
        <f t="array" ref="BW36">SQRT(SUM((BW$2:BW$33-$J$2:$J$33)^2))</f>
        <v>3.216045215651151</v>
      </c>
      <c r="BX36" s="7">
        <f t="array" ref="BX36">SQRT(SUM((BX$2:BX$33-$J$2:$J$33)^2))</f>
        <v>2.9650356608582134</v>
      </c>
      <c r="BY36" s="7">
        <f t="array" ref="BY36">SQRT(SUM((BY$2:BY$33-$J$2:$J$33)^2))</f>
        <v>3.1396498031351707</v>
      </c>
      <c r="BZ36" s="7">
        <f t="array" ref="BZ36">SQRT(SUM((BZ$2:BZ$33-$J$2:$J$33)^2))</f>
        <v>3.218186758125575</v>
      </c>
      <c r="CA36" s="7">
        <f t="array" ref="CA36">SQRT(SUM((CA$2:CA$33-$J$2:$J$33)^2))</f>
        <v>3.1343121270510657</v>
      </c>
      <c r="CB36" s="7">
        <f t="array" ref="CB36">SQRT(SUM((CB$2:CB$33-$J$2:$J$33)^2))</f>
        <v>3.0792665096198903</v>
      </c>
      <c r="CC36" s="7">
        <f t="array" ref="CC36">SQRT(SUM((CC$2:CC$33-$J$2:$J$33)^2))</f>
        <v>3.2330315310850279</v>
      </c>
      <c r="CD36" s="7">
        <f t="array" ref="CD36">SQRT(SUM((CD$2:CD$33-$J$2:$J$33)^2))</f>
        <v>2.9751346228473525</v>
      </c>
      <c r="CE36" s="7">
        <f t="array" ref="CE36">SQRT(SUM((CE$2:CE$33-$J$2:$J$33)^2))</f>
        <v>3.1554486644064701</v>
      </c>
      <c r="CF36" s="7">
        <f t="array" ref="CF36">SQRT(SUM((CF$2:CF$33-$J$2:$J$33)^2))</f>
        <v>3.0128413393273008</v>
      </c>
      <c r="CG36" s="7">
        <f t="array" ref="CG36">SQRT(SUM((CG$2:CG$33-$J$2:$J$33)^2))</f>
        <v>3.2678163241244804</v>
      </c>
      <c r="CH36" s="7">
        <f t="array" ref="CH36">SQRT(SUM((CH$2:CH$33-$J$2:$J$33)^2))</f>
        <v>3.1084564901945146</v>
      </c>
      <c r="CI36" s="7">
        <f t="array" ref="CI36">SQRT(SUM((CI$2:CI$33-$J$2:$J$33)^2))</f>
        <v>3.1696334803866204</v>
      </c>
      <c r="CJ36" s="7">
        <f t="array" ref="CJ36">SQRT(SUM((CJ$2:CJ$33-$J$2:$J$33)^2))</f>
        <v>3.1116396682305245</v>
      </c>
      <c r="CK36" s="7">
        <f t="array" ref="CK36">SQRT(SUM((CK$2:CK$33-$J$2:$J$33)^2))</f>
        <v>2.9644733784789965</v>
      </c>
      <c r="CL36" s="7">
        <f t="array" ref="CL36">SQRT(SUM((CL$2:CL$33-$J$2:$J$33)^2))</f>
        <v>3.0977311933209384</v>
      </c>
      <c r="CM36" s="7">
        <f t="array" ref="CM36">SQRT(SUM((CM$2:CM$33-$J$2:$J$33)^2))</f>
        <v>3.0458706318798519</v>
      </c>
      <c r="CN36" s="7">
        <f t="array" ref="CN36">SQRT(SUM((CN$2:CN$33-$J$2:$J$33)^2))</f>
        <v>2.9013900087249334</v>
      </c>
      <c r="CO36" s="7">
        <f t="array" ref="CO36">SQRT(SUM((CO$2:CO$33-$J$2:$J$33)^2))</f>
        <v>3.1287813190054963</v>
      </c>
      <c r="CP36" s="7">
        <f t="array" ref="CP36">SQRT(SUM((CP$2:CP$33-$J$2:$J$33)^2))</f>
        <v>2.8945038538291463</v>
      </c>
      <c r="CQ36" s="7">
        <f t="array" ref="CQ36">SQRT(SUM((CQ$2:CQ$33-$J$2:$J$33)^2))</f>
        <v>3.1935062266414729</v>
      </c>
      <c r="CR36" s="7">
        <f t="array" ref="CR36">SQRT(SUM((CR$2:CR$33-$J$2:$J$33)^2))</f>
        <v>2.9692175777040175</v>
      </c>
      <c r="CS36" s="7">
        <f t="array" ref="CS36">SQRT(SUM((CS$2:CS$33-$J$2:$J$33)^2))</f>
        <v>2.9858773079613452</v>
      </c>
      <c r="CT36" s="7">
        <f t="array" ref="CT36">SQRT(SUM((CT$2:CT$33-$J$2:$J$33)^2))</f>
        <v>3.251707861208923</v>
      </c>
      <c r="CU36" s="7">
        <f t="array" ref="CU36">SQRT(SUM((CU$2:CU$33-$J$2:$J$33)^2))</f>
        <v>3.0234913467301938</v>
      </c>
      <c r="CV36" s="7">
        <f t="array" ref="CV36">SQRT(SUM((CV$2:CV$33-$J$2:$J$33)^2))</f>
        <v>3.3747658505319098</v>
      </c>
      <c r="CW36" s="7">
        <f t="array" ref="CW36">SQRT(SUM((CW$2:CW$33-$J$2:$J$33)^2))</f>
        <v>2.9868499355195324</v>
      </c>
      <c r="CX36" s="7">
        <f t="array" ref="CX36">SQRT(SUM((CX$2:CX$33-$J$2:$J$33)^2))</f>
        <v>3.0872026968088604</v>
      </c>
      <c r="CY36" s="7">
        <f t="array" ref="CY36">SQRT(SUM((CY$2:CY$33-$J$2:$J$33)^2))</f>
        <v>3.0222903532014751</v>
      </c>
      <c r="CZ36" s="7">
        <f t="array" ref="CZ36">SQRT(SUM((CZ$2:CZ$33-$J$2:$J$33)^2))</f>
        <v>3.1946594456192998</v>
      </c>
      <c r="DA36" s="7">
        <f t="array" ref="DA36">SQRT(SUM((DA$2:DA$33-$J$2:$J$33)^2))</f>
        <v>3.1696334803866204</v>
      </c>
      <c r="DB36" s="7">
        <f t="array" ref="DB36">SQRT(SUM((DB$2:DB$33-$J$2:$J$33)^2))</f>
        <v>2.8752741002384306</v>
      </c>
      <c r="DC36" s="7">
        <f t="array" ref="DC36">SQRT(SUM((DC$2:DC$33-$J$2:$J$33)^2))</f>
        <v>2.9401575620234119</v>
      </c>
      <c r="DD36" s="7">
        <f t="array" ref="DD36">SQRT(SUM((DD$2:DD$33-$J$2:$J$33)^2))</f>
        <v>3.077842865638003</v>
      </c>
      <c r="DE36" s="7">
        <f t="array" ref="DE36">SQRT(SUM((DE$2:DE$33-$J$2:$J$33)^2))</f>
        <v>3.1484470445100352</v>
      </c>
      <c r="DF36" s="7">
        <f t="array" ref="DF36">SQRT(SUM((DF$2:DF$33-$J$2:$J$33)^2))</f>
        <v>3.0804340342572956</v>
      </c>
      <c r="DG36" s="7">
        <f t="array" ref="DG36">SQRT(SUM((DG$2:DG$33-$J$2:$J$33)^2))</f>
        <v>3.2410913988586483</v>
      </c>
    </row>
    <row r="37" spans="1:111" ht="20">
      <c r="B37" s="15"/>
      <c r="G37" t="s">
        <v>160</v>
      </c>
      <c r="L37" s="7">
        <f t="array" ref="L37">SQRT(SUM((L$2:L$33-$K$2:$K$33)^2))</f>
        <v>2.7408304207537855</v>
      </c>
      <c r="M37" s="7">
        <f t="array" ref="M37">SQRT(SUM((M$2:M$33-$K$2:$K$33)^2))</f>
        <v>2.8435909584348957</v>
      </c>
      <c r="N37" s="7">
        <f t="array" ref="N37">SQRT(SUM((N$2:N$33-$K$2:$K$33)^2))</f>
        <v>2.7054007070685846</v>
      </c>
      <c r="O37" s="7">
        <f t="array" ref="O37">SQRT(SUM((O$2:O$33-$K$2:$K$33)^2))</f>
        <v>2.8248020675614431</v>
      </c>
      <c r="P37" s="7">
        <f t="array" ref="P37">SQRT(SUM((P$2:P$33-$K$2:$K$33)^2))</f>
        <v>2.7347257729519114</v>
      </c>
      <c r="Q37" s="7">
        <f t="array" ref="Q37">SQRT(SUM((Q$2:Q$33-$K$2:$K$33)^2))</f>
        <v>2.6545683559581184</v>
      </c>
      <c r="R37" s="7">
        <f t="array" ref="R37">SQRT(SUM((R$2:R$33-$K$2:$K$33)^2))</f>
        <v>2.9069169567029003</v>
      </c>
      <c r="S37" s="7">
        <f t="array" ref="S37">SQRT(SUM((S$2:S$33-$K$2:$K$33)^2))</f>
        <v>2.6020388842769639</v>
      </c>
      <c r="T37" s="7">
        <f t="array" ref="T37">SQRT(SUM((T$2:T$33-$K$2:$K$33)^2))</f>
        <v>2.994231574414056</v>
      </c>
      <c r="U37" s="7">
        <f t="array" ref="U37">SQRT(SUM((U$2:U$33-$K$2:$K$33)^2))</f>
        <v>2.7955407482005099</v>
      </c>
      <c r="V37" s="7">
        <f t="array" ref="V37">SQRT(SUM((V$2:V$33-$K$2:$K$33)^2))</f>
        <v>2.7707392990282376</v>
      </c>
      <c r="W37" s="7">
        <f t="array" ref="W37">SQRT(SUM((W$2:W$33-$K$2:$K$33)^2))</f>
        <v>2.736636750975431</v>
      </c>
      <c r="X37" s="7">
        <f t="array" ref="X37">SQRT(SUM((X$2:X$33-$K$2:$K$33)^2))</f>
        <v>2.8767832378064058</v>
      </c>
      <c r="Y37" s="7">
        <f t="array" ref="Y37">SQRT(SUM((Y$2:Y$33-$K$2:$K$33)^2))</f>
        <v>2.7827704625380494</v>
      </c>
      <c r="Z37" s="7">
        <f t="array" ref="Z37">SQRT(SUM((Z$2:Z$33-$K$2:$K$33)^2))</f>
        <v>2.8650489523556035</v>
      </c>
      <c r="AA37" s="7">
        <f t="array" ref="AA37">SQRT(SUM((AA$2:AA$33-$K$2:$K$33)^2))</f>
        <v>2.7054007070685846</v>
      </c>
      <c r="AB37" s="7">
        <f t="array" ref="AB37">SQRT(SUM((AB$2:AB$33-$K$2:$K$33)^2))</f>
        <v>2.74311075194271</v>
      </c>
      <c r="AC37" s="7">
        <f t="array" ref="AC37">SQRT(SUM((AC$2:AC$33-$K$2:$K$33)^2))</f>
        <v>2.9069169567029003</v>
      </c>
      <c r="AD37" s="7">
        <f t="array" ref="AD37">SQRT(SUM((AD$2:AD$33-$K$2:$K$33)^2))</f>
        <v>2.7089077031407927</v>
      </c>
      <c r="AE37" s="7">
        <f t="array" ref="AE37">SQRT(SUM((AE$2:AE$33-$K$2:$K$33)^2))</f>
        <v>2.9970799072003089</v>
      </c>
      <c r="AF37" s="7">
        <f t="array" ref="AF37">SQRT(SUM((AF$2:AF$33-$K$2:$K$33)^2))</f>
        <v>2.6886916326995731</v>
      </c>
      <c r="AG37" s="7">
        <f t="array" ref="AG37">SQRT(SUM((AG$2:AG$33-$K$2:$K$33)^2))</f>
        <v>2.653163100870314</v>
      </c>
      <c r="AH37" s="7">
        <f t="array" ref="AH37">SQRT(SUM((AH$2:AH$33-$K$2:$K$33)^2))</f>
        <v>2.8383336898095313</v>
      </c>
      <c r="AI37" s="7">
        <f t="array" ref="AI37">SQRT(SUM((AI$2:AI$33-$K$2:$K$33)^2))</f>
        <v>2.9059786754599388</v>
      </c>
      <c r="AJ37" s="7">
        <f t="array" ref="AJ37">SQRT(SUM((AJ$2:AJ$33-$K$2:$K$33)^2))</f>
        <v>2.8955650819774466</v>
      </c>
      <c r="AK37" s="7">
        <f t="array" ref="AK37">SQRT(SUM((AK$2:AK$33-$K$2:$K$33)^2))</f>
        <v>3.1377020145632621</v>
      </c>
      <c r="AL37" s="7">
        <f t="array" ref="AL37">SQRT(SUM((AL$2:AL$33-$K$2:$K$33)^2))</f>
        <v>2.7590408485318116</v>
      </c>
      <c r="AM37" s="7">
        <f t="array" ref="AM37">SQRT(SUM((AM$2:AM$33-$K$2:$K$33)^2))</f>
        <v>3.0429301692157877</v>
      </c>
      <c r="AN37" s="7">
        <f t="array" ref="AN37">SQRT(SUM((AN$2:AN$33-$K$2:$K$33)^2))</f>
        <v>2.8054129205745677</v>
      </c>
      <c r="AO37" s="7">
        <f t="array" ref="AO37">SQRT(SUM((AO$2:AO$33-$K$2:$K$33)^2))</f>
        <v>2.724318279648315</v>
      </c>
      <c r="AP37" s="7">
        <f t="array" ref="AP37">SQRT(SUM((AP$2:AP$33-$K$2:$K$33)^2))</f>
        <v>2.8280589652894359</v>
      </c>
      <c r="AQ37" s="7">
        <f t="array" ref="AQ37">SQRT(SUM((AQ$2:AQ$33-$K$2:$K$33)^2))</f>
        <v>2.7184978219183078</v>
      </c>
      <c r="AR37" s="7">
        <f t="array" ref="AR37">SQRT(SUM((AR$2:AR$33-$K$2:$K$33)^2))</f>
        <v>2.9424130582628498</v>
      </c>
      <c r="AS37" s="7">
        <f t="array" ref="AS37">SQRT(SUM((AS$2:AS$33-$K$2:$K$33)^2))</f>
        <v>3.1215485128415437</v>
      </c>
      <c r="AT37" s="7">
        <f t="array" ref="AT37">SQRT(SUM((AT$2:AT$33-$K$2:$K$33)^2))</f>
        <v>2.6435328542963927</v>
      </c>
      <c r="AU37" s="7">
        <f t="array" ref="AU37">SQRT(SUM((AU$2:AU$33-$K$2:$K$33)^2))</f>
        <v>2.747991700270032</v>
      </c>
      <c r="AV37" s="7">
        <f t="array" ref="AV37">SQRT(SUM((AV$2:AV$33-$K$2:$K$33)^2))</f>
        <v>3.0202767610578611</v>
      </c>
      <c r="AW37" s="7">
        <f t="array" ref="AW37">SQRT(SUM((AW$2:AW$33-$K$2:$K$33)^2))</f>
        <v>2.7730662484374831</v>
      </c>
      <c r="AX37" s="7">
        <f t="array" ref="AX37">SQRT(SUM((AX$2:AX$33-$K$2:$K$33)^2))</f>
        <v>2.8786525552705049</v>
      </c>
      <c r="AY37" s="7">
        <f t="array" ref="AY37">SQRT(SUM((AY$2:AY$33-$K$2:$K$33)^2))</f>
        <v>2.8334299912768133</v>
      </c>
      <c r="AZ37" s="7">
        <f t="array" ref="AZ37">SQRT(SUM((AZ$2:AZ$33-$K$2:$K$33)^2))</f>
        <v>2.7054007070685846</v>
      </c>
      <c r="BA37" s="7">
        <f t="array" ref="BA37">SQRT(SUM((BA$2:BA$33-$K$2:$K$33)^2))</f>
        <v>2.8775299255063684</v>
      </c>
      <c r="BB37" s="7">
        <f t="array" ref="BB37">SQRT(SUM((BB$2:BB$33-$K$2:$K$33)^2))</f>
        <v>2.633451157955895</v>
      </c>
      <c r="BC37" s="7">
        <f t="array" ref="BC37">SQRT(SUM((BC$2:BC$33-$K$2:$K$33)^2))</f>
        <v>2.9711062268736259</v>
      </c>
      <c r="BD37" s="7">
        <f t="array" ref="BD37">SQRT(SUM((BD$2:BD$33-$K$2:$K$33)^2))</f>
        <v>2.9100280133999239</v>
      </c>
      <c r="BE37" s="7">
        <f t="array" ref="BE37">SQRT(SUM((BE$2:BE$33-$K$2:$K$33)^2))</f>
        <v>3.1461223327377721</v>
      </c>
      <c r="BF37" s="7">
        <f t="array" ref="BF37">SQRT(SUM((BF$2:BF$33-$K$2:$K$33)^2))</f>
        <v>2.7191030399377349</v>
      </c>
      <c r="BG37" s="7">
        <f t="array" ref="BG37">SQRT(SUM((BG$2:BG$33-$K$2:$K$33)^2))</f>
        <v>2.8672410509015296</v>
      </c>
      <c r="BH37" s="7">
        <f t="array" ref="BH37">SQRT(SUM((BH$2:BH$33-$K$2:$K$33)^2))</f>
        <v>2.7706154864345454</v>
      </c>
      <c r="BI37" s="7">
        <f t="array" ref="BI37">SQRT(SUM((BI$2:BI$33-$K$2:$K$33)^2))</f>
        <v>2.8334745857312744</v>
      </c>
      <c r="BJ37" s="7">
        <f t="array" ref="BJ37">SQRT(SUM((BJ$2:BJ$33-$K$2:$K$33)^2))</f>
        <v>2.86064396101838</v>
      </c>
      <c r="BK37" s="7">
        <f t="array" ref="BK37">SQRT(SUM((BK$2:BK$33-$K$2:$K$33)^2))</f>
        <v>2.9635737583422026</v>
      </c>
      <c r="BL37" s="7">
        <f t="array" ref="BL37">SQRT(SUM((BL$2:BL$33-$K$2:$K$33)^2))</f>
        <v>2.7939511190458943</v>
      </c>
      <c r="BM37" s="7">
        <f t="array" ref="BM37">SQRT(SUM((BM$2:BM$33-$K$2:$K$33)^2))</f>
        <v>2.8955650819774466</v>
      </c>
      <c r="BN37" s="7">
        <f t="array" ref="BN37">SQRT(SUM((BN$2:BN$33-$K$2:$K$33)^2))</f>
        <v>2.9909417361927515</v>
      </c>
      <c r="BO37" s="7">
        <f t="array" ref="BO37">SQRT(SUM((BO$2:BO$33-$K$2:$K$33)^2))</f>
        <v>2.6020388842769639</v>
      </c>
      <c r="BP37" s="7">
        <f t="array" ref="BP37">SQRT(SUM((BP$2:BP$33-$K$2:$K$33)^2))</f>
        <v>2.8775299255063684</v>
      </c>
      <c r="BQ37" s="7">
        <f t="array" ref="BQ37">SQRT(SUM((BQ$2:BQ$33-$K$2:$K$33)^2))</f>
        <v>2.9089851527817023</v>
      </c>
      <c r="BR37" s="7">
        <f t="array" ref="BR37">SQRT(SUM((BR$2:BR$33-$K$2:$K$33)^2))</f>
        <v>2.7706696016268899</v>
      </c>
      <c r="BS37" s="7">
        <f t="array" ref="BS37">SQRT(SUM((BS$2:BS$33-$K$2:$K$33)^2))</f>
        <v>2.777390760478931</v>
      </c>
      <c r="BT37" s="7">
        <f t="array" ref="BT37">SQRT(SUM((BT$2:BT$33-$K$2:$K$33)^2))</f>
        <v>2.7698948869218212</v>
      </c>
      <c r="BU37" s="7">
        <f t="array" ref="BU37">SQRT(SUM((BU$2:BU$33-$K$2:$K$33)^2))</f>
        <v>2.633451157955895</v>
      </c>
      <c r="BV37" s="7">
        <f t="array" ref="BV37">SQRT(SUM((BV$2:BV$33-$K$2:$K$33)^2))</f>
        <v>2.887141879994616</v>
      </c>
      <c r="BW37" s="7">
        <f t="array" ref="BW37">SQRT(SUM((BW$2:BW$33-$K$2:$K$33)^2))</f>
        <v>2.7706696016268899</v>
      </c>
      <c r="BX37" s="7">
        <f t="array" ref="BX37">SQRT(SUM((BX$2:BX$33-$K$2:$K$33)^2))</f>
        <v>2.6317610104697202</v>
      </c>
      <c r="BY37" s="7">
        <f t="array" ref="BY37">SQRT(SUM((BY$2:BY$33-$K$2:$K$33)^2))</f>
        <v>2.775903826139857</v>
      </c>
      <c r="BZ37" s="7">
        <f t="array" ref="BZ37">SQRT(SUM((BZ$2:BZ$33-$K$2:$K$33)^2))</f>
        <v>2.8955650819774466</v>
      </c>
      <c r="CA37" s="7">
        <f t="array" ref="CA37">SQRT(SUM((CA$2:CA$33-$K$2:$K$33)^2))</f>
        <v>2.6475245886266725</v>
      </c>
      <c r="CB37" s="7">
        <f t="array" ref="CB37">SQRT(SUM((CB$2:CB$33-$K$2:$K$33)^2))</f>
        <v>2.8173008740074068</v>
      </c>
      <c r="CC37" s="7">
        <f t="array" ref="CC37">SQRT(SUM((CC$2:CC$33-$K$2:$K$33)^2))</f>
        <v>2.8252079747183489</v>
      </c>
      <c r="CD37" s="7">
        <f t="array" ref="CD37">SQRT(SUM((CD$2:CD$33-$K$2:$K$33)^2))</f>
        <v>2.7851228011450551</v>
      </c>
      <c r="CE37" s="7">
        <f t="array" ref="CE37">SQRT(SUM((CE$2:CE$33-$K$2:$K$33)^2))</f>
        <v>2.924320141868233</v>
      </c>
      <c r="CF37" s="7">
        <f t="array" ref="CF37">SQRT(SUM((CF$2:CF$33-$K$2:$K$33)^2))</f>
        <v>3.1300474290997604</v>
      </c>
      <c r="CG37" s="7">
        <f t="array" ref="CG37">SQRT(SUM((CG$2:CG$33-$K$2:$K$33)^2))</f>
        <v>2.8586514237219975</v>
      </c>
      <c r="CH37" s="7">
        <f t="array" ref="CH37">SQRT(SUM((CH$2:CH$33-$K$2:$K$33)^2))</f>
        <v>2.7220565635112335</v>
      </c>
      <c r="CI37" s="7">
        <f t="array" ref="CI37">SQRT(SUM((CI$2:CI$33-$K$2:$K$33)^2))</f>
        <v>2.7988316964590814</v>
      </c>
      <c r="CJ37" s="7">
        <f t="array" ref="CJ37">SQRT(SUM((CJ$2:CJ$33-$K$2:$K$33)^2))</f>
        <v>2.7544363179496107</v>
      </c>
      <c r="CK37" s="7">
        <f t="array" ref="CK37">SQRT(SUM((CK$2:CK$33-$K$2:$K$33)^2))</f>
        <v>2.9792402320288178</v>
      </c>
      <c r="CL37" s="7">
        <f t="array" ref="CL37">SQRT(SUM((CL$2:CL$33-$K$2:$K$33)^2))</f>
        <v>2.7516801230172785</v>
      </c>
      <c r="CM37" s="7">
        <f t="array" ref="CM37">SQRT(SUM((CM$2:CM$33-$K$2:$K$33)^2))</f>
        <v>2.7234044335459329</v>
      </c>
      <c r="CN37" s="7">
        <f t="array" ref="CN37">SQRT(SUM((CN$2:CN$33-$K$2:$K$33)^2))</f>
        <v>2.8754076694200195</v>
      </c>
      <c r="CO37" s="7">
        <f t="array" ref="CO37">SQRT(SUM((CO$2:CO$33-$K$2:$K$33)^2))</f>
        <v>3.2473854395176329</v>
      </c>
      <c r="CP37" s="7">
        <f t="array" ref="CP37">SQRT(SUM((CP$2:CP$33-$K$2:$K$33)^2))</f>
        <v>3.1289096918164643</v>
      </c>
      <c r="CQ37" s="7">
        <f t="array" ref="CQ37">SQRT(SUM((CQ$2:CQ$33-$K$2:$K$33)^2))</f>
        <v>2.7555941970057445</v>
      </c>
      <c r="CR37" s="7">
        <f t="array" ref="CR37">SQRT(SUM((CR$2:CR$33-$K$2:$K$33)^2))</f>
        <v>2.5984987136873392</v>
      </c>
      <c r="CS37" s="7">
        <f t="array" ref="CS37">SQRT(SUM((CS$2:CS$33-$K$2:$K$33)^2))</f>
        <v>2.7513395237606599</v>
      </c>
      <c r="CT37" s="7">
        <f t="array" ref="CT37">SQRT(SUM((CT$2:CT$33-$K$2:$K$33)^2))</f>
        <v>2.8264851894257847</v>
      </c>
      <c r="CU37" s="7">
        <f t="array" ref="CU37">SQRT(SUM((CU$2:CU$33-$K$2:$K$33)^2))</f>
        <v>3.0729259749896256</v>
      </c>
      <c r="CV37" s="7">
        <f t="array" ref="CV37">SQRT(SUM((CV$2:CV$33-$K$2:$K$33)^2))</f>
        <v>2.8408401483261274</v>
      </c>
      <c r="CW37" s="7">
        <f t="array" ref="CW37">SQRT(SUM((CW$2:CW$33-$K$2:$K$33)^2))</f>
        <v>2.633451157955895</v>
      </c>
      <c r="CX37" s="7">
        <f t="array" ref="CX37">SQRT(SUM((CX$2:CX$33-$K$2:$K$33)^2))</f>
        <v>2.9089749872413098</v>
      </c>
      <c r="CY37" s="7">
        <f t="array" ref="CY37">SQRT(SUM((CY$2:CY$33-$K$2:$K$33)^2))</f>
        <v>2.7441869807984887</v>
      </c>
      <c r="CZ37" s="7">
        <f t="array" ref="CZ37">SQRT(SUM((CZ$2:CZ$33-$K$2:$K$33)^2))</f>
        <v>2.7418478743535024</v>
      </c>
      <c r="DA37" s="7">
        <f t="array" ref="DA37">SQRT(SUM((DA$2:DA$33-$K$2:$K$33)^2))</f>
        <v>2.7988316964590814</v>
      </c>
      <c r="DB37" s="7">
        <f t="array" ref="DB37">SQRT(SUM((DB$2:DB$33-$K$2:$K$33)^2))</f>
        <v>3.0409410783528963</v>
      </c>
      <c r="DC37" s="7">
        <f t="array" ref="DC37">SQRT(SUM((DC$2:DC$33-$K$2:$K$33)^2))</f>
        <v>2.8309787533529236</v>
      </c>
      <c r="DD37" s="7">
        <f t="array" ref="DD37">SQRT(SUM((DD$2:DD$33-$K$2:$K$33)^2))</f>
        <v>2.629953271654212</v>
      </c>
      <c r="DE37" s="7">
        <f t="array" ref="DE37">SQRT(SUM((DE$2:DE$33-$K$2:$K$33)^2))</f>
        <v>2.7571324772602597</v>
      </c>
      <c r="DF37" s="7">
        <f t="array" ref="DF37">SQRT(SUM((DF$2:DF$33-$K$2:$K$33)^2))</f>
        <v>2.9069428253158902</v>
      </c>
      <c r="DG37" s="7">
        <f t="array" ref="DG37">SQRT(SUM((DG$2:DG$33-$K$2:$K$33)^2))</f>
        <v>2.8668704078822014</v>
      </c>
    </row>
    <row r="38" spans="1:111">
      <c r="G38" t="s">
        <v>172</v>
      </c>
      <c r="L38" s="7">
        <f t="shared" ref="L38:AQ38" si="0">MIN(L34:L37)</f>
        <v>2.7408304207537855</v>
      </c>
      <c r="M38" s="7">
        <f t="shared" si="0"/>
        <v>2.8435909584348957</v>
      </c>
      <c r="N38" s="7">
        <f t="shared" si="0"/>
        <v>2.7054007070685846</v>
      </c>
      <c r="O38" s="7">
        <f t="shared" si="0"/>
        <v>2.8248020675614431</v>
      </c>
      <c r="P38" s="7">
        <f t="shared" si="0"/>
        <v>2.7347257729519114</v>
      </c>
      <c r="Q38" s="7">
        <f t="shared" si="0"/>
        <v>2.6545683559581184</v>
      </c>
      <c r="R38" s="7">
        <f t="shared" si="0"/>
        <v>2.9069169567029003</v>
      </c>
      <c r="S38" s="7">
        <f t="shared" si="0"/>
        <v>2.6020388842769639</v>
      </c>
      <c r="T38" s="7">
        <f t="shared" si="0"/>
        <v>2.7751882588895054</v>
      </c>
      <c r="U38" s="7">
        <f t="shared" si="0"/>
        <v>2.7688352841621366</v>
      </c>
      <c r="V38" s="7">
        <f t="shared" si="0"/>
        <v>2.7707392990282376</v>
      </c>
      <c r="W38" s="7">
        <f t="shared" si="0"/>
        <v>2.736636750975431</v>
      </c>
      <c r="X38" s="7">
        <f t="shared" si="0"/>
        <v>2.8072152591135593</v>
      </c>
      <c r="Y38" s="7">
        <f t="shared" si="0"/>
        <v>2.7827704625380494</v>
      </c>
      <c r="Z38" s="7">
        <f t="shared" si="0"/>
        <v>2.8650489523556035</v>
      </c>
      <c r="AA38" s="7">
        <f t="shared" si="0"/>
        <v>2.7054007070685846</v>
      </c>
      <c r="AB38" s="7">
        <f t="shared" si="0"/>
        <v>2.74311075194271</v>
      </c>
      <c r="AC38" s="7">
        <f t="shared" si="0"/>
        <v>2.9069169567029003</v>
      </c>
      <c r="AD38" s="7">
        <f t="shared" si="0"/>
        <v>2.7089077031407927</v>
      </c>
      <c r="AE38" s="7">
        <f t="shared" si="0"/>
        <v>2.9970799072003089</v>
      </c>
      <c r="AF38" s="7">
        <f t="shared" si="0"/>
        <v>2.6886916326995731</v>
      </c>
      <c r="AG38" s="7">
        <f t="shared" si="0"/>
        <v>2.653163100870314</v>
      </c>
      <c r="AH38" s="7">
        <f t="shared" si="0"/>
        <v>2.8383336898095313</v>
      </c>
      <c r="AI38" s="7">
        <f t="shared" si="0"/>
        <v>2.9059786754599388</v>
      </c>
      <c r="AJ38" s="7">
        <f t="shared" si="0"/>
        <v>2.8955650819774466</v>
      </c>
      <c r="AK38" s="7">
        <f t="shared" si="0"/>
        <v>2.8726131144967648</v>
      </c>
      <c r="AL38" s="7">
        <f t="shared" si="0"/>
        <v>2.7590408485318116</v>
      </c>
      <c r="AM38" s="7">
        <f t="shared" si="0"/>
        <v>3.0387680386777687</v>
      </c>
      <c r="AN38" s="7">
        <f t="shared" si="0"/>
        <v>2.8054129205745677</v>
      </c>
      <c r="AO38" s="7">
        <f t="shared" si="0"/>
        <v>2.724318279648315</v>
      </c>
      <c r="AP38" s="7">
        <f t="shared" si="0"/>
        <v>2.8280589652894359</v>
      </c>
      <c r="AQ38" s="7">
        <f t="shared" si="0"/>
        <v>2.7184978219183078</v>
      </c>
      <c r="AR38" s="7">
        <f t="shared" ref="AR38:BW38" si="1">MIN(AR34:AR37)</f>
        <v>2.8934789714055884</v>
      </c>
      <c r="AS38" s="7">
        <f t="shared" si="1"/>
        <v>2.8866308554497393</v>
      </c>
      <c r="AT38" s="7">
        <f t="shared" si="1"/>
        <v>2.6435328542963927</v>
      </c>
      <c r="AU38" s="7">
        <f t="shared" si="1"/>
        <v>2.747991700270032</v>
      </c>
      <c r="AV38" s="7">
        <f t="shared" si="1"/>
        <v>2.9639343581761808</v>
      </c>
      <c r="AW38" s="7">
        <f t="shared" si="1"/>
        <v>2.7730662484374831</v>
      </c>
      <c r="AX38" s="7">
        <f t="shared" si="1"/>
        <v>2.8786525552705049</v>
      </c>
      <c r="AY38" s="7">
        <f t="shared" si="1"/>
        <v>2.8334299912768133</v>
      </c>
      <c r="AZ38" s="7">
        <f t="shared" si="1"/>
        <v>2.7054007070685846</v>
      </c>
      <c r="BA38" s="7">
        <f t="shared" si="1"/>
        <v>2.8775299255063684</v>
      </c>
      <c r="BB38" s="7">
        <f t="shared" si="1"/>
        <v>2.633451157955895</v>
      </c>
      <c r="BC38" s="7">
        <f t="shared" si="1"/>
        <v>2.9711062268736259</v>
      </c>
      <c r="BD38" s="7">
        <f t="shared" si="1"/>
        <v>2.9100280133999239</v>
      </c>
      <c r="BE38" s="7">
        <f t="shared" si="1"/>
        <v>2.9858290703474739</v>
      </c>
      <c r="BF38" s="7">
        <f t="shared" si="1"/>
        <v>2.7191030399377349</v>
      </c>
      <c r="BG38" s="7">
        <f t="shared" si="1"/>
        <v>2.8672410509015296</v>
      </c>
      <c r="BH38" s="7">
        <f t="shared" si="1"/>
        <v>2.7706154864345454</v>
      </c>
      <c r="BI38" s="7">
        <f t="shared" si="1"/>
        <v>2.8334745857312744</v>
      </c>
      <c r="BJ38" s="7">
        <f t="shared" si="1"/>
        <v>2.86064396101838</v>
      </c>
      <c r="BK38" s="7">
        <f t="shared" si="1"/>
        <v>2.9635737583422026</v>
      </c>
      <c r="BL38" s="7">
        <f t="shared" si="1"/>
        <v>2.7939511190458943</v>
      </c>
      <c r="BM38" s="7">
        <f t="shared" si="1"/>
        <v>2.8955650819774466</v>
      </c>
      <c r="BN38" s="7">
        <f t="shared" si="1"/>
        <v>2.9387258311063196</v>
      </c>
      <c r="BO38" s="7">
        <f t="shared" si="1"/>
        <v>2.6020388842769639</v>
      </c>
      <c r="BP38" s="7">
        <f t="shared" si="1"/>
        <v>2.8775299255063684</v>
      </c>
      <c r="BQ38" s="7">
        <f t="shared" si="1"/>
        <v>2.9089851527817023</v>
      </c>
      <c r="BR38" s="7">
        <f t="shared" si="1"/>
        <v>2.7706696016268899</v>
      </c>
      <c r="BS38" s="7">
        <f t="shared" si="1"/>
        <v>2.777390760478931</v>
      </c>
      <c r="BT38" s="7">
        <f t="shared" si="1"/>
        <v>2.7698948869218212</v>
      </c>
      <c r="BU38" s="7">
        <f t="shared" si="1"/>
        <v>2.633451157955895</v>
      </c>
      <c r="BV38" s="7">
        <f t="shared" si="1"/>
        <v>2.887141879994616</v>
      </c>
      <c r="BW38" s="7">
        <f t="shared" si="1"/>
        <v>2.7706696016268899</v>
      </c>
      <c r="BX38" s="7">
        <f t="shared" ref="BX38:DC38" si="2">MIN(BX34:BX37)</f>
        <v>2.6317610104697202</v>
      </c>
      <c r="BY38" s="7">
        <f t="shared" si="2"/>
        <v>2.775903826139857</v>
      </c>
      <c r="BZ38" s="7">
        <f t="shared" si="2"/>
        <v>2.8955650819774466</v>
      </c>
      <c r="CA38" s="7">
        <f t="shared" si="2"/>
        <v>2.6475245886266725</v>
      </c>
      <c r="CB38" s="7">
        <f t="shared" si="2"/>
        <v>2.8173008740074068</v>
      </c>
      <c r="CC38" s="7">
        <f t="shared" si="2"/>
        <v>2.8252079747183489</v>
      </c>
      <c r="CD38" s="7">
        <f t="shared" si="2"/>
        <v>2.7851228011450551</v>
      </c>
      <c r="CE38" s="7">
        <f t="shared" si="2"/>
        <v>2.924320141868233</v>
      </c>
      <c r="CF38" s="7">
        <f t="shared" si="2"/>
        <v>3.0128413393273008</v>
      </c>
      <c r="CG38" s="7">
        <f t="shared" si="2"/>
        <v>2.8586514237219975</v>
      </c>
      <c r="CH38" s="7">
        <f t="shared" si="2"/>
        <v>2.7220565635112335</v>
      </c>
      <c r="CI38" s="7">
        <f t="shared" si="2"/>
        <v>2.7988316964590814</v>
      </c>
      <c r="CJ38" s="7">
        <f t="shared" si="2"/>
        <v>2.7544363179496107</v>
      </c>
      <c r="CK38" s="7">
        <f t="shared" si="2"/>
        <v>2.8799416478516311</v>
      </c>
      <c r="CL38" s="7">
        <f t="shared" si="2"/>
        <v>2.7516801230172785</v>
      </c>
      <c r="CM38" s="7">
        <f t="shared" si="2"/>
        <v>2.7234044335459329</v>
      </c>
      <c r="CN38" s="7">
        <f t="shared" si="2"/>
        <v>2.8754076694200195</v>
      </c>
      <c r="CO38" s="7">
        <f t="shared" si="2"/>
        <v>3.1287813190054963</v>
      </c>
      <c r="CP38" s="7">
        <f t="shared" si="2"/>
        <v>2.8945038538291463</v>
      </c>
      <c r="CQ38" s="7">
        <f t="shared" si="2"/>
        <v>2.7555941970057445</v>
      </c>
      <c r="CR38" s="7">
        <f t="shared" si="2"/>
        <v>2.5984987136873392</v>
      </c>
      <c r="CS38" s="7">
        <f t="shared" si="2"/>
        <v>2.7513395237606599</v>
      </c>
      <c r="CT38" s="7">
        <f t="shared" si="2"/>
        <v>2.8048366558785771</v>
      </c>
      <c r="CU38" s="7">
        <f t="shared" si="2"/>
        <v>3.0234913467301938</v>
      </c>
      <c r="CV38" s="7">
        <f t="shared" si="2"/>
        <v>2.8408401483261274</v>
      </c>
      <c r="CW38" s="7">
        <f t="shared" si="2"/>
        <v>2.633451157955895</v>
      </c>
      <c r="CX38" s="7">
        <f t="shared" si="2"/>
        <v>2.9089749872413098</v>
      </c>
      <c r="CY38" s="7">
        <f t="shared" si="2"/>
        <v>2.7441869807984887</v>
      </c>
      <c r="CZ38" s="7">
        <f t="shared" si="2"/>
        <v>2.7418478743535024</v>
      </c>
      <c r="DA38" s="7">
        <f t="shared" si="2"/>
        <v>2.7988316964590814</v>
      </c>
      <c r="DB38" s="7">
        <f t="shared" si="2"/>
        <v>2.8752741002384306</v>
      </c>
      <c r="DC38" s="7">
        <f t="shared" si="2"/>
        <v>2.8309787533529236</v>
      </c>
      <c r="DD38" s="7">
        <f t="shared" ref="DD38:DG38" si="3">MIN(DD34:DD37)</f>
        <v>2.629953271654212</v>
      </c>
      <c r="DE38" s="7">
        <f t="shared" si="3"/>
        <v>2.7571324772602597</v>
      </c>
      <c r="DF38" s="7">
        <f t="shared" si="3"/>
        <v>2.9069428253158902</v>
      </c>
      <c r="DG38" s="7">
        <f t="shared" si="3"/>
        <v>2.8668704078822014</v>
      </c>
    </row>
    <row r="39" spans="1:111">
      <c r="G39" s="2" t="s">
        <v>171</v>
      </c>
      <c r="H39" s="18"/>
      <c r="I39" s="18"/>
      <c r="J39" s="2"/>
      <c r="K39" s="2"/>
      <c r="L39" s="2">
        <f t="shared" ref="L39:AQ39" si="4">MATCH(L38,L34:L37,0)</f>
        <v>4</v>
      </c>
      <c r="M39" s="2">
        <f t="shared" si="4"/>
        <v>4</v>
      </c>
      <c r="N39" s="2">
        <f t="shared" si="4"/>
        <v>4</v>
      </c>
      <c r="O39" s="2">
        <f t="shared" si="4"/>
        <v>4</v>
      </c>
      <c r="P39" s="2">
        <f t="shared" si="4"/>
        <v>4</v>
      </c>
      <c r="Q39" s="2">
        <f t="shared" si="4"/>
        <v>4</v>
      </c>
      <c r="R39" s="2">
        <f t="shared" si="4"/>
        <v>4</v>
      </c>
      <c r="S39" s="2">
        <f t="shared" si="4"/>
        <v>4</v>
      </c>
      <c r="T39" s="2">
        <f t="shared" si="4"/>
        <v>3</v>
      </c>
      <c r="U39" s="2">
        <f t="shared" si="4"/>
        <v>2</v>
      </c>
      <c r="V39" s="2">
        <f t="shared" si="4"/>
        <v>4</v>
      </c>
      <c r="W39" s="2">
        <f t="shared" si="4"/>
        <v>4</v>
      </c>
      <c r="X39" s="2">
        <f t="shared" si="4"/>
        <v>2</v>
      </c>
      <c r="Y39" s="2">
        <f t="shared" si="4"/>
        <v>4</v>
      </c>
      <c r="Z39" s="2">
        <f t="shared" si="4"/>
        <v>4</v>
      </c>
      <c r="AA39" s="2">
        <f t="shared" si="4"/>
        <v>4</v>
      </c>
      <c r="AB39" s="2">
        <f t="shared" si="4"/>
        <v>4</v>
      </c>
      <c r="AC39" s="2">
        <f t="shared" si="4"/>
        <v>4</v>
      </c>
      <c r="AD39" s="2">
        <f t="shared" si="4"/>
        <v>4</v>
      </c>
      <c r="AE39" s="2">
        <f t="shared" si="4"/>
        <v>4</v>
      </c>
      <c r="AF39" s="2">
        <f t="shared" si="4"/>
        <v>4</v>
      </c>
      <c r="AG39" s="2">
        <f t="shared" si="4"/>
        <v>4</v>
      </c>
      <c r="AH39" s="2">
        <f t="shared" si="4"/>
        <v>4</v>
      </c>
      <c r="AI39" s="2">
        <f t="shared" si="4"/>
        <v>4</v>
      </c>
      <c r="AJ39" s="2">
        <f t="shared" si="4"/>
        <v>4</v>
      </c>
      <c r="AK39" s="2">
        <f t="shared" si="4"/>
        <v>3</v>
      </c>
      <c r="AL39" s="2">
        <f t="shared" si="4"/>
        <v>4</v>
      </c>
      <c r="AM39" s="2">
        <f t="shared" si="4"/>
        <v>3</v>
      </c>
      <c r="AN39" s="2">
        <f t="shared" si="4"/>
        <v>4</v>
      </c>
      <c r="AO39" s="2">
        <f t="shared" si="4"/>
        <v>4</v>
      </c>
      <c r="AP39" s="2">
        <f t="shared" si="4"/>
        <v>4</v>
      </c>
      <c r="AQ39" s="2">
        <f t="shared" si="4"/>
        <v>4</v>
      </c>
      <c r="AR39" s="2">
        <f t="shared" ref="AR39:BW39" si="5">MATCH(AR38,AR34:AR37,0)</f>
        <v>3</v>
      </c>
      <c r="AS39" s="2">
        <f t="shared" si="5"/>
        <v>2</v>
      </c>
      <c r="AT39" s="2">
        <f t="shared" si="5"/>
        <v>4</v>
      </c>
      <c r="AU39" s="2">
        <f t="shared" si="5"/>
        <v>4</v>
      </c>
      <c r="AV39" s="2">
        <f t="shared" si="5"/>
        <v>3</v>
      </c>
      <c r="AW39" s="2">
        <f t="shared" si="5"/>
        <v>4</v>
      </c>
      <c r="AX39" s="2">
        <f t="shared" si="5"/>
        <v>4</v>
      </c>
      <c r="AY39" s="2">
        <f t="shared" si="5"/>
        <v>4</v>
      </c>
      <c r="AZ39" s="2">
        <f t="shared" si="5"/>
        <v>4</v>
      </c>
      <c r="BA39" s="2">
        <f t="shared" si="5"/>
        <v>4</v>
      </c>
      <c r="BB39" s="2">
        <f t="shared" si="5"/>
        <v>4</v>
      </c>
      <c r="BC39" s="2">
        <f t="shared" si="5"/>
        <v>4</v>
      </c>
      <c r="BD39" s="2">
        <f t="shared" si="5"/>
        <v>4</v>
      </c>
      <c r="BE39" s="2">
        <f t="shared" si="5"/>
        <v>3</v>
      </c>
      <c r="BF39" s="2">
        <f t="shared" si="5"/>
        <v>4</v>
      </c>
      <c r="BG39" s="2">
        <f t="shared" si="5"/>
        <v>4</v>
      </c>
      <c r="BH39" s="2">
        <f t="shared" si="5"/>
        <v>4</v>
      </c>
      <c r="BI39" s="2">
        <f t="shared" si="5"/>
        <v>4</v>
      </c>
      <c r="BJ39" s="2">
        <f t="shared" si="5"/>
        <v>4</v>
      </c>
      <c r="BK39" s="2">
        <f t="shared" si="5"/>
        <v>4</v>
      </c>
      <c r="BL39" s="2">
        <f t="shared" si="5"/>
        <v>4</v>
      </c>
      <c r="BM39" s="2">
        <f t="shared" si="5"/>
        <v>4</v>
      </c>
      <c r="BN39" s="2">
        <f t="shared" si="5"/>
        <v>3</v>
      </c>
      <c r="BO39" s="2">
        <f t="shared" si="5"/>
        <v>4</v>
      </c>
      <c r="BP39" s="2">
        <f t="shared" si="5"/>
        <v>4</v>
      </c>
      <c r="BQ39" s="2">
        <f t="shared" si="5"/>
        <v>4</v>
      </c>
      <c r="BR39" s="2">
        <f t="shared" si="5"/>
        <v>4</v>
      </c>
      <c r="BS39" s="2">
        <f t="shared" si="5"/>
        <v>4</v>
      </c>
      <c r="BT39" s="2">
        <f t="shared" si="5"/>
        <v>4</v>
      </c>
      <c r="BU39" s="2">
        <f t="shared" si="5"/>
        <v>4</v>
      </c>
      <c r="BV39" s="2">
        <f t="shared" si="5"/>
        <v>4</v>
      </c>
      <c r="BW39" s="2">
        <f t="shared" si="5"/>
        <v>4</v>
      </c>
      <c r="BX39" s="2">
        <f t="shared" ref="BX39:DC39" si="6">MATCH(BX38,BX34:BX37,0)</f>
        <v>4</v>
      </c>
      <c r="BY39" s="2">
        <f t="shared" si="6"/>
        <v>4</v>
      </c>
      <c r="BZ39" s="2">
        <f t="shared" si="6"/>
        <v>4</v>
      </c>
      <c r="CA39" s="2">
        <f t="shared" si="6"/>
        <v>4</v>
      </c>
      <c r="CB39" s="2">
        <f t="shared" si="6"/>
        <v>4</v>
      </c>
      <c r="CC39" s="2">
        <f t="shared" si="6"/>
        <v>4</v>
      </c>
      <c r="CD39" s="2">
        <f t="shared" si="6"/>
        <v>4</v>
      </c>
      <c r="CE39" s="2">
        <f t="shared" si="6"/>
        <v>4</v>
      </c>
      <c r="CF39" s="2">
        <f t="shared" si="6"/>
        <v>3</v>
      </c>
      <c r="CG39" s="2">
        <f t="shared" si="6"/>
        <v>4</v>
      </c>
      <c r="CH39" s="2">
        <f t="shared" si="6"/>
        <v>4</v>
      </c>
      <c r="CI39" s="2">
        <f t="shared" si="6"/>
        <v>4</v>
      </c>
      <c r="CJ39" s="2">
        <f t="shared" si="6"/>
        <v>4</v>
      </c>
      <c r="CK39" s="2">
        <f t="shared" si="6"/>
        <v>2</v>
      </c>
      <c r="CL39" s="2">
        <f t="shared" si="6"/>
        <v>4</v>
      </c>
      <c r="CM39" s="2">
        <f t="shared" si="6"/>
        <v>4</v>
      </c>
      <c r="CN39" s="2">
        <f t="shared" si="6"/>
        <v>4</v>
      </c>
      <c r="CO39" s="2">
        <f t="shared" si="6"/>
        <v>3</v>
      </c>
      <c r="CP39" s="2">
        <f t="shared" si="6"/>
        <v>3</v>
      </c>
      <c r="CQ39" s="2">
        <f t="shared" si="6"/>
        <v>4</v>
      </c>
      <c r="CR39" s="2">
        <f t="shared" si="6"/>
        <v>4</v>
      </c>
      <c r="CS39" s="2">
        <f t="shared" si="6"/>
        <v>4</v>
      </c>
      <c r="CT39" s="2">
        <f t="shared" si="6"/>
        <v>2</v>
      </c>
      <c r="CU39" s="2">
        <f t="shared" si="6"/>
        <v>3</v>
      </c>
      <c r="CV39" s="2">
        <f t="shared" si="6"/>
        <v>4</v>
      </c>
      <c r="CW39" s="2">
        <f t="shared" si="6"/>
        <v>4</v>
      </c>
      <c r="CX39" s="2">
        <f t="shared" si="6"/>
        <v>4</v>
      </c>
      <c r="CY39" s="2">
        <f t="shared" si="6"/>
        <v>4</v>
      </c>
      <c r="CZ39" s="2">
        <f t="shared" si="6"/>
        <v>4</v>
      </c>
      <c r="DA39" s="2">
        <f t="shared" si="6"/>
        <v>4</v>
      </c>
      <c r="DB39" s="2">
        <f t="shared" si="6"/>
        <v>3</v>
      </c>
      <c r="DC39" s="2">
        <f t="shared" si="6"/>
        <v>4</v>
      </c>
      <c r="DD39" s="2">
        <f t="shared" ref="DD39:DG39" si="7">MATCH(DD38,DD34:DD37,0)</f>
        <v>4</v>
      </c>
      <c r="DE39" s="2">
        <f t="shared" si="7"/>
        <v>4</v>
      </c>
      <c r="DF39" s="2">
        <f t="shared" si="7"/>
        <v>4</v>
      </c>
      <c r="DG39" s="2">
        <f t="shared" si="7"/>
        <v>4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tabSelected="1" workbookViewId="0">
      <pane xSplit="7" topLeftCell="H1" activePane="topRight" state="frozen"/>
      <selection pane="topRight" activeCell="J14" sqref="J14"/>
    </sheetView>
  </sheetViews>
  <sheetFormatPr baseColWidth="10" defaultRowHeight="15" x14ac:dyDescent="0"/>
  <cols>
    <col min="1" max="1" width="13.1640625" bestFit="1" customWidth="1"/>
    <col min="3" max="3" width="17.5" customWidth="1"/>
    <col min="4" max="4" width="16.5" customWidth="1"/>
    <col min="5" max="5" width="11.6640625" customWidth="1"/>
    <col min="7" max="7" width="22.83203125" bestFit="1" customWidth="1"/>
    <col min="8" max="11" width="10.83203125" style="7"/>
  </cols>
  <sheetData>
    <row r="1" spans="1:111" s="40" customFormat="1" ht="23" customHeight="1">
      <c r="A1" s="40" t="s">
        <v>145</v>
      </c>
      <c r="B1" s="40" t="s">
        <v>128</v>
      </c>
      <c r="C1" s="40" t="s">
        <v>127</v>
      </c>
      <c r="D1" s="40" t="s">
        <v>4</v>
      </c>
      <c r="E1" s="40" t="s">
        <v>114</v>
      </c>
      <c r="F1" s="40" t="s">
        <v>2</v>
      </c>
      <c r="G1" s="40" t="s">
        <v>115</v>
      </c>
      <c r="H1" s="7" t="s">
        <v>142</v>
      </c>
      <c r="I1" s="7" t="s">
        <v>143</v>
      </c>
      <c r="J1" s="7" t="s">
        <v>149</v>
      </c>
      <c r="K1" s="7" t="s">
        <v>164</v>
      </c>
      <c r="L1" s="40" t="s">
        <v>35</v>
      </c>
      <c r="M1" s="40" t="s">
        <v>29</v>
      </c>
      <c r="N1" s="40" t="s">
        <v>13</v>
      </c>
      <c r="O1" s="40" t="s">
        <v>61</v>
      </c>
      <c r="P1" s="40" t="s">
        <v>34</v>
      </c>
      <c r="Q1" s="40" t="s">
        <v>91</v>
      </c>
      <c r="R1" s="40" t="s">
        <v>62</v>
      </c>
      <c r="S1" s="40" t="s">
        <v>71</v>
      </c>
      <c r="T1" s="40" t="s">
        <v>70</v>
      </c>
      <c r="U1" s="40" t="s">
        <v>8</v>
      </c>
      <c r="V1" s="40" t="s">
        <v>90</v>
      </c>
      <c r="W1" s="40" t="s">
        <v>38</v>
      </c>
      <c r="X1" s="40" t="s">
        <v>41</v>
      </c>
      <c r="Y1" s="40" t="s">
        <v>23</v>
      </c>
      <c r="Z1" s="40" t="s">
        <v>47</v>
      </c>
      <c r="AA1" s="40" t="s">
        <v>55</v>
      </c>
      <c r="AB1" s="40" t="s">
        <v>59</v>
      </c>
      <c r="AC1" s="40" t="s">
        <v>66</v>
      </c>
      <c r="AD1" s="40" t="s">
        <v>75</v>
      </c>
      <c r="AE1" s="40" t="s">
        <v>11</v>
      </c>
      <c r="AF1" s="40" t="s">
        <v>97</v>
      </c>
      <c r="AG1" s="40" t="s">
        <v>48</v>
      </c>
      <c r="AH1" s="40" t="s">
        <v>43</v>
      </c>
      <c r="AI1" s="40" t="s">
        <v>92</v>
      </c>
      <c r="AJ1" s="40" t="s">
        <v>50</v>
      </c>
      <c r="AK1" s="40" t="s">
        <v>80</v>
      </c>
      <c r="AL1" s="40" t="s">
        <v>93</v>
      </c>
      <c r="AM1" s="40" t="s">
        <v>102</v>
      </c>
      <c r="AN1" s="40" t="s">
        <v>99</v>
      </c>
      <c r="AO1" s="40" t="s">
        <v>72</v>
      </c>
      <c r="AP1" s="40" t="s">
        <v>33</v>
      </c>
      <c r="AQ1" s="40" t="s">
        <v>104</v>
      </c>
      <c r="AR1" s="40" t="s">
        <v>27</v>
      </c>
      <c r="AS1" s="40" t="s">
        <v>22</v>
      </c>
      <c r="AT1" s="40" t="s">
        <v>98</v>
      </c>
      <c r="AU1" s="40" t="s">
        <v>37</v>
      </c>
      <c r="AV1" s="40" t="s">
        <v>64</v>
      </c>
      <c r="AW1" s="40" t="s">
        <v>76</v>
      </c>
      <c r="AX1" s="40" t="s">
        <v>18</v>
      </c>
      <c r="AY1" s="40" t="s">
        <v>73</v>
      </c>
      <c r="AZ1" s="40" t="s">
        <v>88</v>
      </c>
      <c r="BA1" s="40" t="s">
        <v>6</v>
      </c>
      <c r="BB1" s="40" t="s">
        <v>9</v>
      </c>
      <c r="BC1" s="40" t="s">
        <v>63</v>
      </c>
      <c r="BD1" s="40" t="s">
        <v>31</v>
      </c>
      <c r="BE1" s="40" t="s">
        <v>21</v>
      </c>
      <c r="BF1" s="40" t="s">
        <v>24</v>
      </c>
      <c r="BG1" s="40" t="s">
        <v>79</v>
      </c>
      <c r="BH1" s="40" t="s">
        <v>101</v>
      </c>
      <c r="BI1" s="40" t="s">
        <v>17</v>
      </c>
      <c r="BJ1" s="40" t="s">
        <v>95</v>
      </c>
      <c r="BK1" s="40" t="s">
        <v>10</v>
      </c>
      <c r="BL1" s="40" t="s">
        <v>39</v>
      </c>
      <c r="BM1" s="40" t="s">
        <v>16</v>
      </c>
      <c r="BN1" s="40" t="s">
        <v>83</v>
      </c>
      <c r="BO1" s="40" t="s">
        <v>57</v>
      </c>
      <c r="BP1" s="40" t="s">
        <v>51</v>
      </c>
      <c r="BQ1" s="40" t="s">
        <v>53</v>
      </c>
      <c r="BR1" s="40" t="s">
        <v>78</v>
      </c>
      <c r="BS1" s="40" t="s">
        <v>36</v>
      </c>
      <c r="BT1" s="40" t="s">
        <v>52</v>
      </c>
      <c r="BU1" s="40" t="s">
        <v>87</v>
      </c>
      <c r="BV1" s="40" t="s">
        <v>46</v>
      </c>
      <c r="BW1" s="40" t="s">
        <v>103</v>
      </c>
      <c r="BX1" s="40" t="s">
        <v>89</v>
      </c>
      <c r="BY1" s="40" t="s">
        <v>58</v>
      </c>
      <c r="BZ1" s="40" t="s">
        <v>42</v>
      </c>
      <c r="CA1" s="40" t="s">
        <v>84</v>
      </c>
      <c r="CB1" s="40" t="s">
        <v>77</v>
      </c>
      <c r="CC1" s="40" t="s">
        <v>96</v>
      </c>
      <c r="CD1" s="40" t="s">
        <v>60</v>
      </c>
      <c r="CE1" s="40" t="s">
        <v>74</v>
      </c>
      <c r="CF1" s="40" t="s">
        <v>67</v>
      </c>
      <c r="CG1" s="40" t="s">
        <v>54</v>
      </c>
      <c r="CH1" s="40" t="s">
        <v>40</v>
      </c>
      <c r="CI1" s="40" t="s">
        <v>25</v>
      </c>
      <c r="CJ1" s="40" t="s">
        <v>94</v>
      </c>
      <c r="CK1" s="40" t="s">
        <v>56</v>
      </c>
      <c r="CL1" s="40" t="s">
        <v>82</v>
      </c>
      <c r="CM1" s="40" t="s">
        <v>86</v>
      </c>
      <c r="CN1" s="40" t="s">
        <v>100</v>
      </c>
      <c r="CO1" s="40" t="s">
        <v>81</v>
      </c>
      <c r="CP1" s="40" t="s">
        <v>32</v>
      </c>
      <c r="CQ1" s="40" t="s">
        <v>5</v>
      </c>
      <c r="CR1" s="40" t="s">
        <v>49</v>
      </c>
      <c r="CS1" s="40" t="s">
        <v>85</v>
      </c>
      <c r="CT1" s="40" t="s">
        <v>14</v>
      </c>
      <c r="CU1" s="40" t="s">
        <v>15</v>
      </c>
      <c r="CV1" s="40" t="s">
        <v>19</v>
      </c>
      <c r="CW1" s="40" t="s">
        <v>45</v>
      </c>
      <c r="CX1" s="40" t="s">
        <v>44</v>
      </c>
      <c r="CY1" s="40" t="s">
        <v>26</v>
      </c>
      <c r="CZ1" s="40" t="s">
        <v>65</v>
      </c>
      <c r="DA1" s="40" t="s">
        <v>69</v>
      </c>
      <c r="DB1" s="40" t="s">
        <v>20</v>
      </c>
      <c r="DC1" s="40" t="s">
        <v>7</v>
      </c>
      <c r="DD1" s="40" t="s">
        <v>12</v>
      </c>
      <c r="DE1" s="40" t="s">
        <v>68</v>
      </c>
      <c r="DF1" s="40" t="s">
        <v>30</v>
      </c>
      <c r="DG1" s="40" t="s">
        <v>28</v>
      </c>
    </row>
    <row r="2" spans="1:111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7">
        <v>2.0742801693949707E-3</v>
      </c>
      <c r="I2" s="7">
        <v>2.5417568099682698E-2</v>
      </c>
      <c r="J2" s="7">
        <v>0.17794613674891771</v>
      </c>
      <c r="K2" s="7">
        <v>8.4150304458228357E-3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7">
        <v>8.6900280585092693E-3</v>
      </c>
      <c r="I3" s="7">
        <v>0.31142347998131903</v>
      </c>
      <c r="J3" s="7">
        <v>8.0898772283133788E-2</v>
      </c>
      <c r="K3" s="7">
        <v>6.4904479090770817E-3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7">
        <v>9.1960296187965654E-2</v>
      </c>
      <c r="I4" s="7">
        <v>1.6451406893151865E-3</v>
      </c>
      <c r="J4" s="7">
        <v>5.305064710051232E-2</v>
      </c>
      <c r="K4" s="7">
        <v>2.9181204891198617E-2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7">
        <v>3.426460769514305E-2</v>
      </c>
      <c r="I5" s="7">
        <v>3.6595546706968164E-3</v>
      </c>
      <c r="J5" s="7">
        <v>0.21639411031734024</v>
      </c>
      <c r="K5" s="7">
        <v>6.4395950378818853E-3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7">
        <v>6.0202997671371461E-3</v>
      </c>
      <c r="I6" s="7">
        <v>3.0616170115914799E-3</v>
      </c>
      <c r="J6" s="7">
        <v>7.7399825065984793E-2</v>
      </c>
      <c r="K6" s="7">
        <v>4.9094966609963958E-3</v>
      </c>
      <c r="CA6">
        <v>1</v>
      </c>
      <c r="CD6">
        <v>1</v>
      </c>
      <c r="CN6">
        <v>1</v>
      </c>
      <c r="CO6">
        <v>1</v>
      </c>
    </row>
    <row r="7" spans="1:111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7">
        <v>5.9022996614107523E-2</v>
      </c>
      <c r="I7" s="7">
        <v>8.6059011626308454E-3</v>
      </c>
      <c r="J7" s="7">
        <v>0.19803168806331467</v>
      </c>
      <c r="K7" s="7">
        <v>4.3767694074409533E-3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7">
        <v>0.21027826624032189</v>
      </c>
      <c r="I8" s="7">
        <v>2.54783546700305E-3</v>
      </c>
      <c r="J8" s="7">
        <v>1.2380435520498093E-2</v>
      </c>
      <c r="K8" s="7">
        <v>0.65626450847130247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7">
        <v>0.99741289135216504</v>
      </c>
      <c r="I9" s="7">
        <v>1.2857225242498961E-3</v>
      </c>
      <c r="J9" s="7">
        <v>2.9239618714664191E-3</v>
      </c>
      <c r="K9" s="7">
        <v>1.90613275190532E-3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7">
        <v>3.758131238425149E-3</v>
      </c>
      <c r="I10" s="7">
        <v>1.0659063189930726E-3</v>
      </c>
      <c r="J10" s="7">
        <v>0.21826451607000874</v>
      </c>
      <c r="K10" s="7">
        <v>8.4532149044115618E-3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7">
        <v>2.6640297973733153E-2</v>
      </c>
      <c r="I11" s="7">
        <v>2.0307669733577526E-2</v>
      </c>
      <c r="J11" s="7">
        <v>5.8737236480418217E-2</v>
      </c>
      <c r="K11" s="7">
        <v>5.9867948927599106E-2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7">
        <v>4.2429565584525694E-2</v>
      </c>
      <c r="I12" s="7">
        <v>1.9125910157694842E-3</v>
      </c>
      <c r="J12" s="7">
        <v>0.24256323472704902</v>
      </c>
      <c r="K12" s="7">
        <v>5.7681842086169544E-3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7">
        <v>5.3068902301719473E-3</v>
      </c>
      <c r="I13" s="7">
        <v>3.269174442425693E-2</v>
      </c>
      <c r="J13" s="7">
        <v>6.9762481919092525E-2</v>
      </c>
      <c r="K13" s="7">
        <v>4.2586143156491077E-2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7">
        <v>0.15283940440522298</v>
      </c>
      <c r="I14" s="7">
        <v>5.5055185115469724E-3</v>
      </c>
      <c r="J14" s="7">
        <v>4.3747060241281083E-3</v>
      </c>
      <c r="K14" s="7">
        <v>8.7504992101745671E-2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7">
        <v>2.8617774626542281E-3</v>
      </c>
      <c r="I15" s="7">
        <v>1.9659497866376099E-3</v>
      </c>
      <c r="J15" s="7">
        <v>0.1865380123741478</v>
      </c>
      <c r="K15" s="7">
        <v>3.34064907259335E-3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7">
        <v>2.4626626598869415E-3</v>
      </c>
      <c r="I16" s="7">
        <v>2.8086217099222029E-3</v>
      </c>
      <c r="J16" s="7">
        <v>0.11674665660935069</v>
      </c>
      <c r="K16" s="7">
        <v>7.3769734228664556E-3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7">
        <v>2.8503809523230629E-3</v>
      </c>
      <c r="I17" s="7">
        <v>3.3520594653896119E-2</v>
      </c>
      <c r="J17" s="7">
        <v>7.0551734971259522E-2</v>
      </c>
      <c r="K17" s="7">
        <v>4.3248758744347847E-3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7">
        <v>7.5187206611488904E-3</v>
      </c>
      <c r="I18" s="7">
        <v>0.45074948240311641</v>
      </c>
      <c r="J18" s="7">
        <v>2.4287293200510648E-3</v>
      </c>
      <c r="K18" s="7">
        <v>6.5423872017374768E-3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7">
        <v>0.18966804360610418</v>
      </c>
      <c r="I19" s="7">
        <v>9.1354831955051488E-4</v>
      </c>
      <c r="J19" s="7">
        <v>2.1124297064253714E-2</v>
      </c>
      <c r="K19" s="7">
        <v>0.40514360963809642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7">
        <v>4.9334117794584742E-2</v>
      </c>
      <c r="I20" s="7">
        <v>3.3350007464657831E-3</v>
      </c>
      <c r="J20" s="7">
        <v>3.769252514907092E-2</v>
      </c>
      <c r="K20" s="7">
        <v>3.7698635458753918E-2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7">
        <v>4.3185649437141975E-3</v>
      </c>
      <c r="I21" s="7">
        <v>1.9749304678869299E-3</v>
      </c>
      <c r="J21" s="7">
        <v>0.10917900824211584</v>
      </c>
      <c r="K21" s="7">
        <v>5.9970556173571457E-3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7">
        <v>2.6618524238171994E-2</v>
      </c>
      <c r="I22" s="7">
        <v>1.1177071255806869E-2</v>
      </c>
      <c r="J22" s="7">
        <v>4.3989460961136533E-2</v>
      </c>
      <c r="K22" s="7">
        <v>3.5956394585068378E-2</v>
      </c>
      <c r="Q22">
        <v>1</v>
      </c>
      <c r="CK22">
        <v>1</v>
      </c>
      <c r="CL22">
        <v>1</v>
      </c>
      <c r="DF22">
        <v>1</v>
      </c>
    </row>
    <row r="23" spans="1:111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7">
        <v>8.5029275300903248E-2</v>
      </c>
      <c r="I23" s="7">
        <v>5.070684191754468E-3</v>
      </c>
      <c r="J23" s="7">
        <v>0.38226945021761127</v>
      </c>
      <c r="K23" s="7">
        <v>4.2584883387407997E-3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7">
        <v>4.8278444821443466E-3</v>
      </c>
      <c r="I24" s="7">
        <v>2.781367238549683E-2</v>
      </c>
      <c r="J24" s="7">
        <v>8.6194929275931587E-2</v>
      </c>
      <c r="K24" s="7">
        <v>1.6293453661218513E-3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7">
        <v>9.1121735650440717E-3</v>
      </c>
      <c r="I25" s="7">
        <v>0.83602130391393548</v>
      </c>
      <c r="J25" s="7">
        <v>4.0798977607669779E-3</v>
      </c>
      <c r="K25" s="7">
        <v>2.9776457133402498E-3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7">
        <v>6.2832659327601839E-3</v>
      </c>
      <c r="I26" s="7">
        <v>6.5953105025847959E-3</v>
      </c>
      <c r="J26" s="7">
        <v>0.11918360657088614</v>
      </c>
      <c r="K26" s="7">
        <v>3.7607105893978162E-3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7">
        <v>2.7102445501392429E-3</v>
      </c>
      <c r="I27" s="7">
        <v>0.77157597024749203</v>
      </c>
      <c r="J27" s="7">
        <v>5.1988282551735029E-2</v>
      </c>
      <c r="K27" s="7">
        <v>2.8361374808369543E-3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7">
        <v>5.6816103744632966E-2</v>
      </c>
      <c r="I28" s="7">
        <v>2.92133230276891E-2</v>
      </c>
      <c r="J28" s="7">
        <v>0.15460330799087368</v>
      </c>
      <c r="K28" s="7">
        <v>7.0980855946205807E-3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7">
        <v>5.2051463595254683E-3</v>
      </c>
      <c r="I29" s="7">
        <v>5.3722805663880789E-3</v>
      </c>
      <c r="J29" s="7">
        <v>9.5258526356227335E-2</v>
      </c>
      <c r="K29" s="7">
        <v>4.0818778274090639E-2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7">
        <v>0.3023535608864224</v>
      </c>
      <c r="I30" s="7">
        <v>2.4341901314690194E-3</v>
      </c>
      <c r="J30" s="7">
        <v>1.8753626647456296E-2</v>
      </c>
      <c r="K30" s="7">
        <v>0.5573011206499725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7">
        <v>0.36372411038111768</v>
      </c>
      <c r="I31" s="7">
        <v>1.5956821801250416E-3</v>
      </c>
      <c r="J31" s="7">
        <v>0.12126615668163572</v>
      </c>
      <c r="K31" s="7">
        <v>0.46798663467443213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7">
        <v>5.1323334921898764E-2</v>
      </c>
      <c r="I32" s="7">
        <v>4.7929129861694637E-3</v>
      </c>
      <c r="J32" s="7">
        <v>0.31090617141075688</v>
      </c>
      <c r="K32" s="7">
        <v>1.9086452804788392E-2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b">
        <v>1</v>
      </c>
      <c r="H33" s="7">
        <v>3.3658160182680499E-4</v>
      </c>
      <c r="I33" s="7">
        <v>5.7320317353269463E-3</v>
      </c>
      <c r="J33" s="7">
        <v>8.510704502448907E-2</v>
      </c>
      <c r="K33" s="7">
        <v>7.4894169085287111E-3</v>
      </c>
      <c r="AB33" s="17">
        <v>1</v>
      </c>
      <c r="AM33" s="17">
        <v>1</v>
      </c>
      <c r="BC33" s="17">
        <v>1</v>
      </c>
      <c r="DG33" s="17">
        <v>1</v>
      </c>
    </row>
    <row r="34" spans="1:111">
      <c r="G34" s="42" t="s">
        <v>157</v>
      </c>
      <c r="L34">
        <f t="array" ref="L34">SQRT(SUM((L$2:L$33-$H$2:$H$33)^2))</f>
        <v>1.6256998528759112</v>
      </c>
      <c r="M34">
        <f t="array" ref="M34">SQRT(SUM((M$2:M$33-$H$2:$H$33)^2))</f>
        <v>1.7981220679981471</v>
      </c>
      <c r="N34">
        <f t="array" ref="N34">SQRT(SUM((N$2:N$33-$H$2:$H$33)^2))</f>
        <v>1.8250333161774561</v>
      </c>
      <c r="O34">
        <f t="array" ref="O34">SQRT(SUM((O$2:O$33-$H$2:$H$33)^2))</f>
        <v>1.485391089291022</v>
      </c>
      <c r="P34">
        <f t="array" ref="P34">SQRT(SUM((P$2:P$33-$H$2:$H$33)^2))</f>
        <v>2.1631549661378799</v>
      </c>
      <c r="Q34">
        <f t="array" ref="Q34">SQRT(SUM((Q$2:Q$33-$H$2:$H$33)^2))</f>
        <v>2.2305085914469451</v>
      </c>
      <c r="R34">
        <f t="array" ref="R34">SQRT(SUM((R$2:R$33-$H$2:$H$33)^2))</f>
        <v>2.3018099634240801</v>
      </c>
      <c r="S34">
        <f t="array" ref="S34">SQRT(SUM((S$2:S$33-$H$2:$H$33)^2))</f>
        <v>0.86882595317524502</v>
      </c>
      <c r="T34">
        <f t="array" ref="T34">SQRT(SUM((T$2:T$33-$H$2:$H$33)^2))</f>
        <v>1.7090135706122787</v>
      </c>
      <c r="U34">
        <f t="array" ref="U34">SQRT(SUM((U$2:U$33-$H$2:$H$33)^2))</f>
        <v>1.6129722770005455</v>
      </c>
      <c r="V34">
        <f t="array" ref="V34">SQRT(SUM((V$2:V$33-$H$2:$H$33)^2))</f>
        <v>2.3181450777671095</v>
      </c>
      <c r="W34">
        <f t="array" ref="W34">SQRT(SUM((W$2:W$33-$H$2:$H$33)^2))</f>
        <v>2.0768645957405751</v>
      </c>
      <c r="X34">
        <f t="array" ref="X34">SQRT(SUM((X$2:X$33-$H$2:$H$33)^2))</f>
        <v>1.8154891235041533</v>
      </c>
      <c r="Y34">
        <f t="array" ref="Y34">SQRT(SUM((Y$2:Y$33-$H$2:$H$33)^2))</f>
        <v>2.2556476081750585</v>
      </c>
      <c r="Z34">
        <f t="array" ref="Z34">SQRT(SUM((Z$2:Z$33-$H$2:$H$33)^2))</f>
        <v>1.5943914480003842</v>
      </c>
      <c r="AA34">
        <f t="array" ref="AA34">SQRT(SUM((AA$2:AA$33-$H$2:$H$33)^2))</f>
        <v>1.8250333161774561</v>
      </c>
      <c r="AB34">
        <f t="array" ref="AB34">SQRT(SUM((AB$2:AB$33-$H$2:$H$33)^2))</f>
        <v>2.295833437120828</v>
      </c>
      <c r="AC34">
        <f t="array" ref="AC34">SQRT(SUM((AC$2:AC$33-$H$2:$H$33)^2))</f>
        <v>2.3018099634240801</v>
      </c>
      <c r="AD34">
        <f t="array" ref="AD34">SQRT(SUM((AD$2:AD$33-$H$2:$H$33)^2))</f>
        <v>1.4220534796036919</v>
      </c>
      <c r="AE34">
        <f t="array" ref="AE34">SQRT(SUM((AE$2:AE$33-$H$2:$H$33)^2))</f>
        <v>2.039890334910281</v>
      </c>
      <c r="AF34">
        <f t="array" ref="AF34">SQRT(SUM((AF$2:AF$33-$H$2:$H$33)^2))</f>
        <v>1.2676173648495013</v>
      </c>
      <c r="AG34">
        <f t="array" ref="AG34">SQRT(SUM((AG$2:AG$33-$H$2:$H$33)^2))</f>
        <v>1.1162138913283834</v>
      </c>
      <c r="AH34">
        <f t="array" ref="AH34">SQRT(SUM((AH$2:AH$33-$H$2:$H$33)^2))</f>
        <v>1.7523414859258957</v>
      </c>
      <c r="AI34">
        <f t="array" ref="AI34">SQRT(SUM((AI$2:AI$33-$H$2:$H$33)^2))</f>
        <v>2.6902490516374686</v>
      </c>
      <c r="AJ34">
        <f t="array" ref="AJ34">SQRT(SUM((AJ$2:AJ$33-$H$2:$H$33)^2))</f>
        <v>1.8223966782607082</v>
      </c>
      <c r="AK34">
        <f t="array" ref="AK34">SQRT(SUM((AK$2:AK$33-$H$2:$H$33)^2))</f>
        <v>2.4813884871339686</v>
      </c>
      <c r="AL34">
        <f t="array" ref="AL34">SQRT(SUM((AL$2:AL$33-$H$2:$H$33)^2))</f>
        <v>1.8285903207506504</v>
      </c>
      <c r="AM34">
        <f t="array" ref="AM34">SQRT(SUM((AM$2:AM$33-$H$2:$H$33)^2))</f>
        <v>2.2907761752869691</v>
      </c>
      <c r="AN34">
        <f t="array" ref="AN34">SQRT(SUM((AN$2:AN$33-$H$2:$H$33)^2))</f>
        <v>1.8011742028652868</v>
      </c>
      <c r="AO34">
        <f t="array" ref="AO34">SQRT(SUM((AO$2:AO$33-$H$2:$H$33)^2))</f>
        <v>2.081503401371898</v>
      </c>
      <c r="AP34">
        <f t="array" ref="AP34">SQRT(SUM((AP$2:AP$33-$H$2:$H$33)^2))</f>
        <v>1.3906239279213501</v>
      </c>
      <c r="AQ34">
        <f t="array" ref="AQ34">SQRT(SUM((AQ$2:AQ$33-$H$2:$H$33)^2))</f>
        <v>1.6759782165338035</v>
      </c>
      <c r="AR34">
        <f t="array" ref="AR34">SQRT(SUM((AR$2:AR$33-$H$2:$H$33)^2))</f>
        <v>1.7605322375966852</v>
      </c>
      <c r="AS34">
        <f t="array" ref="AS34">SQRT(SUM((AS$2:AS$33-$H$2:$H$33)^2))</f>
        <v>2.5228754837701883</v>
      </c>
      <c r="AT34">
        <f t="array" ref="AT34">SQRT(SUM((AT$2:AT$33-$H$2:$H$33)^2))</f>
        <v>1.6550752330018574</v>
      </c>
      <c r="AU34">
        <f t="array" ref="AU34">SQRT(SUM((AU$2:AU$33-$H$2:$H$33)^2))</f>
        <v>1.3953861622858483</v>
      </c>
      <c r="AV34">
        <f t="array" ref="AV34">SQRT(SUM((AV$2:AV$33-$H$2:$H$33)^2))</f>
        <v>2.0220929699588113</v>
      </c>
      <c r="AW34">
        <f t="array" ref="AW34">SQRT(SUM((AW$2:AW$33-$H$2:$H$33)^2))</f>
        <v>1.5169624170880265</v>
      </c>
      <c r="AX34">
        <f t="array" ref="AX34">SQRT(SUM((AX$2:AX$33-$H$2:$H$33)^2))</f>
        <v>2.4643497758722499</v>
      </c>
      <c r="AY34">
        <f t="array" ref="AY34">SQRT(SUM((AY$2:AY$33-$H$2:$H$33)^2))</f>
        <v>1.5895112485975633</v>
      </c>
      <c r="AZ34">
        <f t="array" ref="AZ34">SQRT(SUM((AZ$2:AZ$33-$H$2:$H$33)^2))</f>
        <v>1.8250333161774561</v>
      </c>
      <c r="BA34">
        <f t="array" ref="BA34">SQRT(SUM((BA$2:BA$33-$H$2:$H$33)^2))</f>
        <v>2.0774284978875648</v>
      </c>
      <c r="BB34">
        <f t="array" ref="BB34">SQRT(SUM((BB$2:BB$33-$H$2:$H$33)^2))</f>
        <v>0.59963793966335865</v>
      </c>
      <c r="BC34">
        <f t="array" ref="BC34">SQRT(SUM((BC$2:BC$33-$H$2:$H$33)^2))</f>
        <v>2.263711219485594</v>
      </c>
      <c r="BD34">
        <f t="array" ref="BD34">SQRT(SUM((BD$2:BD$33-$H$2:$H$33)^2))</f>
        <v>1.9089559688772044</v>
      </c>
      <c r="BE34">
        <f t="array" ref="BE34">SQRT(SUM((BE$2:BE$33-$H$2:$H$33)^2))</f>
        <v>2.3875101847536784</v>
      </c>
      <c r="BF34">
        <f t="array" ref="BF34">SQRT(SUM((BF$2:BF$33-$H$2:$H$33)^2))</f>
        <v>1.1007092738052309</v>
      </c>
      <c r="BG34">
        <f t="array" ref="BG34">SQRT(SUM((BG$2:BG$33-$H$2:$H$33)^2))</f>
        <v>1.92266318438358</v>
      </c>
      <c r="BH34">
        <f t="array" ref="BH34">SQRT(SUM((BH$2:BH$33-$H$2:$H$33)^2))</f>
        <v>2.4774498487413346</v>
      </c>
      <c r="BI34">
        <f t="array" ref="BI34">SQRT(SUM((BI$2:BI$33-$H$2:$H$33)^2))</f>
        <v>2.0595489703774774</v>
      </c>
      <c r="BJ34">
        <f t="array" ref="BJ34">SQRT(SUM((BJ$2:BJ$33-$H$2:$H$33)^2))</f>
        <v>2.0786536114377339</v>
      </c>
      <c r="BK34">
        <f t="array" ref="BK34">SQRT(SUM((BK$2:BK$33-$H$2:$H$33)^2))</f>
        <v>2.8089241824152875</v>
      </c>
      <c r="BL34">
        <f t="array" ref="BL34">SQRT(SUM((BL$2:BL$33-$H$2:$H$33)^2))</f>
        <v>1.8256129997708279</v>
      </c>
      <c r="BM34">
        <f t="array" ref="BM34">SQRT(SUM((BM$2:BM$33-$H$2:$H$33)^2))</f>
        <v>1.8223966782607082</v>
      </c>
      <c r="BN34">
        <f t="array" ref="BN34">SQRT(SUM((BN$2:BN$33-$H$2:$H$33)^2))</f>
        <v>2.1094050528383796</v>
      </c>
      <c r="BO34">
        <f t="array" ref="BO34">SQRT(SUM((BO$2:BO$33-$H$2:$H$33)^2))</f>
        <v>0.86882595317524502</v>
      </c>
      <c r="BP34">
        <f t="array" ref="BP34">SQRT(SUM((BP$2:BP$33-$H$2:$H$33)^2))</f>
        <v>2.0774284978875648</v>
      </c>
      <c r="BQ34">
        <f t="array" ref="BQ34">SQRT(SUM((BQ$2:BQ$33-$H$2:$H$33)^2))</f>
        <v>1.709743000701293</v>
      </c>
      <c r="BR34">
        <f t="array" ref="BR34">SQRT(SUM((BR$2:BR$33-$H$2:$H$33)^2))</f>
        <v>1.4992021656246379</v>
      </c>
      <c r="BS34">
        <f t="array" ref="BS34">SQRT(SUM((BS$2:BS$33-$H$2:$H$33)^2))</f>
        <v>1.7333404688847784</v>
      </c>
      <c r="BT34">
        <f t="array" ref="BT34">SQRT(SUM((BT$2:BT$33-$H$2:$H$33)^2))</f>
        <v>1.7756904392250024</v>
      </c>
      <c r="BU34">
        <f t="array" ref="BU34">SQRT(SUM((BU$2:BU$33-$H$2:$H$33)^2))</f>
        <v>0.59963793966335865</v>
      </c>
      <c r="BV34">
        <f t="array" ref="BV34">SQRT(SUM((BV$2:BV$33-$H$2:$H$33)^2))</f>
        <v>2.3553854518550206</v>
      </c>
      <c r="BW34">
        <f t="array" ref="BW34">SQRT(SUM((BW$2:BW$33-$H$2:$H$33)^2))</f>
        <v>1.4992021656246379</v>
      </c>
      <c r="BX34">
        <f t="array" ref="BX34">SQRT(SUM((BX$2:BX$33-$H$2:$H$33)^2))</f>
        <v>1.2837734336464628</v>
      </c>
      <c r="BY34">
        <f t="array" ref="BY34">SQRT(SUM((BY$2:BY$33-$H$2:$H$33)^2))</f>
        <v>2.6741117858890902</v>
      </c>
      <c r="BZ34">
        <f t="array" ref="BZ34">SQRT(SUM((BZ$2:BZ$33-$H$2:$H$33)^2))</f>
        <v>1.8223966782607082</v>
      </c>
      <c r="CA34">
        <f t="array" ref="CA34">SQRT(SUM((CA$2:CA$33-$H$2:$H$33)^2))</f>
        <v>1.5304740578833</v>
      </c>
      <c r="CB34">
        <f t="array" ref="CB34">SQRT(SUM((CB$2:CB$33-$H$2:$H$33)^2))</f>
        <v>2.0856868029120337</v>
      </c>
      <c r="CC34">
        <f t="array" ref="CC34">SQRT(SUM((CC$2:CC$33-$H$2:$H$33)^2))</f>
        <v>1.5319514283785889</v>
      </c>
      <c r="CD34">
        <f t="array" ref="CD34">SQRT(SUM((CD$2:CD$33-$H$2:$H$33)^2))</f>
        <v>1.8266437219470211</v>
      </c>
      <c r="CE34">
        <f t="array" ref="CE34">SQRT(SUM((CE$2:CE$33-$H$2:$H$33)^2))</f>
        <v>1.8268058161575111</v>
      </c>
      <c r="CF34">
        <f t="array" ref="CF34">SQRT(SUM((CF$2:CF$33-$H$2:$H$33)^2))</f>
        <v>1.9703721235294862</v>
      </c>
      <c r="CG34">
        <f t="array" ref="CG34">SQRT(SUM((CG$2:CG$33-$H$2:$H$33)^2))</f>
        <v>1.5982799572337747</v>
      </c>
      <c r="CH34">
        <f t="array" ref="CH34">SQRT(SUM((CH$2:CH$33-$H$2:$H$33)^2))</f>
        <v>1.5005814778092694</v>
      </c>
      <c r="CI34">
        <f t="array" ref="CI34">SQRT(SUM((CI$2:CI$33-$H$2:$H$33)^2))</f>
        <v>1.5261480226814697</v>
      </c>
      <c r="CJ34">
        <f t="array" ref="CJ34">SQRT(SUM((CJ$2:CJ$33-$H$2:$H$33)^2))</f>
        <v>1.8252646099047536</v>
      </c>
      <c r="CK34">
        <f t="array" ref="CK34">SQRT(SUM((CK$2:CK$33-$H$2:$H$33)^2))</f>
        <v>2.1054986818233403</v>
      </c>
      <c r="CL34">
        <f t="array" ref="CL34">SQRT(SUM((CL$2:CL$33-$H$2:$H$33)^2))</f>
        <v>1.7093327077252973</v>
      </c>
      <c r="CM34">
        <f t="array" ref="CM34">SQRT(SUM((CM$2:CM$33-$H$2:$H$33)^2))</f>
        <v>1.532635296568551</v>
      </c>
      <c r="CN34">
        <f t="array" ref="CN34">SQRT(SUM((CN$2:CN$33-$H$2:$H$33)^2))</f>
        <v>2.8423681282741851</v>
      </c>
      <c r="CO34">
        <f t="array" ref="CO34">SQRT(SUM((CO$2:CO$33-$H$2:$H$33)^2))</f>
        <v>3.1674323242016325</v>
      </c>
      <c r="CP34">
        <f t="array" ref="CP34">SQRT(SUM((CP$2:CP$33-$H$2:$H$33)^2))</f>
        <v>2.0544990153977283</v>
      </c>
      <c r="CQ34">
        <f t="array" ref="CQ34">SQRT(SUM((CQ$2:CQ$33-$H$2:$H$33)^2))</f>
        <v>1.8217538357695153</v>
      </c>
      <c r="CR34">
        <f t="array" ref="CR34">SQRT(SUM((CR$2:CR$33-$H$2:$H$33)^2))</f>
        <v>1.0136125078888074</v>
      </c>
      <c r="CS34">
        <f t="array" ref="CS34">SQRT(SUM((CS$2:CS$33-$H$2:$H$33)^2))</f>
        <v>1.2940443433905437</v>
      </c>
      <c r="CT34">
        <f t="array" ref="CT34">SQRT(SUM((CT$2:CT$33-$H$2:$H$33)^2))</f>
        <v>1.7950887106658868</v>
      </c>
      <c r="CU34">
        <f t="array" ref="CU34">SQRT(SUM((CU$2:CU$33-$H$2:$H$33)^2))</f>
        <v>2.6792152261413196</v>
      </c>
      <c r="CV34">
        <f t="array" ref="CV34">SQRT(SUM((CV$2:CV$33-$H$2:$H$33)^2))</f>
        <v>2.1450313900684055</v>
      </c>
      <c r="CW34">
        <f t="array" ref="CW34">SQRT(SUM((CW$2:CW$33-$H$2:$H$33)^2))</f>
        <v>0.59963793966335865</v>
      </c>
      <c r="CX34">
        <f t="array" ref="CX34">SQRT(SUM((CX$2:CX$33-$H$2:$H$33)^2))</f>
        <v>2.2252050142484587</v>
      </c>
      <c r="CY34">
        <f t="array" ref="CY34">SQRT(SUM((CY$2:CY$33-$H$2:$H$33)^2))</f>
        <v>1.5395935283064146</v>
      </c>
      <c r="CZ34">
        <f t="array" ref="CZ34">SQRT(SUM((CZ$2:CZ$33-$H$2:$H$33)^2))</f>
        <v>1.5119068178951252</v>
      </c>
      <c r="DA34">
        <f t="array" ref="DA34">SQRT(SUM((DA$2:DA$33-$H$2:$H$33)^2))</f>
        <v>1.5261480226814697</v>
      </c>
      <c r="DB34">
        <f t="array" ref="DB34">SQRT(SUM((DB$2:DB$33-$H$2:$H$33)^2))</f>
        <v>2.1067972335355809</v>
      </c>
      <c r="DC34">
        <f t="array" ref="DC34">SQRT(SUM((DC$2:DC$33-$H$2:$H$33)^2))</f>
        <v>1.9241491973675628</v>
      </c>
      <c r="DD34">
        <f t="array" ref="DD34">SQRT(SUM((DD$2:DD$33-$H$2:$H$33)^2))</f>
        <v>0.79505813493195721</v>
      </c>
      <c r="DE34">
        <f t="array" ref="DE34">SQRT(SUM((DE$2:DE$33-$H$2:$H$33)^2))</f>
        <v>2.2778481205586747</v>
      </c>
      <c r="DF34">
        <f t="array" ref="DF34">SQRT(SUM((DF$2:DF$33-$H$2:$H$33)^2))</f>
        <v>2.2362797179252727</v>
      </c>
      <c r="DG34">
        <f t="array" ref="DG34">SQRT(SUM((DG$2:DG$33-$H$2:$H$33)^2))</f>
        <v>2.6363849257485055</v>
      </c>
    </row>
    <row r="35" spans="1:111">
      <c r="A35" s="44" t="s">
        <v>156</v>
      </c>
      <c r="G35" s="43" t="s">
        <v>158</v>
      </c>
      <c r="L35">
        <f t="array" ref="L35">SQRT(SUM((L$2:L$33-$I$2:$I$33)^2))</f>
        <v>2.1423980680433274</v>
      </c>
      <c r="M35">
        <f t="array" ref="M35">SQRT(SUM((M$2:M$33-$I$2:$I$33)^2))</f>
        <v>1.8812755950483988</v>
      </c>
      <c r="N35">
        <f t="array" ref="N35">SQRT(SUM((N$2:N$33-$I$2:$I$33)^2))</f>
        <v>0.62013044990164512</v>
      </c>
      <c r="O35">
        <f t="array" ref="O35">SQRT(SUM((O$2:O$33-$I$2:$I$33)^2))</f>
        <v>1.8951172227394841</v>
      </c>
      <c r="P35">
        <f t="array" ref="P35">SQRT(SUM((P$2:P$33-$I$2:$I$33)^2))</f>
        <v>2.3532508334964293</v>
      </c>
      <c r="Q35">
        <f t="array" ref="Q35">SQRT(SUM((Q$2:Q$33-$I$2:$I$33)^2))</f>
        <v>2.348842192843839</v>
      </c>
      <c r="R35">
        <f t="array" ref="R35">SQRT(SUM((R$2:R$33-$I$2:$I$33)^2))</f>
        <v>0.9274782208366652</v>
      </c>
      <c r="S35">
        <f t="array" ref="S35">SQRT(SUM((S$2:S$33-$I$2:$I$33)^2))</f>
        <v>1.8953407339860118</v>
      </c>
      <c r="T35">
        <f t="array" ref="T35">SQRT(SUM((T$2:T$33-$I$2:$I$33)^2))</f>
        <v>2.3621871319554457</v>
      </c>
      <c r="U35">
        <f t="array" ref="U35">SQRT(SUM((U$2:U$33-$I$2:$I$33)^2))</f>
        <v>2.1416351014262158</v>
      </c>
      <c r="V35">
        <f t="array" ref="V35">SQRT(SUM((V$2:V$33-$I$2:$I$33)^2))</f>
        <v>2.5529443362127537</v>
      </c>
      <c r="W35">
        <f t="array" ref="W35">SQRT(SUM((W$2:W$33-$I$2:$I$33)^2))</f>
        <v>0.87276274836439871</v>
      </c>
      <c r="X35">
        <f t="array" ref="X35">SQRT(SUM((X$2:X$33-$I$2:$I$33)^2))</f>
        <v>2.3612686993728143</v>
      </c>
      <c r="Y35">
        <f t="array" ref="Y35">SQRT(SUM((Y$2:Y$33-$I$2:$I$33)^2))</f>
        <v>2.3597206709142555</v>
      </c>
      <c r="Z35">
        <f t="array" ref="Z35">SQRT(SUM((Z$2:Z$33-$I$2:$I$33)^2))</f>
        <v>1.8954523937114016</v>
      </c>
      <c r="AA35">
        <f t="array" ref="AA35">SQRT(SUM((AA$2:AA$33-$I$2:$I$33)^2))</f>
        <v>0.62013044990164512</v>
      </c>
      <c r="AB35">
        <f t="array" ref="AB35">SQRT(SUM((AB$2:AB$33-$I$2:$I$33)^2))</f>
        <v>2.3473351060644192</v>
      </c>
      <c r="AC35">
        <f t="array" ref="AC35">SQRT(SUM((AC$2:AC$33-$I$2:$I$33)^2))</f>
        <v>0.9274782208366652</v>
      </c>
      <c r="AD35">
        <f t="array" ref="AD35">SQRT(SUM((AD$2:AD$33-$I$2:$I$33)^2))</f>
        <v>1.8951771892345275</v>
      </c>
      <c r="AE35">
        <f t="array" ref="AE35">SQRT(SUM((AE$2:AE$33-$I$2:$I$33)^2))</f>
        <v>2.123921101402046</v>
      </c>
      <c r="AF35">
        <f t="array" ref="AF35">SQRT(SUM((AF$2:AF$33-$I$2:$I$33)^2))</f>
        <v>2.3630551120556578</v>
      </c>
      <c r="AG35">
        <f t="array" ref="AG35">SQRT(SUM((AG$2:AG$33-$I$2:$I$33)^2))</f>
        <v>1.8811587471859448</v>
      </c>
      <c r="AH35">
        <f t="array" ref="AH35">SQRT(SUM((AH$2:AH$33-$I$2:$I$33)^2))</f>
        <v>1.8791456326690554</v>
      </c>
      <c r="AI35">
        <f t="array" ref="AI35">SQRT(SUM((AI$2:AI$33-$I$2:$I$33)^2))</f>
        <v>2.808662657774275</v>
      </c>
      <c r="AJ35">
        <f t="array" ref="AJ35">SQRT(SUM((AJ$2:AJ$33-$I$2:$I$33)^2))</f>
        <v>1.0130225814778109</v>
      </c>
      <c r="AK35">
        <f t="array" ref="AK35">SQRT(SUM((AK$2:AK$33-$I$2:$I$33)^2))</f>
        <v>2.5450125268165071</v>
      </c>
      <c r="AL35">
        <f t="array" ref="AL35">SQRT(SUM((AL$2:AL$33-$I$2:$I$33)^2))</f>
        <v>1.8947842041311596</v>
      </c>
      <c r="AM35">
        <f t="array" ref="AM35">SQRT(SUM((AM$2:AM$33-$I$2:$I$33)^2))</f>
        <v>2.3595182974020217</v>
      </c>
      <c r="AN35">
        <f t="array" ref="AN35">SQRT(SUM((AN$2:AN$33-$I$2:$I$33)^2))</f>
        <v>1.8942118901030438</v>
      </c>
      <c r="AO35">
        <f t="array" ref="AO35">SQRT(SUM((AO$2:AO$33-$I$2:$I$33)^2))</f>
        <v>1.7100233052700717</v>
      </c>
      <c r="AP35">
        <f t="array" ref="AP35">SQRT(SUM((AP$2:AP$33-$I$2:$I$33)^2))</f>
        <v>1.6107950373291027</v>
      </c>
      <c r="AQ35">
        <f t="array" ref="AQ35">SQRT(SUM((AQ$2:AQ$33-$I$2:$I$33)^2))</f>
        <v>2.3531958353987568</v>
      </c>
      <c r="AR35">
        <f t="array" ref="AR35">SQRT(SUM((AR$2:AR$33-$I$2:$I$33)^2))</f>
        <v>1.8936181697488603</v>
      </c>
      <c r="AS35">
        <f t="array" ref="AS35">SQRT(SUM((AS$2:AS$33-$I$2:$I$33)^2))</f>
        <v>2.7376799894592487</v>
      </c>
      <c r="AT35">
        <f t="array" ref="AT35">SQRT(SUM((AT$2:AT$33-$I$2:$I$33)^2))</f>
        <v>1.8931833988872704</v>
      </c>
      <c r="AU35">
        <f t="array" ref="AU35">SQRT(SUM((AU$2:AU$33-$I$2:$I$33)^2))</f>
        <v>2.3624469052546186</v>
      </c>
      <c r="AV35">
        <f t="array" ref="AV35">SQRT(SUM((AV$2:AV$33-$I$2:$I$33)^2))</f>
        <v>2.1261247103485039</v>
      </c>
      <c r="AW35">
        <f t="array" ref="AW35">SQRT(SUM((AW$2:AW$33-$I$2:$I$33)^2))</f>
        <v>2.5637898559728494</v>
      </c>
      <c r="AX35">
        <f t="array" ref="AX35">SQRT(SUM((AX$2:AX$33-$I$2:$I$33)^2))</f>
        <v>2.4303272276014964</v>
      </c>
      <c r="AY35">
        <f t="array" ref="AY35">SQRT(SUM((AY$2:AY$33-$I$2:$I$33)^2))</f>
        <v>2.5643829100220428</v>
      </c>
      <c r="AZ35">
        <f t="array" ref="AZ35">SQRT(SUM((AZ$2:AZ$33-$I$2:$I$33)^2))</f>
        <v>0.62013044990164512</v>
      </c>
      <c r="BA35">
        <f t="array" ref="BA35">SQRT(SUM((BA$2:BA$33-$I$2:$I$33)^2))</f>
        <v>0.69502720097056925</v>
      </c>
      <c r="BB35">
        <f t="array" ref="BB35">SQRT(SUM((BB$2:BB$33-$I$2:$I$33)^2))</f>
        <v>1.6115783810195432</v>
      </c>
      <c r="BC35">
        <f t="array" ref="BC35">SQRT(SUM((BC$2:BC$33-$I$2:$I$33)^2))</f>
        <v>2.3574445424047714</v>
      </c>
      <c r="BD35">
        <f t="array" ref="BD35">SQRT(SUM((BD$2:BD$33-$I$2:$I$33)^2))</f>
        <v>2.3615575661751147</v>
      </c>
      <c r="BE35">
        <f t="array" ref="BE35">SQRT(SUM((BE$2:BE$33-$I$2:$I$33)^2))</f>
        <v>2.5501700170251196</v>
      </c>
      <c r="BF35">
        <f t="array" ref="BF35">SQRT(SUM((BF$2:BF$33-$I$2:$I$33)^2))</f>
        <v>2.1421712916747149</v>
      </c>
      <c r="BG35">
        <f t="array" ref="BG35">SQRT(SUM((BG$2:BG$33-$I$2:$I$33)^2))</f>
        <v>2.1332498755275435</v>
      </c>
      <c r="BH35">
        <f t="array" ref="BH35">SQRT(SUM((BH$2:BH$33-$I$2:$I$33)^2))</f>
        <v>2.5421869029962236</v>
      </c>
      <c r="BI35">
        <f t="array" ref="BI35">SQRT(SUM((BI$2:BI$33-$I$2:$I$33)^2))</f>
        <v>1.9905626390774842</v>
      </c>
      <c r="BJ35">
        <f t="array" ref="BJ35">SQRT(SUM((BJ$2:BJ$33-$I$2:$I$33)^2))</f>
        <v>2.1237790968534398</v>
      </c>
      <c r="BK35">
        <f t="array" ref="BK35">SQRT(SUM((BK$2:BK$33-$I$2:$I$33)^2))</f>
        <v>2.9080965422945799</v>
      </c>
      <c r="BL35">
        <f t="array" ref="BL35">SQRT(SUM((BL$2:BL$33-$I$2:$I$33)^2))</f>
        <v>1.7105771619707975</v>
      </c>
      <c r="BM35">
        <f t="array" ref="BM35">SQRT(SUM((BM$2:BM$33-$I$2:$I$33)^2))</f>
        <v>1.0130225814778109</v>
      </c>
      <c r="BN35">
        <f t="array" ref="BN35">SQRT(SUM((BN$2:BN$33-$I$2:$I$33)^2))</f>
        <v>2.7474497646110883</v>
      </c>
      <c r="BO35">
        <f t="array" ref="BO35">SQRT(SUM((BO$2:BO$33-$I$2:$I$33)^2))</f>
        <v>1.8953407339860118</v>
      </c>
      <c r="BP35">
        <f t="array" ref="BP35">SQRT(SUM((BP$2:BP$33-$I$2:$I$33)^2))</f>
        <v>0.69502720097056925</v>
      </c>
      <c r="BQ35">
        <f t="array" ref="BQ35">SQRT(SUM((BQ$2:BQ$33-$I$2:$I$33)^2))</f>
        <v>1.8786370494152271</v>
      </c>
      <c r="BR35">
        <f t="array" ref="BR35">SQRT(SUM((BR$2:BR$33-$I$2:$I$33)^2))</f>
        <v>1.895979393933046</v>
      </c>
      <c r="BS35">
        <f t="array" ref="BS35">SQRT(SUM((BS$2:BS$33-$I$2:$I$33)^2))</f>
        <v>2.3615650872836871</v>
      </c>
      <c r="BT35">
        <f t="array" ref="BT35">SQRT(SUM((BT$2:BT$33-$I$2:$I$33)^2))</f>
        <v>1.8930136015762806</v>
      </c>
      <c r="BU35">
        <f t="array" ref="BU35">SQRT(SUM((BU$2:BU$33-$I$2:$I$33)^2))</f>
        <v>1.6115783810195432</v>
      </c>
      <c r="BV35">
        <f t="array" ref="BV35">SQRT(SUM((BV$2:BV$33-$I$2:$I$33)^2))</f>
        <v>2.5515653792736117</v>
      </c>
      <c r="BW35">
        <f t="array" ref="BW35">SQRT(SUM((BW$2:BW$33-$I$2:$I$33)^2))</f>
        <v>1.895979393933046</v>
      </c>
      <c r="BX35">
        <f t="array" ref="BX35">SQRT(SUM((BX$2:BX$33-$I$2:$I$33)^2))</f>
        <v>2.3637466101313147</v>
      </c>
      <c r="BY35">
        <f t="array" ref="BY35">SQRT(SUM((BY$2:BY$33-$I$2:$I$33)^2))</f>
        <v>2.2865373288594171</v>
      </c>
      <c r="BZ35">
        <f t="array" ref="BZ35">SQRT(SUM((BZ$2:BZ$33-$I$2:$I$33)^2))</f>
        <v>1.0130225814778109</v>
      </c>
      <c r="CA35">
        <f t="array" ref="CA35">SQRT(SUM((CA$2:CA$33-$I$2:$I$33)^2))</f>
        <v>1.6104760442784887</v>
      </c>
      <c r="CB35">
        <f t="array" ref="CB35">SQRT(SUM((CB$2:CB$33-$I$2:$I$33)^2))</f>
        <v>2.3507451219352999</v>
      </c>
      <c r="CC35">
        <f t="array" ref="CC35">SQRT(SUM((CC$2:CC$33-$I$2:$I$33)^2))</f>
        <v>1.611714773333075</v>
      </c>
      <c r="CD35">
        <f t="array" ref="CD35">SQRT(SUM((CD$2:CD$33-$I$2:$I$33)^2))</f>
        <v>1.8946506774657994</v>
      </c>
      <c r="CE35">
        <f t="array" ref="CE35">SQRT(SUM((CE$2:CE$33-$I$2:$I$33)^2))</f>
        <v>1.8820194382123399</v>
      </c>
      <c r="CF35">
        <f t="array" ref="CF35">SQRT(SUM((CF$2:CF$33-$I$2:$I$33)^2))</f>
        <v>2.1375483318818009</v>
      </c>
      <c r="CG35">
        <f t="array" ref="CG35">SQRT(SUM((CG$2:CG$33-$I$2:$I$33)^2))</f>
        <v>1.8954771313959353</v>
      </c>
      <c r="CH35">
        <f t="array" ref="CH35">SQRT(SUM((CH$2:CH$33-$I$2:$I$33)^2))</f>
        <v>1.609400663988223</v>
      </c>
      <c r="CI35">
        <f t="array" ref="CI35">SQRT(SUM((CI$2:CI$33-$I$2:$I$33)^2))</f>
        <v>1.894674714039623</v>
      </c>
      <c r="CJ35">
        <f t="array" ref="CJ35">SQRT(SUM((CJ$2:CJ$33-$I$2:$I$33)^2))</f>
        <v>1.197396101029417</v>
      </c>
      <c r="CK35">
        <f t="array" ref="CK35">SQRT(SUM((CK$2:CK$33-$I$2:$I$33)^2))</f>
        <v>2.7476596247477385</v>
      </c>
      <c r="CL35">
        <f t="array" ref="CL35">SQRT(SUM((CL$2:CL$33-$I$2:$I$33)^2))</f>
        <v>1.8909191109265771</v>
      </c>
      <c r="CM35">
        <f t="array" ref="CM35">SQRT(SUM((CM$2:CM$33-$I$2:$I$33)^2))</f>
        <v>1.0279126337987523</v>
      </c>
      <c r="CN35">
        <f t="array" ref="CN35">SQRT(SUM((CN$2:CN$33-$I$2:$I$33)^2))</f>
        <v>2.6494379907908976</v>
      </c>
      <c r="CO35">
        <f t="array" ref="CO35">SQRT(SUM((CO$2:CO$33-$I$2:$I$33)^2))</f>
        <v>2.9919922500272986</v>
      </c>
      <c r="CP35">
        <f t="array" ref="CP35">SQRT(SUM((CP$2:CP$33-$I$2:$I$33)^2))</f>
        <v>2.1267311246484688</v>
      </c>
      <c r="CQ35">
        <f t="array" ref="CQ35">SQRT(SUM((CQ$2:CQ$33-$I$2:$I$33)^2))</f>
        <v>1.1423076448258425</v>
      </c>
      <c r="CR35">
        <f t="array" ref="CR35">SQRT(SUM((CR$2:CR$33-$I$2:$I$33)^2))</f>
        <v>2.1422243424875891</v>
      </c>
      <c r="CS35">
        <f t="array" ref="CS35">SQRT(SUM((CS$2:CS$33-$I$2:$I$33)^2))</f>
        <v>2.1411087652212757</v>
      </c>
      <c r="CT35">
        <f t="array" ref="CT35">SQRT(SUM((CT$2:CT$33-$I$2:$I$33)^2))</f>
        <v>2.3632126038555601</v>
      </c>
      <c r="CU35">
        <f t="array" ref="CU35">SQRT(SUM((CU$2:CU$33-$I$2:$I$33)^2))</f>
        <v>2.4471537023529049</v>
      </c>
      <c r="CV35">
        <f t="array" ref="CV35">SQRT(SUM((CV$2:CV$33-$I$2:$I$33)^2))</f>
        <v>2.3482336629702916</v>
      </c>
      <c r="CW35">
        <f t="array" ref="CW35">SQRT(SUM((CW$2:CW$33-$I$2:$I$33)^2))</f>
        <v>1.6115783810195432</v>
      </c>
      <c r="CX35">
        <f t="array" ref="CX35">SQRT(SUM((CX$2:CX$33-$I$2:$I$33)^2))</f>
        <v>2.3467451799297891</v>
      </c>
      <c r="CY35">
        <f t="array" ref="CY35">SQRT(SUM((CY$2:CY$33-$I$2:$I$33)^2))</f>
        <v>1.8955370865050445</v>
      </c>
      <c r="CZ35">
        <f t="array" ref="CZ35">SQRT(SUM((CZ$2:CZ$33-$I$2:$I$33)^2))</f>
        <v>1.6101047214006541</v>
      </c>
      <c r="DA35">
        <f t="array" ref="DA35">SQRT(SUM((DA$2:DA$33-$I$2:$I$33)^2))</f>
        <v>1.894674714039623</v>
      </c>
      <c r="DB35">
        <f t="array" ref="DB35">SQRT(SUM((DB$2:DB$33-$I$2:$I$33)^2))</f>
        <v>2.3599366665010031</v>
      </c>
      <c r="DC35">
        <f t="array" ref="DC35">SQRT(SUM((DC$2:DC$33-$I$2:$I$33)^2))</f>
        <v>2.139673347084345</v>
      </c>
      <c r="DD35">
        <f t="array" ref="DD35">SQRT(SUM((DD$2:DD$33-$I$2:$I$33)^2))</f>
        <v>1.8957830872252557</v>
      </c>
      <c r="DE35">
        <f t="array" ref="DE35">SQRT(SUM((DE$2:DE$33-$I$2:$I$33)^2))</f>
        <v>2.3440964404234599</v>
      </c>
      <c r="DF35">
        <f t="array" ref="DF35">SQRT(SUM((DF$2:DF$33-$I$2:$I$33)^2))</f>
        <v>2.3440231703173122</v>
      </c>
      <c r="DG35">
        <f t="array" ref="DG35">SQRT(SUM((DG$2:DG$33-$I$2:$I$33)^2))</f>
        <v>2.7465622525274167</v>
      </c>
    </row>
    <row r="36" spans="1:111">
      <c r="A36" s="2">
        <f>SUM(L38:DG38)</f>
        <v>140.12352285828496</v>
      </c>
      <c r="G36" s="43" t="s">
        <v>159</v>
      </c>
      <c r="L36">
        <f t="array" ref="L36">SQRT(SUM((L$2:L$33-$J$2:$J$33)^2))</f>
        <v>1.8213451913355398</v>
      </c>
      <c r="M36">
        <f t="array" ref="M36">SQRT(SUM((M$2:M$33-$J$2:$J$33)^2))</f>
        <v>1.3761725250367487</v>
      </c>
      <c r="N36">
        <f t="array" ref="N36">SQRT(SUM((N$2:N$33-$J$2:$J$33)^2))</f>
        <v>1.5897956177329153</v>
      </c>
      <c r="O36">
        <f t="array" ref="O36">SQRT(SUM((O$2:O$33-$J$2:$J$33)^2))</f>
        <v>1.540225075235278</v>
      </c>
      <c r="P36">
        <f t="array" ref="P36">SQRT(SUM((P$2:P$33-$J$2:$J$33)^2))</f>
        <v>1.9493982993904293</v>
      </c>
      <c r="Q36">
        <f t="array" ref="Q36">SQRT(SUM((Q$2:Q$33-$J$2:$J$33)^2))</f>
        <v>1.7457897435395651</v>
      </c>
      <c r="R36">
        <f t="array" ref="R36">SQRT(SUM((R$2:R$33-$J$2:$J$33)^2))</f>
        <v>2.0882516857305329</v>
      </c>
      <c r="S36">
        <f t="array" ref="S36">SQRT(SUM((S$2:S$33-$J$2:$J$33)^2))</f>
        <v>1.6112824984309675</v>
      </c>
      <c r="T36">
        <f t="array" ref="T36">SQRT(SUM((T$2:T$33-$J$2:$J$33)^2))</f>
        <v>1.8105170197914486</v>
      </c>
      <c r="U36">
        <f t="array" ref="U36">SQRT(SUM((U$2:U$33-$J$2:$J$33)^2))</f>
        <v>1.8261396521319517</v>
      </c>
      <c r="V36">
        <f t="array" ref="V36">SQRT(SUM((V$2:V$33-$J$2:$J$33)^2))</f>
        <v>1.91136540361709</v>
      </c>
      <c r="W36">
        <f t="array" ref="W36">SQRT(SUM((W$2:W$33-$J$2:$J$33)^2))</f>
        <v>1.8345714926370449</v>
      </c>
      <c r="X36">
        <f t="array" ref="X36">SQRT(SUM((X$2:X$33-$J$2:$J$33)^2))</f>
        <v>2.07991264649272</v>
      </c>
      <c r="Y36">
        <f t="array" ref="Y36">SQRT(SUM((Y$2:Y$33-$J$2:$J$33)^2))</f>
        <v>1.705679448538042</v>
      </c>
      <c r="Z36">
        <f t="array" ref="Z36">SQRT(SUM((Z$2:Z$33-$J$2:$J$33)^2))</f>
        <v>1.3827247318141151</v>
      </c>
      <c r="AA36">
        <f t="array" ref="AA36">SQRT(SUM((AA$2:AA$33-$J$2:$J$33)^2))</f>
        <v>1.5897956177329153</v>
      </c>
      <c r="AB36">
        <f t="array" ref="AB36">SQRT(SUM((AB$2:AB$33-$J$2:$J$33)^2))</f>
        <v>1.9175825066153938</v>
      </c>
      <c r="AC36">
        <f t="array" ref="AC36">SQRT(SUM((AC$2:AC$33-$J$2:$J$33)^2))</f>
        <v>2.0882516857305329</v>
      </c>
      <c r="AD36">
        <f t="array" ref="AD36">SQRT(SUM((AD$2:AD$33-$J$2:$J$33)^2))</f>
        <v>1.5360816710479952</v>
      </c>
      <c r="AE36">
        <f t="array" ref="AE36">SQRT(SUM((AE$2:AE$33-$J$2:$J$33)^2))</f>
        <v>1.5802390291891306</v>
      </c>
      <c r="AF36">
        <f t="array" ref="AF36">SQRT(SUM((AF$2:AF$33-$J$2:$J$33)^2))</f>
        <v>2.0806100320208194</v>
      </c>
      <c r="AG36">
        <f t="array" ref="AG36">SQRT(SUM((AG$2:AG$33-$J$2:$J$33)^2))</f>
        <v>1.5246415733093157</v>
      </c>
      <c r="AH36">
        <f t="array" ref="AH36">SQRT(SUM((AH$2:AH$33-$J$2:$J$33)^2))</f>
        <v>1.2513356665462771</v>
      </c>
      <c r="AI36">
        <f t="array" ref="AI36">SQRT(SUM((AI$2:AI$33-$J$2:$J$33)^2))</f>
        <v>2.1948506942243524</v>
      </c>
      <c r="AJ36">
        <f t="array" ref="AJ36">SQRT(SUM((AJ$2:AJ$33-$J$2:$J$33)^2))</f>
        <v>1.6206693717801139</v>
      </c>
      <c r="AK36">
        <f t="array" ref="AK36">SQRT(SUM((AK$2:AK$33-$J$2:$J$33)^2))</f>
        <v>1.8807339996433712</v>
      </c>
      <c r="AL36">
        <f t="array" ref="AL36">SQRT(SUM((AL$2:AL$33-$J$2:$J$33)^2))</f>
        <v>1.4258390963993055</v>
      </c>
      <c r="AM36">
        <f t="array" ref="AM36">SQRT(SUM((AM$2:AM$33-$J$2:$J$33)^2))</f>
        <v>1.8781695018444702</v>
      </c>
      <c r="AN36">
        <f t="array" ref="AN36">SQRT(SUM((AN$2:AN$33-$J$2:$J$33)^2))</f>
        <v>1.2574756823995661</v>
      </c>
      <c r="AO36">
        <f t="array" ref="AO36">SQRT(SUM((AO$2:AO$33-$J$2:$J$33)^2))</f>
        <v>1.8041567193300065</v>
      </c>
      <c r="AP36">
        <f t="array" ref="AP36">SQRT(SUM((AP$2:AP$33-$J$2:$J$33)^2))</f>
        <v>1.2707578824255978</v>
      </c>
      <c r="AQ36">
        <f t="array" ref="AQ36">SQRT(SUM((AQ$2:AQ$33-$J$2:$J$33)^2))</f>
        <v>2.0193939932140239</v>
      </c>
      <c r="AR36">
        <f t="array" ref="AR36">SQRT(SUM((AR$2:AR$33-$J$2:$J$33)^2))</f>
        <v>1.1789491494116551</v>
      </c>
      <c r="AS36">
        <f t="array" ref="AS36">SQRT(SUM((AS$2:AS$33-$J$2:$J$33)^2))</f>
        <v>2.1533330983083805</v>
      </c>
      <c r="AT36">
        <f t="array" ref="AT36">SQRT(SUM((AT$2:AT$33-$J$2:$J$33)^2))</f>
        <v>1.5529205262280548</v>
      </c>
      <c r="AU36">
        <f t="array" ref="AU36">SQRT(SUM((AU$2:AU$33-$J$2:$J$33)^2))</f>
        <v>2.0833166402409447</v>
      </c>
      <c r="AV36">
        <f t="array" ref="AV36">SQRT(SUM((AV$2:AV$33-$J$2:$J$33)^2))</f>
        <v>1.5001320385420347</v>
      </c>
      <c r="AW36">
        <f t="array" ref="AW36">SQRT(SUM((AW$2:AW$33-$J$2:$J$33)^2))</f>
        <v>2.3065534230313021</v>
      </c>
      <c r="AX36">
        <f t="array" ref="AX36">SQRT(SUM((AX$2:AX$33-$J$2:$J$33)^2))</f>
        <v>1.9075476312835968</v>
      </c>
      <c r="AY36">
        <f t="array" ref="AY36">SQRT(SUM((AY$2:AY$33-$J$2:$J$33)^2))</f>
        <v>2.3055253961871296</v>
      </c>
      <c r="AZ36">
        <f t="array" ref="AZ36">SQRT(SUM((AZ$2:AZ$33-$J$2:$J$33)^2))</f>
        <v>1.5897956177329153</v>
      </c>
      <c r="BA36">
        <f t="array" ref="BA36">SQRT(SUM((BA$2:BA$33-$J$2:$J$33)^2))</f>
        <v>1.8768571196344912</v>
      </c>
      <c r="BB36">
        <f t="array" ref="BB36">SQRT(SUM((BB$2:BB$33-$J$2:$J$33)^2))</f>
        <v>1.2781778213710535</v>
      </c>
      <c r="BC36">
        <f t="array" ref="BC36">SQRT(SUM((BC$2:BC$33-$J$2:$J$33)^2))</f>
        <v>1.7980930569095785</v>
      </c>
      <c r="BD36">
        <f t="array" ref="BD36">SQRT(SUM((BD$2:BD$33-$J$2:$J$33)^2))</f>
        <v>2.1275150613509446</v>
      </c>
      <c r="BE36">
        <f t="array" ref="BE36">SQRT(SUM((BE$2:BE$33-$J$2:$J$33)^2))</f>
        <v>1.9054889292274786</v>
      </c>
      <c r="BF36">
        <f t="array" ref="BF36">SQRT(SUM((BF$2:BF$33-$J$2:$J$33)^2))</f>
        <v>1.8347875513640772</v>
      </c>
      <c r="BG36">
        <f t="array" ref="BG36">SQRT(SUM((BG$2:BG$33-$J$2:$J$33)^2))</f>
        <v>1.8415346395289254</v>
      </c>
      <c r="BH36">
        <f t="array" ref="BH36">SQRT(SUM((BH$2:BH$33-$J$2:$J$33)^2))</f>
        <v>2.0085137704408957</v>
      </c>
      <c r="BI36">
        <f t="array" ref="BI36">SQRT(SUM((BI$2:BI$33-$J$2:$J$33)^2))</f>
        <v>1.6739609911987092</v>
      </c>
      <c r="BJ36">
        <f t="array" ref="BJ36">SQRT(SUM((BJ$2:BJ$33-$J$2:$J$33)^2))</f>
        <v>1.7524774569435619</v>
      </c>
      <c r="BK36">
        <f t="array" ref="BK36">SQRT(SUM((BK$2:BK$33-$J$2:$J$33)^2))</f>
        <v>2.2272714648027807</v>
      </c>
      <c r="BL36">
        <f t="array" ref="BL36">SQRT(SUM((BL$2:BL$33-$J$2:$J$33)^2))</f>
        <v>1.4566731440936509</v>
      </c>
      <c r="BM36">
        <f t="array" ref="BM36">SQRT(SUM((BM$2:BM$33-$J$2:$J$33)^2))</f>
        <v>1.6206693717801139</v>
      </c>
      <c r="BN36">
        <f t="array" ref="BN36">SQRT(SUM((BN$2:BN$33-$J$2:$J$33)^2))</f>
        <v>2.1797197072840238</v>
      </c>
      <c r="BO36">
        <f t="array" ref="BO36">SQRT(SUM((BO$2:BO$33-$J$2:$J$33)^2))</f>
        <v>1.6112824984309675</v>
      </c>
      <c r="BP36">
        <f t="array" ref="BP36">SQRT(SUM((BP$2:BP$33-$J$2:$J$33)^2))</f>
        <v>1.8768571196344912</v>
      </c>
      <c r="BQ36">
        <f t="array" ref="BQ36">SQRT(SUM((BQ$2:BQ$33-$J$2:$J$33)^2))</f>
        <v>1.5733088164466011</v>
      </c>
      <c r="BR36">
        <f t="array" ref="BR36">SQRT(SUM((BR$2:BR$33-$J$2:$J$33)^2))</f>
        <v>1.5345375718098291</v>
      </c>
      <c r="BS36">
        <f t="array" ref="BS36">SQRT(SUM((BS$2:BS$33-$J$2:$J$33)^2))</f>
        <v>1.8636085118360122</v>
      </c>
      <c r="BT36">
        <f t="array" ref="BT36">SQRT(SUM((BT$2:BT$33-$J$2:$J$33)^2))</f>
        <v>1.3936961913086114</v>
      </c>
      <c r="BU36">
        <f t="array" ref="BU36">SQRT(SUM((BU$2:BU$33-$J$2:$J$33)^2))</f>
        <v>1.2781778213710535</v>
      </c>
      <c r="BV36">
        <f t="array" ref="BV36">SQRT(SUM((BV$2:BV$33-$J$2:$J$33)^2))</f>
        <v>2.0336368689592814</v>
      </c>
      <c r="BW36">
        <f t="array" ref="BW36">SQRT(SUM((BW$2:BW$33-$J$2:$J$33)^2))</f>
        <v>1.5345375718098291</v>
      </c>
      <c r="BX36">
        <f t="array" ref="BX36">SQRT(SUM((BX$2:BX$33-$J$2:$J$33)^2))</f>
        <v>2.076403232095867</v>
      </c>
      <c r="BY36">
        <f t="array" ref="BY36">SQRT(SUM((BY$2:BY$33-$J$2:$J$33)^2))</f>
        <v>2.3278421630612689</v>
      </c>
      <c r="BZ36">
        <f t="array" ref="BZ36">SQRT(SUM((BZ$2:BZ$33-$J$2:$J$33)^2))</f>
        <v>1.6206693717801139</v>
      </c>
      <c r="CA36">
        <f t="array" ref="CA36">SQRT(SUM((CA$2:CA$33-$J$2:$J$33)^2))</f>
        <v>1.2185182873702864</v>
      </c>
      <c r="CB36">
        <f t="array" ref="CB36">SQRT(SUM((CB$2:CB$33-$J$2:$J$33)^2))</f>
        <v>1.6293589649521503</v>
      </c>
      <c r="CC36">
        <f t="array" ref="CC36">SQRT(SUM((CC$2:CC$33-$J$2:$J$33)^2))</f>
        <v>1.0968397488456407</v>
      </c>
      <c r="CD36">
        <f t="array" ref="CD36">SQRT(SUM((CD$2:CD$33-$J$2:$J$33)^2))</f>
        <v>1.4531726641757063</v>
      </c>
      <c r="CE36">
        <f t="array" ref="CE36">SQRT(SUM((CE$2:CE$33-$J$2:$J$33)^2))</f>
        <v>1.4250149389027136</v>
      </c>
      <c r="CF36">
        <f t="array" ref="CF36">SQRT(SUM((CF$2:CF$33-$J$2:$J$33)^2))</f>
        <v>1.5404164683698074</v>
      </c>
      <c r="CG36">
        <f t="array" ref="CG36">SQRT(SUM((CG$2:CG$33-$J$2:$J$33)^2))</f>
        <v>1.6039254975273267</v>
      </c>
      <c r="CH36">
        <f t="array" ref="CH36">SQRT(SUM((CH$2:CH$33-$J$2:$J$33)^2))</f>
        <v>1.0088479191465243</v>
      </c>
      <c r="CI36">
        <f t="array" ref="CI36">SQRT(SUM((CI$2:CI$33-$J$2:$J$33)^2))</f>
        <v>1.6054028598616228</v>
      </c>
      <c r="CJ36">
        <f t="array" ref="CJ36">SQRT(SUM((CJ$2:CJ$33-$J$2:$J$33)^2))</f>
        <v>1.5407181303269095</v>
      </c>
      <c r="CK36">
        <f t="array" ref="CK36">SQRT(SUM((CK$2:CK$33-$J$2:$J$33)^2))</f>
        <v>2.3611381800197959</v>
      </c>
      <c r="CL36">
        <f t="array" ref="CL36">SQRT(SUM((CL$2:CL$33-$J$2:$J$33)^2))</f>
        <v>1.5840956255027681</v>
      </c>
      <c r="CM36">
        <f t="array" ref="CM36">SQRT(SUM((CM$2:CM$33-$J$2:$J$33)^2))</f>
        <v>1.2391972811801659</v>
      </c>
      <c r="CN36">
        <f t="array" ref="CN36">SQRT(SUM((CN$2:CN$33-$J$2:$J$33)^2))</f>
        <v>2.3148554546734044</v>
      </c>
      <c r="CO36">
        <f t="array" ref="CO36">SQRT(SUM((CO$2:CO$33-$J$2:$J$33)^2))</f>
        <v>2.6110698286474614</v>
      </c>
      <c r="CP36">
        <f t="array" ref="CP36">SQRT(SUM((CP$2:CP$33-$J$2:$J$33)^2))</f>
        <v>1.6425763931583206</v>
      </c>
      <c r="CQ36">
        <f t="array" ref="CQ36">SQRT(SUM((CQ$2:CQ$33-$J$2:$J$33)^2))</f>
        <v>1.571505369605839</v>
      </c>
      <c r="CR36">
        <f t="array" ref="CR36">SQRT(SUM((CR$2:CR$33-$J$2:$J$33)^2))</f>
        <v>1.8313107263341928</v>
      </c>
      <c r="CS36">
        <f t="array" ref="CS36">SQRT(SUM((CS$2:CS$33-$J$2:$J$33)^2))</f>
        <v>1.8928128636682733</v>
      </c>
      <c r="CT36">
        <f t="array" ref="CT36">SQRT(SUM((CT$2:CT$33-$J$2:$J$33)^2))</f>
        <v>2.0718439697429196</v>
      </c>
      <c r="CU36">
        <f t="array" ref="CU36">SQRT(SUM((CU$2:CU$33-$J$2:$J$33)^2))</f>
        <v>2.1100231944718972</v>
      </c>
      <c r="CV36">
        <f t="array" ref="CV36">SQRT(SUM((CV$2:CV$33-$J$2:$J$33)^2))</f>
        <v>1.8923674162805184</v>
      </c>
      <c r="CW36">
        <f t="array" ref="CW36">SQRT(SUM((CW$2:CW$33-$J$2:$J$33)^2))</f>
        <v>1.2781778213710535</v>
      </c>
      <c r="CX36">
        <f t="array" ref="CX36">SQRT(SUM((CX$2:CX$33-$J$2:$J$33)^2))</f>
        <v>1.6969725723249669</v>
      </c>
      <c r="CY36">
        <f t="array" ref="CY36">SQRT(SUM((CY$2:CY$33-$J$2:$J$33)^2))</f>
        <v>1.5999470676757921</v>
      </c>
      <c r="CZ36">
        <f t="array" ref="CZ36">SQRT(SUM((CZ$2:CZ$33-$J$2:$J$33)^2))</f>
        <v>1.0985436933290844</v>
      </c>
      <c r="DA36">
        <f t="array" ref="DA36">SQRT(SUM((DA$2:DA$33-$J$2:$J$33)^2))</f>
        <v>1.6054028598616228</v>
      </c>
      <c r="DB36">
        <f t="array" ref="DB36">SQRT(SUM((DB$2:DB$33-$J$2:$J$33)^2))</f>
        <v>1.7381231300167499</v>
      </c>
      <c r="DC36">
        <f t="array" ref="DC36">SQRT(SUM((DC$2:DC$33-$J$2:$J$33)^2))</f>
        <v>1.4869386770820583</v>
      </c>
      <c r="DD36">
        <f t="array" ref="DD36">SQRT(SUM((DD$2:DD$33-$J$2:$J$33)^2))</f>
        <v>1.5463525567222958</v>
      </c>
      <c r="DE36">
        <f t="array" ref="DE36">SQRT(SUM((DE$2:DE$33-$J$2:$J$33)^2))</f>
        <v>1.7808232233322052</v>
      </c>
      <c r="DF36">
        <f t="array" ref="DF36">SQRT(SUM((DF$2:DF$33-$J$2:$J$33)^2))</f>
        <v>1.8475793168690908</v>
      </c>
      <c r="DG36">
        <f t="array" ref="DG36">SQRT(SUM((DG$2:DG$33-$J$2:$J$33)^2))</f>
        <v>2.0042293810830945</v>
      </c>
    </row>
    <row r="37" spans="1:111">
      <c r="G37" s="43" t="s">
        <v>160</v>
      </c>
      <c r="L37">
        <f t="array" ref="L37">SQRT(SUM((L$2:L$33-$K$2:$K$33)^2))</f>
        <v>1.1326235375264124</v>
      </c>
      <c r="M37">
        <f t="array" ref="M37">SQRT(SUM((M$2:M$33-$K$2:$K$33)^2))</f>
        <v>1.7642551421735411</v>
      </c>
      <c r="N37">
        <f t="array" ref="N37">SQRT(SUM((N$2:N$33-$K$2:$K$33)^2))</f>
        <v>1.7697658718868696</v>
      </c>
      <c r="O37">
        <f t="array" ref="O37">SQRT(SUM((O$2:O$33-$K$2:$K$33)^2))</f>
        <v>0.9461482555035321</v>
      </c>
      <c r="P37">
        <f t="array" ref="P37">SQRT(SUM((P$2:P$33-$K$2:$K$33)^2))</f>
        <v>1.8968035523899036</v>
      </c>
      <c r="Q37">
        <f t="array" ref="Q37">SQRT(SUM((Q$2:Q$33-$K$2:$K$33)^2))</f>
        <v>2.2148047856123689</v>
      </c>
      <c r="R37">
        <f t="array" ref="R37">SQRT(SUM((R$2:R$33-$K$2:$K$33)^2))</f>
        <v>2.2596472227039919</v>
      </c>
      <c r="S37">
        <f t="array" ref="S37">SQRT(SUM((S$2:S$33-$K$2:$K$33)^2))</f>
        <v>1.4231248367167548</v>
      </c>
      <c r="T37">
        <f t="array" ref="T37">SQRT(SUM((T$2:T$33-$K$2:$K$33)^2))</f>
        <v>2.249771274441676</v>
      </c>
      <c r="U37">
        <f t="array" ref="U37">SQRT(SUM((U$2:U$33-$K$2:$K$33)^2))</f>
        <v>0.8835124674233138</v>
      </c>
      <c r="V37">
        <f t="array" ref="V37">SQRT(SUM((V$2:V$33-$K$2:$K$33)^2))</f>
        <v>2.2556289043506048</v>
      </c>
      <c r="W37">
        <f t="array" ref="W37">SQRT(SUM((W$2:W$33-$K$2:$K$33)^2))</f>
        <v>2.0295542233400261</v>
      </c>
      <c r="X37">
        <f t="array" ref="X37">SQRT(SUM((X$2:X$33-$K$2:$K$33)^2))</f>
        <v>1.267116528141331</v>
      </c>
      <c r="Y37">
        <f t="array" ref="Y37">SQRT(SUM((Y$2:Y$33-$K$2:$K$33)^2))</f>
        <v>2.235950085988748</v>
      </c>
      <c r="Z37">
        <f t="array" ref="Z37">SQRT(SUM((Z$2:Z$33-$K$2:$K$33)^2))</f>
        <v>1.4819545100703151</v>
      </c>
      <c r="AA37">
        <f t="array" ref="AA37">SQRT(SUM((AA$2:AA$33-$K$2:$K$33)^2))</f>
        <v>1.7697658718868696</v>
      </c>
      <c r="AB37">
        <f t="array" ref="AB37">SQRT(SUM((AB$2:AB$33-$K$2:$K$33)^2))</f>
        <v>2.2572542880250421</v>
      </c>
      <c r="AC37">
        <f t="array" ref="AC37">SQRT(SUM((AC$2:AC$33-$K$2:$K$33)^2))</f>
        <v>2.2596472227039919</v>
      </c>
      <c r="AD37">
        <f t="array" ref="AD37">SQRT(SUM((AD$2:AD$33-$K$2:$K$33)^2))</f>
        <v>1.0455253689103088</v>
      </c>
      <c r="AE37">
        <f t="array" ref="AE37">SQRT(SUM((AE$2:AE$33-$K$2:$K$33)^2))</f>
        <v>2.0105939728136524</v>
      </c>
      <c r="AF37">
        <f t="array" ref="AF37">SQRT(SUM((AF$2:AF$33-$K$2:$K$33)^2))</f>
        <v>1.3329598698342804</v>
      </c>
      <c r="AG37">
        <f t="array" ref="AG37">SQRT(SUM((AG$2:AG$33-$K$2:$K$33)^2))</f>
        <v>1.767962208586709</v>
      </c>
      <c r="AH37">
        <f t="array" ref="AH37">SQRT(SUM((AH$2:AH$33-$K$2:$K$33)^2))</f>
        <v>1.7666311612266787</v>
      </c>
      <c r="AI37">
        <f t="array" ref="AI37">SQRT(SUM((AI$2:AI$33-$K$2:$K$33)^2))</f>
        <v>2.6529324858301067</v>
      </c>
      <c r="AJ37">
        <f t="array" ref="AJ37">SQRT(SUM((AJ$2:AJ$33-$K$2:$K$33)^2))</f>
        <v>1.7676704279513447</v>
      </c>
      <c r="AK37">
        <f t="array" ref="AK37">SQRT(SUM((AK$2:AK$33-$K$2:$K$33)^2))</f>
        <v>2.4680975165962278</v>
      </c>
      <c r="AL37">
        <f t="array" ref="AL37">SQRT(SUM((AL$2:AL$33-$K$2:$K$33)^2))</f>
        <v>1.7669928021055792</v>
      </c>
      <c r="AM37">
        <f t="array" ref="AM37">SQRT(SUM((AM$2:AM$33-$K$2:$K$33)^2))</f>
        <v>2.2578016017879081</v>
      </c>
      <c r="AN37">
        <f t="array" ref="AN37">SQRT(SUM((AN$2:AN$33-$K$2:$K$33)^2))</f>
        <v>1.7574468618611052</v>
      </c>
      <c r="AO37">
        <f t="array" ref="AO37">SQRT(SUM((AO$2:AO$33-$K$2:$K$33)^2))</f>
        <v>2.0110207593807479</v>
      </c>
      <c r="AP37">
        <f t="array" ref="AP37">SQRT(SUM((AP$2:AP$33-$K$2:$K$33)^2))</f>
        <v>0.9116851379403097</v>
      </c>
      <c r="AQ37">
        <f t="array" ref="AQ37">SQRT(SUM((AQ$2:AQ$33-$K$2:$K$33)^2))</f>
        <v>2.0496609198191202</v>
      </c>
      <c r="AR37">
        <f t="array" ref="AR37">SQRT(SUM((AR$2:AR$33-$K$2:$K$33)^2))</f>
        <v>1.7673837904057881</v>
      </c>
      <c r="AS37">
        <f t="array" ref="AS37">SQRT(SUM((AS$2:AS$33-$K$2:$K$33)^2))</f>
        <v>2.3898591261968485</v>
      </c>
      <c r="AT37">
        <f t="array" ref="AT37">SQRT(SUM((AT$2:AT$33-$K$2:$K$33)^2))</f>
        <v>1.3955138873675605</v>
      </c>
      <c r="AU37">
        <f t="array" ref="AU37">SQRT(SUM((AU$2:AU$33-$K$2:$K$33)^2))</f>
        <v>1.7940501858508549</v>
      </c>
      <c r="AV37">
        <f t="array" ref="AV37">SQRT(SUM((AV$2:AV$33-$K$2:$K$33)^2))</f>
        <v>2.0095952767351313</v>
      </c>
      <c r="AW37">
        <f t="array" ref="AW37">SQRT(SUM((AW$2:AW$33-$K$2:$K$33)^2))</f>
        <v>1.6130009393627551</v>
      </c>
      <c r="AX37">
        <f t="array" ref="AX37">SQRT(SUM((AX$2:AX$33-$K$2:$K$33)^2))</f>
        <v>2.4655791528631972</v>
      </c>
      <c r="AY37">
        <f t="array" ref="AY37">SQRT(SUM((AY$2:AY$33-$K$2:$K$33)^2))</f>
        <v>1.7047249198650445</v>
      </c>
      <c r="AZ37">
        <f t="array" ref="AZ37">SQRT(SUM((AZ$2:AZ$33-$K$2:$K$33)^2))</f>
        <v>1.7697658718868696</v>
      </c>
      <c r="BA37">
        <f t="array" ref="BA37">SQRT(SUM((BA$2:BA$33-$K$2:$K$33)^2))</f>
        <v>2.0295286317004786</v>
      </c>
      <c r="BB37">
        <f t="array" ref="BB37">SQRT(SUM((BB$2:BB$33-$K$2:$K$33)^2))</f>
        <v>1.4628351042342522</v>
      </c>
      <c r="BC37">
        <f t="array" ref="BC37">SQRT(SUM((BC$2:BC$33-$K$2:$K$33)^2))</f>
        <v>2.2516215086482934</v>
      </c>
      <c r="BD37">
        <f t="array" ref="BD37">SQRT(SUM((BD$2:BD$33-$K$2:$K$33)^2))</f>
        <v>1.3157774682527483</v>
      </c>
      <c r="BE37">
        <f t="array" ref="BE37">SQRT(SUM((BE$2:BE$33-$K$2:$K$33)^2))</f>
        <v>2.4578426558964432</v>
      </c>
      <c r="BF37">
        <f t="array" ref="BF37">SQRT(SUM((BF$2:BF$33-$K$2:$K$33)^2))</f>
        <v>1.3752760653369078</v>
      </c>
      <c r="BG37">
        <f t="array" ref="BG37">SQRT(SUM((BG$2:BG$33-$K$2:$K$33)^2))</f>
        <v>1.6288251849427076</v>
      </c>
      <c r="BH37">
        <f t="array" ref="BH37">SQRT(SUM((BH$2:BH$33-$K$2:$K$33)^2))</f>
        <v>2.4652902749319292</v>
      </c>
      <c r="BI37">
        <f t="array" ref="BI37">SQRT(SUM((BI$2:BI$33-$K$2:$K$33)^2))</f>
        <v>2.0093640752487532</v>
      </c>
      <c r="BJ37">
        <f t="array" ref="BJ37">SQRT(SUM((BJ$2:BJ$33-$K$2:$K$33)^2))</f>
        <v>1.992327167822566</v>
      </c>
      <c r="BK37">
        <f t="array" ref="BK37">SQRT(SUM((BK$2:BK$33-$K$2:$K$33)^2))</f>
        <v>2.8184792979554678</v>
      </c>
      <c r="BL37">
        <f t="array" ref="BL37">SQRT(SUM((BL$2:BL$33-$K$2:$K$33)^2))</f>
        <v>1.7646211635855573</v>
      </c>
      <c r="BM37">
        <f t="array" ref="BM37">SQRT(SUM((BM$2:BM$33-$K$2:$K$33)^2))</f>
        <v>1.7676704279513447</v>
      </c>
      <c r="BN37">
        <f t="array" ref="BN37">SQRT(SUM((BN$2:BN$33-$K$2:$K$33)^2))</f>
        <v>2.3867376967773359</v>
      </c>
      <c r="BO37">
        <f t="array" ref="BO37">SQRT(SUM((BO$2:BO$33-$K$2:$K$33)^2))</f>
        <v>1.4231248367167548</v>
      </c>
      <c r="BP37">
        <f t="array" ref="BP37">SQRT(SUM((BP$2:BP$33-$K$2:$K$33)^2))</f>
        <v>2.0295286317004786</v>
      </c>
      <c r="BQ37">
        <f t="array" ref="BQ37">SQRT(SUM((BQ$2:BQ$33-$K$2:$K$33)^2))</f>
        <v>1.3213619884150818</v>
      </c>
      <c r="BR37">
        <f t="array" ref="BR37">SQRT(SUM((BR$2:BR$33-$K$2:$K$33)^2))</f>
        <v>1.1821329532073748</v>
      </c>
      <c r="BS37">
        <f t="array" ref="BS37">SQRT(SUM((BS$2:BS$33-$K$2:$K$33)^2))</f>
        <v>2.2428713821154118</v>
      </c>
      <c r="BT37">
        <f t="array" ref="BT37">SQRT(SUM((BT$2:BT$33-$K$2:$K$33)^2))</f>
        <v>1.7407264664951703</v>
      </c>
      <c r="BU37">
        <f t="array" ref="BU37">SQRT(SUM((BU$2:BU$33-$K$2:$K$33)^2))</f>
        <v>1.4628351042342522</v>
      </c>
      <c r="BV37">
        <f t="array" ref="BV37">SQRT(SUM((BV$2:BV$33-$K$2:$K$33)^2))</f>
        <v>2.2268236188287358</v>
      </c>
      <c r="BW37">
        <f t="array" ref="BW37">SQRT(SUM((BW$2:BW$33-$K$2:$K$33)^2))</f>
        <v>1.1821329532073748</v>
      </c>
      <c r="BX37">
        <f t="array" ref="BX37">SQRT(SUM((BX$2:BX$33-$K$2:$K$33)^2))</f>
        <v>1.509643604383178</v>
      </c>
      <c r="BY37">
        <f t="array" ref="BY37">SQRT(SUM((BY$2:BY$33-$K$2:$K$33)^2))</f>
        <v>2.6402698377695586</v>
      </c>
      <c r="BZ37">
        <f t="array" ref="BZ37">SQRT(SUM((BZ$2:BZ$33-$K$2:$K$33)^2))</f>
        <v>1.7676704279513447</v>
      </c>
      <c r="CA37">
        <f t="array" ref="CA37">SQRT(SUM((CA$2:CA$33-$K$2:$K$33)^2))</f>
        <v>1.4607805496931607</v>
      </c>
      <c r="CB37">
        <f t="array" ref="CB37">SQRT(SUM((CB$2:CB$33-$K$2:$K$33)^2))</f>
        <v>2.0357322012377459</v>
      </c>
      <c r="CC37">
        <f t="array" ref="CC37">SQRT(SUM((CC$2:CC$33-$K$2:$K$33)^2))</f>
        <v>1.4583526246676497</v>
      </c>
      <c r="CD37">
        <f t="array" ref="CD37">SQRT(SUM((CD$2:CD$33-$K$2:$K$33)^2))</f>
        <v>1.7683886779259435</v>
      </c>
      <c r="CE37">
        <f t="array" ref="CE37">SQRT(SUM((CE$2:CE$33-$K$2:$K$33)^2))</f>
        <v>1.7673521683984714</v>
      </c>
      <c r="CF37">
        <f t="array" ref="CF37">SQRT(SUM((CF$2:CF$33-$K$2:$K$33)^2))</f>
        <v>2.0169446899727035</v>
      </c>
      <c r="CG37">
        <f t="array" ref="CG37">SQRT(SUM((CG$2:CG$33-$K$2:$K$33)^2))</f>
        <v>1.0103873373439756</v>
      </c>
      <c r="CH37">
        <f t="array" ref="CH37">SQRT(SUM((CH$2:CH$33-$K$2:$K$33)^2))</f>
        <v>1.4510430393597116</v>
      </c>
      <c r="CI37">
        <f t="array" ref="CI37">SQRT(SUM((CI$2:CI$33-$K$2:$K$33)^2))</f>
        <v>0.84650313020171186</v>
      </c>
      <c r="CJ37">
        <f t="array" ref="CJ37">SQRT(SUM((CJ$2:CJ$33-$K$2:$K$33)^2))</f>
        <v>1.7677798609849638</v>
      </c>
      <c r="CK37">
        <f t="array" ref="CK37">SQRT(SUM((CK$2:CK$33-$K$2:$K$33)^2))</f>
        <v>2.3692125440090654</v>
      </c>
      <c r="CL37">
        <f t="array" ref="CL37">SQRT(SUM((CL$2:CL$33-$K$2:$K$33)^2))</f>
        <v>1.5038280484275839</v>
      </c>
      <c r="CM37">
        <f t="array" ref="CM37">SQRT(SUM((CM$2:CM$33-$K$2:$K$33)^2))</f>
        <v>1.4621992110250135</v>
      </c>
      <c r="CN37">
        <f t="array" ref="CN37">SQRT(SUM((CN$2:CN$33-$K$2:$K$33)^2))</f>
        <v>2.8413697429974341</v>
      </c>
      <c r="CO37">
        <f t="array" ref="CO37">SQRT(SUM((CO$2:CO$33-$K$2:$K$33)^2))</f>
        <v>3.1688777854278825</v>
      </c>
      <c r="CP37">
        <f t="array" ref="CP37">SQRT(SUM((CP$2:CP$33-$K$2:$K$33)^2))</f>
        <v>2.0310109010026345</v>
      </c>
      <c r="CQ37">
        <f t="array" ref="CQ37">SQRT(SUM((CQ$2:CQ$33-$K$2:$K$33)^2))</f>
        <v>1.7676998106123707</v>
      </c>
      <c r="CR37">
        <f t="array" ref="CR37">SQRT(SUM((CR$2:CR$33-$K$2:$K$33)^2))</f>
        <v>1.4454449251117201</v>
      </c>
      <c r="CS37">
        <f t="array" ref="CS37">SQRT(SUM((CS$2:CS$33-$K$2:$K$33)^2))</f>
        <v>1.7761163640652464</v>
      </c>
      <c r="CT37">
        <f t="array" ref="CT37">SQRT(SUM((CT$2:CT$33-$K$2:$K$33)^2))</f>
        <v>0.98504165435591573</v>
      </c>
      <c r="CU37">
        <f t="array" ref="CU37">SQRT(SUM((CU$2:CU$33-$K$2:$K$33)^2))</f>
        <v>2.6595475527584616</v>
      </c>
      <c r="CV37">
        <f t="array" ref="CV37">SQRT(SUM((CV$2:CV$33-$K$2:$K$33)^2))</f>
        <v>2.0431955206485974</v>
      </c>
      <c r="CW37">
        <f t="array" ref="CW37">SQRT(SUM((CW$2:CW$33-$K$2:$K$33)^2))</f>
        <v>1.4628351042342522</v>
      </c>
      <c r="CX37">
        <f t="array" ref="CX37">SQRT(SUM((CX$2:CX$33-$K$2:$K$33)^2))</f>
        <v>2.2515987657649803</v>
      </c>
      <c r="CY37">
        <f t="array" ref="CY37">SQRT(SUM((CY$2:CY$33-$K$2:$K$33)^2))</f>
        <v>1.1039969869106114</v>
      </c>
      <c r="CZ37">
        <f t="array" ref="CZ37">SQRT(SUM((CZ$2:CZ$33-$K$2:$K$33)^2))</f>
        <v>1.4597327212911553</v>
      </c>
      <c r="DA37">
        <f t="array" ref="DA37">SQRT(SUM((DA$2:DA$33-$K$2:$K$33)^2))</f>
        <v>0.84650313020171186</v>
      </c>
      <c r="DB37">
        <f t="array" ref="DB37">SQRT(SUM((DB$2:DB$33-$K$2:$K$33)^2))</f>
        <v>2.0457286824829723</v>
      </c>
      <c r="DC37">
        <f t="array" ref="DC37">SQRT(SUM((DC$2:DC$33-$K$2:$K$33)^2))</f>
        <v>1.8129317985298274</v>
      </c>
      <c r="DD37">
        <f t="array" ref="DD37">SQRT(SUM((DD$2:DD$33-$K$2:$K$33)^2))</f>
        <v>1.4845582753233943</v>
      </c>
      <c r="DE37">
        <f t="array" ref="DE37">SQRT(SUM((DE$2:DE$33-$K$2:$K$33)^2))</f>
        <v>2.2276172573362416</v>
      </c>
      <c r="DF37">
        <f t="array" ref="DF37">SQRT(SUM((DF$2:DF$33-$K$2:$K$33)^2))</f>
        <v>2.2440938301314013</v>
      </c>
      <c r="DG37">
        <f t="array" ref="DG37">SQRT(SUM((DG$2:DG$33-$K$2:$K$33)^2))</f>
        <v>2.6536043744519064</v>
      </c>
    </row>
    <row r="38" spans="1:111">
      <c r="G38" s="43" t="s">
        <v>172</v>
      </c>
      <c r="L38">
        <f>MIN(L34:L37)</f>
        <v>1.1326235375264124</v>
      </c>
      <c r="M38">
        <f t="shared" ref="M38:BX38" si="0">MIN(M34:M37)</f>
        <v>1.3761725250367487</v>
      </c>
      <c r="N38">
        <f t="shared" si="0"/>
        <v>0.62013044990164512</v>
      </c>
      <c r="O38">
        <f t="shared" si="0"/>
        <v>0.9461482555035321</v>
      </c>
      <c r="P38">
        <f t="shared" si="0"/>
        <v>1.8968035523899036</v>
      </c>
      <c r="Q38">
        <f t="shared" si="0"/>
        <v>1.7457897435395651</v>
      </c>
      <c r="R38">
        <f t="shared" si="0"/>
        <v>0.9274782208366652</v>
      </c>
      <c r="S38">
        <f t="shared" si="0"/>
        <v>0.86882595317524502</v>
      </c>
      <c r="T38">
        <f t="shared" si="0"/>
        <v>1.7090135706122787</v>
      </c>
      <c r="U38">
        <f t="shared" si="0"/>
        <v>0.8835124674233138</v>
      </c>
      <c r="V38">
        <f t="shared" si="0"/>
        <v>1.91136540361709</v>
      </c>
      <c r="W38">
        <f t="shared" si="0"/>
        <v>0.87276274836439871</v>
      </c>
      <c r="X38">
        <f t="shared" si="0"/>
        <v>1.267116528141331</v>
      </c>
      <c r="Y38">
        <f t="shared" si="0"/>
        <v>1.705679448538042</v>
      </c>
      <c r="Z38">
        <f t="shared" si="0"/>
        <v>1.3827247318141151</v>
      </c>
      <c r="AA38">
        <f t="shared" si="0"/>
        <v>0.62013044990164512</v>
      </c>
      <c r="AB38">
        <f t="shared" si="0"/>
        <v>1.9175825066153938</v>
      </c>
      <c r="AC38">
        <f t="shared" si="0"/>
        <v>0.9274782208366652</v>
      </c>
      <c r="AD38">
        <f t="shared" si="0"/>
        <v>1.0455253689103088</v>
      </c>
      <c r="AE38">
        <f t="shared" si="0"/>
        <v>1.5802390291891306</v>
      </c>
      <c r="AF38">
        <f t="shared" si="0"/>
        <v>1.2676173648495013</v>
      </c>
      <c r="AG38">
        <f t="shared" si="0"/>
        <v>1.1162138913283834</v>
      </c>
      <c r="AH38">
        <f t="shared" si="0"/>
        <v>1.2513356665462771</v>
      </c>
      <c r="AI38">
        <f t="shared" si="0"/>
        <v>2.1948506942243524</v>
      </c>
      <c r="AJ38">
        <f t="shared" si="0"/>
        <v>1.0130225814778109</v>
      </c>
      <c r="AK38">
        <f t="shared" si="0"/>
        <v>1.8807339996433712</v>
      </c>
      <c r="AL38">
        <f t="shared" si="0"/>
        <v>1.4258390963993055</v>
      </c>
      <c r="AM38">
        <f t="shared" si="0"/>
        <v>1.8781695018444702</v>
      </c>
      <c r="AN38">
        <f t="shared" si="0"/>
        <v>1.2574756823995661</v>
      </c>
      <c r="AO38">
        <f t="shared" si="0"/>
        <v>1.7100233052700717</v>
      </c>
      <c r="AP38">
        <f t="shared" si="0"/>
        <v>0.9116851379403097</v>
      </c>
      <c r="AQ38">
        <f t="shared" si="0"/>
        <v>1.6759782165338035</v>
      </c>
      <c r="AR38">
        <f t="shared" si="0"/>
        <v>1.1789491494116551</v>
      </c>
      <c r="AS38">
        <f t="shared" si="0"/>
        <v>2.1533330983083805</v>
      </c>
      <c r="AT38">
        <f t="shared" si="0"/>
        <v>1.3955138873675605</v>
      </c>
      <c r="AU38">
        <f t="shared" si="0"/>
        <v>1.3953861622858483</v>
      </c>
      <c r="AV38">
        <f t="shared" si="0"/>
        <v>1.5001320385420347</v>
      </c>
      <c r="AW38">
        <f t="shared" si="0"/>
        <v>1.5169624170880265</v>
      </c>
      <c r="AX38">
        <f t="shared" si="0"/>
        <v>1.9075476312835968</v>
      </c>
      <c r="AY38">
        <f t="shared" si="0"/>
        <v>1.5895112485975633</v>
      </c>
      <c r="AZ38">
        <f t="shared" si="0"/>
        <v>0.62013044990164512</v>
      </c>
      <c r="BA38">
        <f t="shared" si="0"/>
        <v>0.69502720097056925</v>
      </c>
      <c r="BB38">
        <f t="shared" si="0"/>
        <v>0.59963793966335865</v>
      </c>
      <c r="BC38">
        <f t="shared" si="0"/>
        <v>1.7980930569095785</v>
      </c>
      <c r="BD38">
        <f t="shared" si="0"/>
        <v>1.3157774682527483</v>
      </c>
      <c r="BE38">
        <f t="shared" si="0"/>
        <v>1.9054889292274786</v>
      </c>
      <c r="BF38">
        <f t="shared" si="0"/>
        <v>1.1007092738052309</v>
      </c>
      <c r="BG38">
        <f t="shared" si="0"/>
        <v>1.6288251849427076</v>
      </c>
      <c r="BH38">
        <f t="shared" si="0"/>
        <v>2.0085137704408957</v>
      </c>
      <c r="BI38">
        <f t="shared" si="0"/>
        <v>1.6739609911987092</v>
      </c>
      <c r="BJ38">
        <f t="shared" si="0"/>
        <v>1.7524774569435619</v>
      </c>
      <c r="BK38">
        <f t="shared" si="0"/>
        <v>2.2272714648027807</v>
      </c>
      <c r="BL38">
        <f t="shared" si="0"/>
        <v>1.4566731440936509</v>
      </c>
      <c r="BM38">
        <f t="shared" si="0"/>
        <v>1.0130225814778109</v>
      </c>
      <c r="BN38">
        <f t="shared" si="0"/>
        <v>2.1094050528383796</v>
      </c>
      <c r="BO38">
        <f t="shared" si="0"/>
        <v>0.86882595317524502</v>
      </c>
      <c r="BP38">
        <f t="shared" si="0"/>
        <v>0.69502720097056925</v>
      </c>
      <c r="BQ38">
        <f t="shared" si="0"/>
        <v>1.3213619884150818</v>
      </c>
      <c r="BR38">
        <f t="shared" si="0"/>
        <v>1.1821329532073748</v>
      </c>
      <c r="BS38">
        <f t="shared" si="0"/>
        <v>1.7333404688847784</v>
      </c>
      <c r="BT38">
        <f t="shared" si="0"/>
        <v>1.3936961913086114</v>
      </c>
      <c r="BU38">
        <f t="shared" si="0"/>
        <v>0.59963793966335865</v>
      </c>
      <c r="BV38">
        <f t="shared" si="0"/>
        <v>2.0336368689592814</v>
      </c>
      <c r="BW38">
        <f t="shared" si="0"/>
        <v>1.1821329532073748</v>
      </c>
      <c r="BX38">
        <f t="shared" si="0"/>
        <v>1.2837734336464628</v>
      </c>
      <c r="BY38">
        <f t="shared" ref="BY38:DG38" si="1">MIN(BY34:BY37)</f>
        <v>2.2865373288594171</v>
      </c>
      <c r="BZ38">
        <f t="shared" si="1"/>
        <v>1.0130225814778109</v>
      </c>
      <c r="CA38">
        <f t="shared" si="1"/>
        <v>1.2185182873702864</v>
      </c>
      <c r="CB38">
        <f t="shared" si="1"/>
        <v>1.6293589649521503</v>
      </c>
      <c r="CC38">
        <f t="shared" si="1"/>
        <v>1.0968397488456407</v>
      </c>
      <c r="CD38">
        <f t="shared" si="1"/>
        <v>1.4531726641757063</v>
      </c>
      <c r="CE38">
        <f t="shared" si="1"/>
        <v>1.4250149389027136</v>
      </c>
      <c r="CF38">
        <f t="shared" si="1"/>
        <v>1.5404164683698074</v>
      </c>
      <c r="CG38">
        <f t="shared" si="1"/>
        <v>1.0103873373439756</v>
      </c>
      <c r="CH38">
        <f t="shared" si="1"/>
        <v>1.0088479191465243</v>
      </c>
      <c r="CI38">
        <f t="shared" si="1"/>
        <v>0.84650313020171186</v>
      </c>
      <c r="CJ38">
        <f t="shared" si="1"/>
        <v>1.197396101029417</v>
      </c>
      <c r="CK38">
        <f t="shared" si="1"/>
        <v>2.1054986818233403</v>
      </c>
      <c r="CL38">
        <f t="shared" si="1"/>
        <v>1.5038280484275839</v>
      </c>
      <c r="CM38">
        <f t="shared" si="1"/>
        <v>1.0279126337987523</v>
      </c>
      <c r="CN38">
        <f t="shared" si="1"/>
        <v>2.3148554546734044</v>
      </c>
      <c r="CO38">
        <f t="shared" si="1"/>
        <v>2.6110698286474614</v>
      </c>
      <c r="CP38">
        <f t="shared" si="1"/>
        <v>1.6425763931583206</v>
      </c>
      <c r="CQ38">
        <f t="shared" si="1"/>
        <v>1.1423076448258425</v>
      </c>
      <c r="CR38">
        <f t="shared" si="1"/>
        <v>1.0136125078888074</v>
      </c>
      <c r="CS38">
        <f t="shared" si="1"/>
        <v>1.2940443433905437</v>
      </c>
      <c r="CT38">
        <f t="shared" si="1"/>
        <v>0.98504165435591573</v>
      </c>
      <c r="CU38">
        <f t="shared" si="1"/>
        <v>2.1100231944718972</v>
      </c>
      <c r="CV38">
        <f t="shared" si="1"/>
        <v>1.8923674162805184</v>
      </c>
      <c r="CW38">
        <f t="shared" si="1"/>
        <v>0.59963793966335865</v>
      </c>
      <c r="CX38">
        <f t="shared" si="1"/>
        <v>1.6969725723249669</v>
      </c>
      <c r="CY38">
        <f t="shared" si="1"/>
        <v>1.1039969869106114</v>
      </c>
      <c r="CZ38">
        <f t="shared" si="1"/>
        <v>1.0985436933290844</v>
      </c>
      <c r="DA38">
        <f t="shared" si="1"/>
        <v>0.84650313020171186</v>
      </c>
      <c r="DB38">
        <f t="shared" si="1"/>
        <v>1.7381231300167499</v>
      </c>
      <c r="DC38">
        <f t="shared" si="1"/>
        <v>1.4869386770820583</v>
      </c>
      <c r="DD38">
        <f t="shared" si="1"/>
        <v>0.79505813493195721</v>
      </c>
      <c r="DE38">
        <f t="shared" si="1"/>
        <v>1.7808232233322052</v>
      </c>
      <c r="DF38">
        <f t="shared" si="1"/>
        <v>1.8475793168690908</v>
      </c>
      <c r="DG38">
        <f t="shared" si="1"/>
        <v>2.0042293810830945</v>
      </c>
    </row>
    <row r="39" spans="1:111">
      <c r="G39" s="41" t="s">
        <v>171</v>
      </c>
      <c r="L39">
        <f>MATCH(L38,L34:L37,0)</f>
        <v>4</v>
      </c>
      <c r="M39">
        <f t="shared" ref="M39:BX39" si="2">MATCH(M38,M34:M37,0)</f>
        <v>3</v>
      </c>
      <c r="N39">
        <f t="shared" si="2"/>
        <v>2</v>
      </c>
      <c r="O39">
        <f t="shared" si="2"/>
        <v>4</v>
      </c>
      <c r="P39">
        <f t="shared" si="2"/>
        <v>4</v>
      </c>
      <c r="Q39">
        <f t="shared" si="2"/>
        <v>3</v>
      </c>
      <c r="R39">
        <f t="shared" si="2"/>
        <v>2</v>
      </c>
      <c r="S39">
        <f t="shared" si="2"/>
        <v>1</v>
      </c>
      <c r="T39">
        <f t="shared" si="2"/>
        <v>1</v>
      </c>
      <c r="U39">
        <f t="shared" si="2"/>
        <v>4</v>
      </c>
      <c r="V39">
        <f t="shared" si="2"/>
        <v>3</v>
      </c>
      <c r="W39">
        <f t="shared" si="2"/>
        <v>2</v>
      </c>
      <c r="X39">
        <f t="shared" si="2"/>
        <v>4</v>
      </c>
      <c r="Y39">
        <f t="shared" si="2"/>
        <v>3</v>
      </c>
      <c r="Z39">
        <f t="shared" si="2"/>
        <v>3</v>
      </c>
      <c r="AA39">
        <f t="shared" si="2"/>
        <v>2</v>
      </c>
      <c r="AB39">
        <f t="shared" si="2"/>
        <v>3</v>
      </c>
      <c r="AC39">
        <f t="shared" si="2"/>
        <v>2</v>
      </c>
      <c r="AD39">
        <f t="shared" si="2"/>
        <v>4</v>
      </c>
      <c r="AE39">
        <f t="shared" si="2"/>
        <v>3</v>
      </c>
      <c r="AF39">
        <f t="shared" si="2"/>
        <v>1</v>
      </c>
      <c r="AG39">
        <f t="shared" si="2"/>
        <v>1</v>
      </c>
      <c r="AH39">
        <f t="shared" si="2"/>
        <v>3</v>
      </c>
      <c r="AI39">
        <f t="shared" si="2"/>
        <v>3</v>
      </c>
      <c r="AJ39">
        <f t="shared" si="2"/>
        <v>2</v>
      </c>
      <c r="AK39">
        <f t="shared" si="2"/>
        <v>3</v>
      </c>
      <c r="AL39">
        <f t="shared" si="2"/>
        <v>3</v>
      </c>
      <c r="AM39">
        <f t="shared" si="2"/>
        <v>3</v>
      </c>
      <c r="AN39">
        <f t="shared" si="2"/>
        <v>3</v>
      </c>
      <c r="AO39">
        <f t="shared" si="2"/>
        <v>2</v>
      </c>
      <c r="AP39">
        <f t="shared" si="2"/>
        <v>4</v>
      </c>
      <c r="AQ39">
        <f t="shared" si="2"/>
        <v>1</v>
      </c>
      <c r="AR39">
        <f t="shared" si="2"/>
        <v>3</v>
      </c>
      <c r="AS39">
        <f t="shared" si="2"/>
        <v>3</v>
      </c>
      <c r="AT39">
        <f t="shared" si="2"/>
        <v>4</v>
      </c>
      <c r="AU39">
        <f t="shared" si="2"/>
        <v>1</v>
      </c>
      <c r="AV39">
        <f t="shared" si="2"/>
        <v>3</v>
      </c>
      <c r="AW39">
        <f t="shared" si="2"/>
        <v>1</v>
      </c>
      <c r="AX39">
        <f t="shared" si="2"/>
        <v>3</v>
      </c>
      <c r="AY39">
        <f t="shared" si="2"/>
        <v>1</v>
      </c>
      <c r="AZ39">
        <f t="shared" si="2"/>
        <v>2</v>
      </c>
      <c r="BA39">
        <f t="shared" si="2"/>
        <v>2</v>
      </c>
      <c r="BB39">
        <f t="shared" si="2"/>
        <v>1</v>
      </c>
      <c r="BC39">
        <f t="shared" si="2"/>
        <v>3</v>
      </c>
      <c r="BD39">
        <f t="shared" si="2"/>
        <v>4</v>
      </c>
      <c r="BE39">
        <f t="shared" si="2"/>
        <v>3</v>
      </c>
      <c r="BF39">
        <f t="shared" si="2"/>
        <v>1</v>
      </c>
      <c r="BG39">
        <f t="shared" si="2"/>
        <v>4</v>
      </c>
      <c r="BH39">
        <f t="shared" si="2"/>
        <v>3</v>
      </c>
      <c r="BI39">
        <f t="shared" si="2"/>
        <v>3</v>
      </c>
      <c r="BJ39">
        <f t="shared" si="2"/>
        <v>3</v>
      </c>
      <c r="BK39">
        <f t="shared" si="2"/>
        <v>3</v>
      </c>
      <c r="BL39">
        <f t="shared" si="2"/>
        <v>3</v>
      </c>
      <c r="BM39">
        <f t="shared" si="2"/>
        <v>2</v>
      </c>
      <c r="BN39">
        <f t="shared" si="2"/>
        <v>1</v>
      </c>
      <c r="BO39">
        <f t="shared" si="2"/>
        <v>1</v>
      </c>
      <c r="BP39">
        <f t="shared" si="2"/>
        <v>2</v>
      </c>
      <c r="BQ39">
        <f t="shared" si="2"/>
        <v>4</v>
      </c>
      <c r="BR39">
        <f t="shared" si="2"/>
        <v>4</v>
      </c>
      <c r="BS39">
        <f t="shared" si="2"/>
        <v>1</v>
      </c>
      <c r="BT39">
        <f t="shared" si="2"/>
        <v>3</v>
      </c>
      <c r="BU39">
        <f t="shared" si="2"/>
        <v>1</v>
      </c>
      <c r="BV39">
        <f t="shared" si="2"/>
        <v>3</v>
      </c>
      <c r="BW39">
        <f t="shared" si="2"/>
        <v>4</v>
      </c>
      <c r="BX39">
        <f t="shared" si="2"/>
        <v>1</v>
      </c>
      <c r="BY39">
        <f t="shared" ref="BY39:DG39" si="3">MATCH(BY38,BY34:BY37,0)</f>
        <v>2</v>
      </c>
      <c r="BZ39">
        <f t="shared" si="3"/>
        <v>2</v>
      </c>
      <c r="CA39">
        <f t="shared" si="3"/>
        <v>3</v>
      </c>
      <c r="CB39">
        <f t="shared" si="3"/>
        <v>3</v>
      </c>
      <c r="CC39">
        <f t="shared" si="3"/>
        <v>3</v>
      </c>
      <c r="CD39">
        <f t="shared" si="3"/>
        <v>3</v>
      </c>
      <c r="CE39">
        <f t="shared" si="3"/>
        <v>3</v>
      </c>
      <c r="CF39">
        <f t="shared" si="3"/>
        <v>3</v>
      </c>
      <c r="CG39">
        <f t="shared" si="3"/>
        <v>4</v>
      </c>
      <c r="CH39">
        <f t="shared" si="3"/>
        <v>3</v>
      </c>
      <c r="CI39">
        <f t="shared" si="3"/>
        <v>4</v>
      </c>
      <c r="CJ39">
        <f t="shared" si="3"/>
        <v>2</v>
      </c>
      <c r="CK39">
        <f t="shared" si="3"/>
        <v>1</v>
      </c>
      <c r="CL39">
        <f t="shared" si="3"/>
        <v>4</v>
      </c>
      <c r="CM39">
        <f t="shared" si="3"/>
        <v>2</v>
      </c>
      <c r="CN39">
        <f t="shared" si="3"/>
        <v>3</v>
      </c>
      <c r="CO39">
        <f t="shared" si="3"/>
        <v>3</v>
      </c>
      <c r="CP39">
        <f t="shared" si="3"/>
        <v>3</v>
      </c>
      <c r="CQ39">
        <f t="shared" si="3"/>
        <v>2</v>
      </c>
      <c r="CR39">
        <f t="shared" si="3"/>
        <v>1</v>
      </c>
      <c r="CS39">
        <f t="shared" si="3"/>
        <v>1</v>
      </c>
      <c r="CT39">
        <f t="shared" si="3"/>
        <v>4</v>
      </c>
      <c r="CU39">
        <f t="shared" si="3"/>
        <v>3</v>
      </c>
      <c r="CV39">
        <f t="shared" si="3"/>
        <v>3</v>
      </c>
      <c r="CW39">
        <f t="shared" si="3"/>
        <v>1</v>
      </c>
      <c r="CX39">
        <f t="shared" si="3"/>
        <v>3</v>
      </c>
      <c r="CY39">
        <f t="shared" si="3"/>
        <v>4</v>
      </c>
      <c r="CZ39">
        <f t="shared" si="3"/>
        <v>3</v>
      </c>
      <c r="DA39">
        <f t="shared" si="3"/>
        <v>4</v>
      </c>
      <c r="DB39">
        <f t="shared" si="3"/>
        <v>3</v>
      </c>
      <c r="DC39">
        <f t="shared" si="3"/>
        <v>3</v>
      </c>
      <c r="DD39">
        <f t="shared" si="3"/>
        <v>1</v>
      </c>
      <c r="DE39">
        <f t="shared" si="3"/>
        <v>3</v>
      </c>
      <c r="DF39">
        <f t="shared" si="3"/>
        <v>3</v>
      </c>
      <c r="DG39">
        <f t="shared" si="3"/>
        <v>3</v>
      </c>
    </row>
  </sheetData>
  <conditionalFormatting sqref="H1:K1048576">
    <cfRule type="colorScale" priority="1">
      <colorScale>
        <cfvo type="min"/>
        <cfvo type="max"/>
        <color theme="0"/>
        <color rgb="FF32C700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2" workbookViewId="0"/>
  </sheetViews>
  <sheetFormatPr baseColWidth="10" defaultRowHeight="15" x14ac:dyDescent="0"/>
  <cols>
    <col min="2" max="2" width="12" style="4" customWidth="1"/>
    <col min="3" max="6" width="10.83203125" style="4"/>
    <col min="7" max="7" width="14.5" style="4" customWidth="1"/>
    <col min="8" max="11" width="10.83203125" style="4"/>
  </cols>
  <sheetData>
    <row r="1" spans="1:11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v>0.61510125110629066</v>
      </c>
      <c r="I2" s="29">
        <v>0.19085014853200419</v>
      </c>
      <c r="J2" s="29">
        <v>0.49928877991591059</v>
      </c>
      <c r="K2" s="29">
        <v>2.0136889079649417E-2</v>
      </c>
    </row>
    <row r="3" spans="1:11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v>0.42495551212921528</v>
      </c>
      <c r="I3" s="29">
        <v>0.45697343696699166</v>
      </c>
      <c r="J3" s="29">
        <v>0.55907256601335131</v>
      </c>
      <c r="K3" s="29">
        <v>0.56939061990445028</v>
      </c>
    </row>
    <row r="4" spans="1:11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v>0.42309887913200023</v>
      </c>
      <c r="I4" s="29">
        <v>0.27975853452447735</v>
      </c>
      <c r="J4" s="29">
        <v>0.42340238039540246</v>
      </c>
      <c r="K4" s="29">
        <v>0.35125799772853872</v>
      </c>
    </row>
    <row r="5" spans="1:11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v>0.53508602666439764</v>
      </c>
      <c r="I5" s="29">
        <v>0.69967683204434661</v>
      </c>
      <c r="J5" s="29">
        <v>0.75685934943932076</v>
      </c>
      <c r="K5" s="29">
        <v>0.61844637739399744</v>
      </c>
    </row>
    <row r="6" spans="1:11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v>0.22729235572148693</v>
      </c>
      <c r="I6" s="29">
        <v>0.14199877583514842</v>
      </c>
      <c r="J6" s="29">
        <v>0.44751740081585822</v>
      </c>
      <c r="K6" s="29">
        <v>0.90168975289058395</v>
      </c>
    </row>
    <row r="7" spans="1:11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v>0.60897365007967386</v>
      </c>
      <c r="I7" s="29">
        <v>0.82087184340733654</v>
      </c>
      <c r="J7" s="29">
        <v>0.39363679121883438</v>
      </c>
      <c r="K7" s="29">
        <v>0.15266733484001241</v>
      </c>
    </row>
    <row r="8" spans="1:11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v>0.36357640026303772</v>
      </c>
      <c r="I8" s="29">
        <v>0.65604715312647044</v>
      </c>
      <c r="J8" s="29">
        <v>1.0013982658280983E-2</v>
      </c>
      <c r="K8" s="29">
        <v>0.60381268272353927</v>
      </c>
    </row>
    <row r="9" spans="1:11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v>0.42789537386405063</v>
      </c>
      <c r="I9" s="29">
        <v>0.37161040323395766</v>
      </c>
      <c r="J9" s="29">
        <v>0.77493565472538384</v>
      </c>
      <c r="K9" s="29">
        <v>0.9121092920713636</v>
      </c>
    </row>
    <row r="10" spans="1:11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v>0.23443266248071223</v>
      </c>
      <c r="I10" s="29">
        <v>0.3930721471053884</v>
      </c>
      <c r="J10" s="29">
        <v>0.27819580318322212</v>
      </c>
      <c r="K10" s="29">
        <v>0.59316782354990383</v>
      </c>
    </row>
    <row r="11" spans="1:11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v>0.46851616933407081</v>
      </c>
      <c r="I11" s="29">
        <v>0.62855922087494231</v>
      </c>
      <c r="J11" s="29">
        <v>0.34354896952563385</v>
      </c>
      <c r="K11" s="29">
        <v>0.71059583533117365</v>
      </c>
    </row>
    <row r="12" spans="1:11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v>0.93514084067900705</v>
      </c>
      <c r="I12" s="29">
        <v>0.95493752041595881</v>
      </c>
      <c r="J12" s="29">
        <v>0.8879120861589499</v>
      </c>
      <c r="K12" s="29">
        <v>0.19482524515819977</v>
      </c>
    </row>
    <row r="13" spans="1:11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v>0.10262261103029484</v>
      </c>
      <c r="I13" s="29">
        <v>0.98420441103363598</v>
      </c>
      <c r="J13" s="29">
        <v>6.6460999225480946E-2</v>
      </c>
      <c r="K13" s="29">
        <v>0.22826486091514345</v>
      </c>
    </row>
    <row r="14" spans="1:11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v>0.63490563101829289</v>
      </c>
      <c r="I14" s="29">
        <v>0.15531392123331961</v>
      </c>
      <c r="J14" s="29">
        <v>0.63686410041379937</v>
      </c>
      <c r="K14" s="29">
        <v>0.56472299926202885</v>
      </c>
    </row>
    <row r="15" spans="1:11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v>0.51994406828654183</v>
      </c>
      <c r="I15" s="29">
        <v>0.8232051510471875</v>
      </c>
      <c r="J15" s="29">
        <v>0.63754853309949311</v>
      </c>
      <c r="K15" s="29">
        <v>0.83256841256868475</v>
      </c>
    </row>
    <row r="16" spans="1:11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v>0.43207060472670505</v>
      </c>
      <c r="I16" s="29">
        <v>0.47984451171003495</v>
      </c>
      <c r="J16" s="29">
        <v>0.77822358616545029</v>
      </c>
      <c r="K16" s="29">
        <v>0.92657553028621509</v>
      </c>
    </row>
    <row r="17" spans="1:11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v>0.62716236506922285</v>
      </c>
      <c r="I17" s="29">
        <v>0.81065364173178267</v>
      </c>
      <c r="J17" s="29">
        <v>0.2448796025686337</v>
      </c>
      <c r="K17" s="29">
        <v>0.43217497013144895</v>
      </c>
    </row>
    <row r="18" spans="1:11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v>0.75345135669932928</v>
      </c>
      <c r="I18" s="29">
        <v>0.41065170495335557</v>
      </c>
      <c r="J18" s="29">
        <v>0.75787601655250236</v>
      </c>
      <c r="K18" s="29">
        <v>0.2583234576779993</v>
      </c>
    </row>
    <row r="19" spans="1:11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v>0.21339441566420456</v>
      </c>
      <c r="I19" s="29">
        <v>0.46242703705207766</v>
      </c>
      <c r="J19" s="29">
        <v>0.69995569190939677</v>
      </c>
      <c r="K19" s="29">
        <v>0.57354835261290349</v>
      </c>
    </row>
    <row r="20" spans="1:11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v>0.97731004188643311</v>
      </c>
      <c r="I20" s="29">
        <v>0.43561788109858424</v>
      </c>
      <c r="J20" s="29">
        <v>0.48679620795268397</v>
      </c>
      <c r="K20" s="29">
        <v>0.93379296266184808</v>
      </c>
    </row>
    <row r="21" spans="1:11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v>0.64235319413354308</v>
      </c>
      <c r="I21" s="29">
        <v>3.0133802457774896E-2</v>
      </c>
      <c r="J21" s="29">
        <v>2.7530817327802451E-2</v>
      </c>
      <c r="K21" s="29">
        <v>0.92770012325034479</v>
      </c>
    </row>
    <row r="22" spans="1:11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v>0.20083278846034444</v>
      </c>
      <c r="I22" s="29">
        <v>0.37054569198309711</v>
      </c>
      <c r="J22" s="29">
        <v>0.74670831055692788</v>
      </c>
      <c r="K22" s="29">
        <v>0.44069476166772409</v>
      </c>
    </row>
    <row r="23" spans="1:11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v>0.76144515991278228</v>
      </c>
      <c r="I23" s="29">
        <v>0.58386706075811157</v>
      </c>
      <c r="J23" s="29">
        <v>0.14620800695671141</v>
      </c>
      <c r="K23" s="29">
        <v>0.29944859691869868</v>
      </c>
    </row>
    <row r="24" spans="1:11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v>0.62221019790610788</v>
      </c>
      <c r="I24" s="29">
        <v>0.71044682837577866</v>
      </c>
      <c r="J24" s="29">
        <v>0.60880265413262069</v>
      </c>
      <c r="K24" s="29">
        <v>0.49260121606877122</v>
      </c>
    </row>
    <row r="25" spans="1:11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v>0.16149228492821208</v>
      </c>
      <c r="I25" s="29">
        <v>0.22827722003137563</v>
      </c>
      <c r="J25" s="29">
        <v>0.3525767761061791</v>
      </c>
      <c r="K25" s="29">
        <v>0.9212454822479027</v>
      </c>
    </row>
    <row r="26" spans="1:11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v>0.31247184393576899</v>
      </c>
      <c r="I26" s="29">
        <v>3.2039781115967676E-2</v>
      </c>
      <c r="J26" s="29">
        <v>0.90558414156808709</v>
      </c>
      <c r="K26" s="29">
        <v>0.23635761450806522</v>
      </c>
    </row>
    <row r="27" spans="1:11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v>0.23314074158349107</v>
      </c>
      <c r="I27" s="29">
        <v>0.654996639422605</v>
      </c>
      <c r="J27" s="29">
        <v>0.39667565300905877</v>
      </c>
      <c r="K27" s="29">
        <v>0.85894052444907865</v>
      </c>
    </row>
    <row r="28" spans="1:11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v>7.3624718968581734E-2</v>
      </c>
      <c r="I28" s="29">
        <v>0.42972762390492841</v>
      </c>
      <c r="J28" s="29">
        <v>0.1708907890929332</v>
      </c>
      <c r="K28" s="29">
        <v>0.69002398647834717</v>
      </c>
    </row>
    <row r="29" spans="1:11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v>0.14863846783928503</v>
      </c>
      <c r="I29" s="29">
        <v>0.96198203366342094</v>
      </c>
      <c r="J29" s="29">
        <v>0.71786971842770919</v>
      </c>
      <c r="K29" s="29">
        <v>0.86929427546881799</v>
      </c>
    </row>
    <row r="30" spans="1:11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v>1.0607686830036196E-2</v>
      </c>
      <c r="I30" s="29">
        <v>0.85597146854548323</v>
      </c>
      <c r="J30" s="29">
        <v>0.55871730556651811</v>
      </c>
      <c r="K30" s="29">
        <v>0.18450259658717674</v>
      </c>
    </row>
    <row r="31" spans="1:11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v>0.80911937253974342</v>
      </c>
      <c r="I31" s="29">
        <v>0.45881790782269927</v>
      </c>
      <c r="J31" s="29">
        <v>0.98810141486493019</v>
      </c>
      <c r="K31" s="29">
        <v>0.31797292144874711</v>
      </c>
    </row>
    <row r="32" spans="1:11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v>0.36107416840320183</v>
      </c>
      <c r="I32" s="29">
        <v>0.39644379373474226</v>
      </c>
      <c r="J32" s="29">
        <v>0.77384486271713171</v>
      </c>
      <c r="K32" s="29">
        <v>2.0479634879380298E-2</v>
      </c>
    </row>
    <row r="33" spans="1:11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v>0.36175465647212912</v>
      </c>
      <c r="I33" s="29">
        <v>0.55848182251606227</v>
      </c>
      <c r="J33" s="29">
        <v>0.66387413519615035</v>
      </c>
      <c r="K33" s="29">
        <v>0.87989665608848278</v>
      </c>
    </row>
    <row r="34" spans="1:11">
      <c r="B34" s="5"/>
    </row>
    <row r="35" spans="1:11">
      <c r="B35" s="5"/>
    </row>
    <row r="36" spans="1:11">
      <c r="B36" s="5"/>
    </row>
    <row r="37" spans="1:11">
      <c r="B37" s="5"/>
    </row>
    <row r="38" spans="1:11">
      <c r="B38" s="5"/>
    </row>
    <row r="39" spans="1:11">
      <c r="B39" s="5"/>
    </row>
    <row r="40" spans="1:11">
      <c r="B40" s="5"/>
    </row>
    <row r="41" spans="1:11">
      <c r="B41" s="5"/>
    </row>
    <row r="42" spans="1:11">
      <c r="B42" s="5"/>
    </row>
    <row r="43" spans="1:11">
      <c r="B43" s="5"/>
    </row>
    <row r="44" spans="1:11">
      <c r="B44" s="5"/>
    </row>
    <row r="45" spans="1:11">
      <c r="B45" s="5"/>
    </row>
    <row r="46" spans="1:11">
      <c r="B46" s="5"/>
    </row>
    <row r="47" spans="1:11">
      <c r="B47" s="5"/>
    </row>
    <row r="48" spans="1:11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K100">
    <sortState ref="A2:K100">
      <sortCondition ref="A1:A100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activeCell="C3" sqref="C3"/>
    </sheetView>
  </sheetViews>
  <sheetFormatPr baseColWidth="10" defaultRowHeight="15" x14ac:dyDescent="0"/>
  <cols>
    <col min="1" max="1" width="5.83203125" customWidth="1"/>
  </cols>
  <sheetData>
    <row r="1" spans="1:10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>
      <c r="A3">
        <v>0</v>
      </c>
      <c r="B3" s="2" t="s">
        <v>35</v>
      </c>
      <c r="C3" s="33">
        <f t="array" aca="1" ref="C3"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M2" sqref="M2"/>
    </sheetView>
  </sheetViews>
  <sheetFormatPr baseColWidth="10" defaultRowHeight="15" x14ac:dyDescent="0"/>
  <cols>
    <col min="1" max="1" width="10.5" customWidth="1"/>
    <col min="2" max="2" width="10.6640625" customWidth="1"/>
    <col min="3" max="6" width="11.1640625" style="7" customWidth="1"/>
    <col min="7" max="11" width="11.1640625" style="33" customWidth="1"/>
    <col min="12" max="13" width="10.83203125" style="34"/>
  </cols>
  <sheetData>
    <row r="1" spans="1:14" s="12" customFormat="1" ht="46" customHeight="1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>
      <c r="A2" s="2" t="s">
        <v>35</v>
      </c>
      <c r="B2">
        <v>2</v>
      </c>
      <c r="C2" s="7" t="e">
        <f>AVERAGEIF('4MC'!$L$39:$DG$39,1,Distances!$C3:$CX3)</f>
        <v>#DIV/0!</v>
      </c>
      <c r="D2" s="7">
        <f ca="1">AVERAGEIF('4MC'!$L$39:$DG$39,2,Distances!$C3:$CX3)</f>
        <v>2.0292528739883946</v>
      </c>
      <c r="E2" s="7">
        <f ca="1">AVERAGEIF('4MC'!$L$39:$DG$39,3,Distances!$C3:$CX3)</f>
        <v>2.6860886391757024</v>
      </c>
      <c r="F2" s="7">
        <f ca="1">AVERAGEIF('4MC'!$L$39:$DG$39,4,Distances!$C3:$CX3)</f>
        <v>2.1481481943660441</v>
      </c>
      <c r="G2" s="33" t="e">
        <f>MIN(C2:F2)</f>
        <v>#DIV/0!</v>
      </c>
      <c r="H2" s="33" t="e">
        <f>SMALL(C2:F2,2)</f>
        <v>#DIV/0!</v>
      </c>
      <c r="I2" s="36">
        <f ca="1">INDEX(C2:F2,B2)</f>
        <v>2.0292528739883946</v>
      </c>
      <c r="J2" s="33" t="e">
        <f ca="1">IF(I2=G2,H2,G2)</f>
        <v>#DIV/0!</v>
      </c>
      <c r="K2" s="33" t="e">
        <f ca="1">(J2-I2)/MAX(J2,I2)</f>
        <v>#DIV/0!</v>
      </c>
      <c r="L2" s="38"/>
      <c r="M2" s="39" t="e">
        <f ca="1">AVERAGE(K2:K101)</f>
        <v>#DIV/0!</v>
      </c>
      <c r="N2" s="38"/>
    </row>
    <row r="3" spans="1:14">
      <c r="A3" s="2" t="s">
        <v>29</v>
      </c>
      <c r="B3">
        <v>3</v>
      </c>
      <c r="C3" s="7" t="e">
        <f>AVERAGEIF('4MC'!$L$39:$DG$39,1,Distances!$C4:$CX4)</f>
        <v>#DIV/0!</v>
      </c>
      <c r="D3" s="7">
        <f ca="1">AVERAGEIF('4MC'!$L$39:$DG$39,2,Distances!$C4:$CX4)</f>
        <v>2.482592866119103</v>
      </c>
      <c r="E3" s="7">
        <f ca="1">AVERAGEIF('4MC'!$L$39:$DG$39,3,Distances!$C4:$CX4)</f>
        <v>2.400560498614821</v>
      </c>
      <c r="F3" s="7">
        <f ca="1">AVERAGEIF('4MC'!$L$39:$DG$39,4,Distances!$C4:$CX4)</f>
        <v>2.1106539446716446</v>
      </c>
      <c r="G3" s="33" t="e">
        <f t="shared" ref="G3:G33" si="0">MIN(C3:F3)</f>
        <v>#DIV/0!</v>
      </c>
      <c r="H3" s="33" t="e">
        <f t="shared" ref="H3:H33" si="1">SMALL(C3:F3,2)</f>
        <v>#DIV/0!</v>
      </c>
      <c r="I3" s="36">
        <f t="shared" ref="I3:I33" ca="1" si="2">INDEX(C3:F3,B3)</f>
        <v>2.400560498614821</v>
      </c>
      <c r="J3" s="33" t="e">
        <f t="shared" ref="J3:J66" ca="1" si="3">IF(I3=G3,H3,G3)</f>
        <v>#DIV/0!</v>
      </c>
      <c r="K3" s="33" t="e">
        <f t="shared" ref="K3:K66" ca="1" si="4">(J3-I3)/MAX(J3,I3)</f>
        <v>#DIV/0!</v>
      </c>
      <c r="L3" s="38"/>
      <c r="M3" s="38"/>
      <c r="N3" s="38"/>
    </row>
    <row r="4" spans="1:14">
      <c r="A4" s="2" t="s">
        <v>13</v>
      </c>
      <c r="B4">
        <v>1</v>
      </c>
      <c r="C4" s="7" t="e">
        <f>AVERAGEIF('4MC'!$L$39:$DG$39,1,Distances!$C5:$CX5)</f>
        <v>#DIV/0!</v>
      </c>
      <c r="D4" s="7">
        <f ca="1">AVERAGEIF('4MC'!$L$39:$DG$39,2,Distances!$C5:$CX5)</f>
        <v>2.5583803425117053</v>
      </c>
      <c r="E4" s="7">
        <f ca="1">AVERAGEIF('4MC'!$L$39:$DG$39,3,Distances!$C5:$CX5)</f>
        <v>2.4688410542089545</v>
      </c>
      <c r="F4" s="7">
        <f ca="1">AVERAGEIF('4MC'!$L$39:$DG$39,4,Distances!$C5:$CX5)</f>
        <v>2.0072599509848441</v>
      </c>
      <c r="G4" s="33" t="e">
        <f t="shared" si="0"/>
        <v>#DIV/0!</v>
      </c>
      <c r="H4" s="33" t="e">
        <f t="shared" si="1"/>
        <v>#DIV/0!</v>
      </c>
      <c r="I4" s="36" t="e">
        <f t="shared" si="2"/>
        <v>#DIV/0!</v>
      </c>
      <c r="J4" s="33" t="e">
        <f t="shared" si="3"/>
        <v>#DIV/0!</v>
      </c>
      <c r="K4" s="33" t="e">
        <f t="shared" si="4"/>
        <v>#DIV/0!</v>
      </c>
      <c r="L4" s="38"/>
      <c r="M4" s="38"/>
      <c r="N4" s="38"/>
    </row>
    <row r="5" spans="1:14">
      <c r="A5" s="2" t="s">
        <v>61</v>
      </c>
      <c r="B5">
        <v>2</v>
      </c>
      <c r="C5" s="7" t="e">
        <f>AVERAGEIF('4MC'!$L$39:$DG$39,1,Distances!$C6:$CX6)</f>
        <v>#DIV/0!</v>
      </c>
      <c r="D5" s="7">
        <f ca="1">AVERAGEIF('4MC'!$L$39:$DG$39,2,Distances!$C6:$CX6)</f>
        <v>1.7454813220625092</v>
      </c>
      <c r="E5" s="7">
        <f ca="1">AVERAGEIF('4MC'!$L$39:$DG$39,3,Distances!$C6:$CX6)</f>
        <v>2.4577689748399729</v>
      </c>
      <c r="F5" s="7">
        <f ca="1">AVERAGEIF('4MC'!$L$39:$DG$39,4,Distances!$C6:$CX6)</f>
        <v>2.0024544886926501</v>
      </c>
      <c r="G5" s="33" t="e">
        <f t="shared" si="0"/>
        <v>#DIV/0!</v>
      </c>
      <c r="H5" s="33" t="e">
        <f t="shared" si="1"/>
        <v>#DIV/0!</v>
      </c>
      <c r="I5" s="36">
        <f t="shared" ca="1" si="2"/>
        <v>1.7454813220625092</v>
      </c>
      <c r="J5" s="33" t="e">
        <f t="shared" ca="1" si="3"/>
        <v>#DIV/0!</v>
      </c>
      <c r="K5" s="33" t="e">
        <f t="shared" ca="1" si="4"/>
        <v>#DIV/0!</v>
      </c>
      <c r="L5" s="38"/>
      <c r="M5" s="38"/>
      <c r="N5" s="38"/>
    </row>
    <row r="6" spans="1:14">
      <c r="A6" s="2" t="s">
        <v>34</v>
      </c>
      <c r="B6">
        <v>3</v>
      </c>
      <c r="C6" s="7" t="e">
        <f>AVERAGEIF('4MC'!$L$39:$DG$39,1,Distances!$C7:$CX7)</f>
        <v>#DIV/0!</v>
      </c>
      <c r="D6" s="7">
        <f ca="1">AVERAGEIF('4MC'!$L$39:$DG$39,2,Distances!$C7:$CX7)</f>
        <v>2.4068053897265003</v>
      </c>
      <c r="E6" s="7">
        <f ca="1">AVERAGEIF('4MC'!$L$39:$DG$39,3,Distances!$C7:$CX7)</f>
        <v>2.8033211654873238</v>
      </c>
      <c r="F6" s="7">
        <f ca="1">AVERAGEIF('4MC'!$L$39:$DG$39,4,Distances!$C7:$CX7)</f>
        <v>2.4262786332819051</v>
      </c>
      <c r="G6" s="33" t="e">
        <f t="shared" si="0"/>
        <v>#DIV/0!</v>
      </c>
      <c r="H6" s="33" t="e">
        <f t="shared" si="1"/>
        <v>#DIV/0!</v>
      </c>
      <c r="I6" s="36">
        <f t="shared" ca="1" si="2"/>
        <v>2.8033211654873238</v>
      </c>
      <c r="J6" s="33" t="e">
        <f t="shared" ca="1" si="3"/>
        <v>#DIV/0!</v>
      </c>
      <c r="K6" s="33" t="e">
        <f t="shared" ca="1" si="4"/>
        <v>#DIV/0!</v>
      </c>
      <c r="L6" s="38"/>
      <c r="M6" s="38"/>
      <c r="N6" s="38"/>
    </row>
    <row r="7" spans="1:14">
      <c r="A7" s="2" t="s">
        <v>91</v>
      </c>
      <c r="B7">
        <v>4</v>
      </c>
      <c r="C7" s="7" t="e">
        <f>AVERAGEIF('4MC'!$L$39:$DG$39,1,Distances!$C8:$CX8)</f>
        <v>#DIV/0!</v>
      </c>
      <c r="D7" s="7">
        <f ca="1">AVERAGEIF('4MC'!$L$39:$DG$39,2,Distances!$C8:$CX8)</f>
        <v>2.7161044856172678</v>
      </c>
      <c r="E7" s="7">
        <f ca="1">AVERAGEIF('4MC'!$L$39:$DG$39,3,Distances!$C8:$CX8)</f>
        <v>2.6128429314101203</v>
      </c>
      <c r="F7" s="7">
        <f ca="1">AVERAGEIF('4MC'!$L$39:$DG$39,4,Distances!$C8:$CX8)</f>
        <v>2.4372211185863457</v>
      </c>
      <c r="G7" s="33" t="e">
        <f t="shared" si="0"/>
        <v>#DIV/0!</v>
      </c>
      <c r="H7" s="33" t="e">
        <f t="shared" si="1"/>
        <v>#DIV/0!</v>
      </c>
      <c r="I7" s="36">
        <f t="shared" ca="1" si="2"/>
        <v>2.4372211185863457</v>
      </c>
      <c r="J7" s="33" t="e">
        <f t="shared" ca="1" si="3"/>
        <v>#DIV/0!</v>
      </c>
      <c r="K7" s="33" t="e">
        <f t="shared" ca="1" si="4"/>
        <v>#DIV/0!</v>
      </c>
      <c r="L7" s="38"/>
      <c r="M7" s="38"/>
      <c r="N7" s="38"/>
    </row>
    <row r="8" spans="1:14">
      <c r="A8" s="2" t="s">
        <v>62</v>
      </c>
      <c r="B8">
        <v>1</v>
      </c>
      <c r="C8" s="7" t="e">
        <f>AVERAGEIF('4MC'!$L$39:$DG$39,1,Distances!$C9:$CX9)</f>
        <v>#DIV/0!</v>
      </c>
      <c r="D8" s="7">
        <f ca="1">AVERAGEIF('4MC'!$L$39:$DG$39,2,Distances!$C9:$CX9)</f>
        <v>2.9254321761787461</v>
      </c>
      <c r="E8" s="7">
        <f ca="1">AVERAGEIF('4MC'!$L$39:$DG$39,3,Distances!$C9:$CX9)</f>
        <v>2.8482795521237905</v>
      </c>
      <c r="F8" s="7">
        <f ca="1">AVERAGEIF('4MC'!$L$39:$DG$39,4,Distances!$C9:$CX9)</f>
        <v>2.3583095319806264</v>
      </c>
      <c r="G8" s="33" t="e">
        <f t="shared" si="0"/>
        <v>#DIV/0!</v>
      </c>
      <c r="H8" s="33" t="e">
        <f t="shared" si="1"/>
        <v>#DIV/0!</v>
      </c>
      <c r="I8" s="36" t="e">
        <f t="shared" si="2"/>
        <v>#DIV/0!</v>
      </c>
      <c r="J8" s="33" t="e">
        <f t="shared" si="3"/>
        <v>#DIV/0!</v>
      </c>
      <c r="K8" s="33" t="e">
        <f t="shared" si="4"/>
        <v>#DIV/0!</v>
      </c>
      <c r="L8" s="38"/>
      <c r="M8" s="38"/>
      <c r="N8" s="38"/>
    </row>
    <row r="9" spans="1:14">
      <c r="A9" s="2" t="s">
        <v>71</v>
      </c>
      <c r="B9">
        <v>2</v>
      </c>
      <c r="C9" s="7" t="e">
        <f>AVERAGEIF('4MC'!$L$39:$DG$39,1,Distances!$C10:$CX10)</f>
        <v>#DIV/0!</v>
      </c>
      <c r="D9" s="7">
        <f ca="1">AVERAGEIF('4MC'!$L$39:$DG$39,2,Distances!$C10:$CX10)</f>
        <v>2.2019935350196489</v>
      </c>
      <c r="E9" s="7">
        <f ca="1">AVERAGEIF('4MC'!$L$39:$DG$39,3,Distances!$C10:$CX10)</f>
        <v>2.4577689748399729</v>
      </c>
      <c r="F9" s="7">
        <f ca="1">AVERAGEIF('4MC'!$L$39:$DG$39,4,Distances!$C10:$CX10)</f>
        <v>1.9835320841642001</v>
      </c>
      <c r="G9" s="33" t="e">
        <f t="shared" si="0"/>
        <v>#DIV/0!</v>
      </c>
      <c r="H9" s="33" t="e">
        <f t="shared" si="1"/>
        <v>#DIV/0!</v>
      </c>
      <c r="I9" s="36">
        <f t="shared" ca="1" si="2"/>
        <v>2.2019935350196489</v>
      </c>
      <c r="J9" s="33" t="e">
        <f t="shared" ca="1" si="3"/>
        <v>#DIV/0!</v>
      </c>
      <c r="K9" s="33" t="e">
        <f t="shared" ca="1" si="4"/>
        <v>#DIV/0!</v>
      </c>
      <c r="L9" s="38"/>
      <c r="M9" s="38"/>
      <c r="N9" s="38"/>
    </row>
    <row r="10" spans="1:14">
      <c r="A10" s="2" t="s">
        <v>70</v>
      </c>
      <c r="B10">
        <v>4</v>
      </c>
      <c r="C10" s="7" t="e">
        <f>AVERAGEIF('4MC'!$L$39:$DG$39,1,Distances!$C11:$CX11)</f>
        <v>#DIV/0!</v>
      </c>
      <c r="D10" s="7">
        <f ca="1">AVERAGEIF('4MC'!$L$39:$DG$39,2,Distances!$C11:$CX11)</f>
        <v>2.6262065370606322</v>
      </c>
      <c r="E10" s="7">
        <f ca="1">AVERAGEIF('4MC'!$L$39:$DG$39,3,Distances!$C11:$CX11)</f>
        <v>2.1582839100492452</v>
      </c>
      <c r="F10" s="7">
        <f ca="1">AVERAGEIF('4MC'!$L$39:$DG$39,4,Distances!$C11:$CX11)</f>
        <v>2.4500994865626526</v>
      </c>
      <c r="G10" s="33" t="e">
        <f t="shared" si="0"/>
        <v>#DIV/0!</v>
      </c>
      <c r="H10" s="33" t="e">
        <f t="shared" si="1"/>
        <v>#DIV/0!</v>
      </c>
      <c r="I10" s="36">
        <f t="shared" ca="1" si="2"/>
        <v>2.4500994865626526</v>
      </c>
      <c r="J10" s="33" t="e">
        <f t="shared" ca="1" si="3"/>
        <v>#DIV/0!</v>
      </c>
      <c r="K10" s="33" t="e">
        <f t="shared" ca="1" si="4"/>
        <v>#DIV/0!</v>
      </c>
      <c r="L10" s="38"/>
      <c r="M10" s="38"/>
      <c r="N10" s="38"/>
    </row>
    <row r="11" spans="1:14">
      <c r="A11" s="2" t="s">
        <v>8</v>
      </c>
      <c r="B11">
        <v>2</v>
      </c>
      <c r="C11" s="7" t="e">
        <f>AVERAGEIF('4MC'!$L$39:$DG$39,1,Distances!$C12:$CX12)</f>
        <v>#DIV/0!</v>
      </c>
      <c r="D11" s="7">
        <f ca="1">AVERAGEIF('4MC'!$L$39:$DG$39,2,Distances!$C12:$CX12)</f>
        <v>1.4583005244258362</v>
      </c>
      <c r="E11" s="7">
        <f ca="1">AVERAGEIF('4MC'!$L$39:$DG$39,3,Distances!$C12:$CX12)</f>
        <v>2.6565679150977517</v>
      </c>
      <c r="F11" s="7">
        <f ca="1">AVERAGEIF('4MC'!$L$39:$DG$39,4,Distances!$C12:$CX12)</f>
        <v>2.1555019433082916</v>
      </c>
      <c r="G11" s="33" t="e">
        <f t="shared" si="0"/>
        <v>#DIV/0!</v>
      </c>
      <c r="H11" s="33" t="e">
        <f t="shared" si="1"/>
        <v>#DIV/0!</v>
      </c>
      <c r="I11" s="36">
        <f t="shared" ca="1" si="2"/>
        <v>1.4583005244258362</v>
      </c>
      <c r="J11" s="33" t="e">
        <f t="shared" ca="1" si="3"/>
        <v>#DIV/0!</v>
      </c>
      <c r="K11" s="33" t="e">
        <f t="shared" ca="1" si="4"/>
        <v>#DIV/0!</v>
      </c>
      <c r="L11" s="38"/>
      <c r="M11" s="38"/>
      <c r="N11" s="38"/>
    </row>
    <row r="12" spans="1:14">
      <c r="A12" s="2" t="s">
        <v>90</v>
      </c>
      <c r="B12">
        <v>4</v>
      </c>
      <c r="C12" s="7" t="e">
        <f>AVERAGEIF('4MC'!$L$39:$DG$39,1,Distances!$C13:$CX13)</f>
        <v>#DIV/0!</v>
      </c>
      <c r="D12" s="7">
        <f ca="1">AVERAGEIF('4MC'!$L$39:$DG$39,2,Distances!$C13:$CX13)</f>
        <v>2.6773487351953897</v>
      </c>
      <c r="E12" s="7">
        <f ca="1">AVERAGEIF('4MC'!$L$39:$DG$39,3,Distances!$C13:$CX13)</f>
        <v>2.6293585277646705</v>
      </c>
      <c r="F12" s="7">
        <f ca="1">AVERAGEIF('4MC'!$L$39:$DG$39,4,Distances!$C13:$CX13)</f>
        <v>2.5727353835596403</v>
      </c>
      <c r="G12" s="33" t="e">
        <f t="shared" si="0"/>
        <v>#DIV/0!</v>
      </c>
      <c r="H12" s="33" t="e">
        <f t="shared" si="1"/>
        <v>#DIV/0!</v>
      </c>
      <c r="I12" s="36">
        <f t="shared" ca="1" si="2"/>
        <v>2.5727353835596403</v>
      </c>
      <c r="J12" s="33" t="e">
        <f t="shared" ca="1" si="3"/>
        <v>#DIV/0!</v>
      </c>
      <c r="K12" s="33" t="e">
        <f t="shared" ca="1" si="4"/>
        <v>#DIV/0!</v>
      </c>
      <c r="L12" s="38"/>
      <c r="M12" s="38"/>
      <c r="N12" s="38"/>
    </row>
    <row r="13" spans="1:14">
      <c r="A13" s="2" t="s">
        <v>38</v>
      </c>
      <c r="B13">
        <v>1</v>
      </c>
      <c r="C13" s="7" t="e">
        <f>AVERAGEIF('4MC'!$L$39:$DG$39,1,Distances!$C14:$CX14)</f>
        <v>#DIV/0!</v>
      </c>
      <c r="D13" s="7">
        <f ca="1">AVERAGEIF('4MC'!$L$39:$DG$39,2,Distances!$C14:$CX14)</f>
        <v>2.7481984729824718</v>
      </c>
      <c r="E13" s="7">
        <f ca="1">AVERAGEIF('4MC'!$L$39:$DG$39,3,Distances!$C14:$CX14)</f>
        <v>2.6655561966473704</v>
      </c>
      <c r="F13" s="7">
        <f ca="1">AVERAGEIF('4MC'!$L$39:$DG$39,4,Distances!$C14:$CX14)</f>
        <v>2.1948815852152244</v>
      </c>
      <c r="G13" s="33" t="e">
        <f t="shared" si="0"/>
        <v>#DIV/0!</v>
      </c>
      <c r="H13" s="33" t="e">
        <f t="shared" si="1"/>
        <v>#DIV/0!</v>
      </c>
      <c r="I13" s="36" t="e">
        <f t="shared" si="2"/>
        <v>#DIV/0!</v>
      </c>
      <c r="J13" s="33" t="e">
        <f t="shared" si="3"/>
        <v>#DIV/0!</v>
      </c>
      <c r="K13" s="33" t="e">
        <f t="shared" si="4"/>
        <v>#DIV/0!</v>
      </c>
      <c r="L13" s="38"/>
      <c r="M13" s="38"/>
      <c r="N13" s="38"/>
    </row>
    <row r="14" spans="1:14">
      <c r="A14" s="2" t="s">
        <v>41</v>
      </c>
      <c r="B14">
        <v>2</v>
      </c>
      <c r="C14" s="7" t="e">
        <f>AVERAGEIF('4MC'!$L$39:$DG$39,1,Distances!$C15:$CX15)</f>
        <v>#DIV/0!</v>
      </c>
      <c r="D14" s="7">
        <f ca="1">AVERAGEIF('4MC'!$L$39:$DG$39,2,Distances!$C15:$CX15)</f>
        <v>1.6142135623730951</v>
      </c>
      <c r="E14" s="7">
        <f ca="1">AVERAGEIF('4MC'!$L$39:$DG$39,3,Distances!$C15:$CX15)</f>
        <v>2.8407786440525888</v>
      </c>
      <c r="F14" s="7">
        <f ca="1">AVERAGEIF('4MC'!$L$39:$DG$39,4,Distances!$C15:$CX15)</f>
        <v>2.3551026044509542</v>
      </c>
      <c r="G14" s="33" t="e">
        <f t="shared" si="0"/>
        <v>#DIV/0!</v>
      </c>
      <c r="H14" s="33" t="e">
        <f t="shared" si="1"/>
        <v>#DIV/0!</v>
      </c>
      <c r="I14" s="36">
        <f t="shared" ca="1" si="2"/>
        <v>1.6142135623730951</v>
      </c>
      <c r="J14" s="33" t="e">
        <f t="shared" ca="1" si="3"/>
        <v>#DIV/0!</v>
      </c>
      <c r="K14" s="33" t="e">
        <f t="shared" ca="1" si="4"/>
        <v>#DIV/0!</v>
      </c>
    </row>
    <row r="15" spans="1:14">
      <c r="A15" s="2" t="s">
        <v>23</v>
      </c>
      <c r="B15">
        <v>3</v>
      </c>
      <c r="C15" s="7" t="e">
        <f>AVERAGEIF('4MC'!$L$39:$DG$39,1,Distances!$C16:$CX16)</f>
        <v>#DIV/0!</v>
      </c>
      <c r="D15" s="7">
        <f ca="1">AVERAGEIF('4MC'!$L$39:$DG$39,2,Distances!$C16:$CX16)</f>
        <v>2.8586620690943083</v>
      </c>
      <c r="E15" s="7">
        <f ca="1">AVERAGEIF('4MC'!$L$39:$DG$39,3,Distances!$C16:$CX16)</f>
        <v>2.5982204490446232</v>
      </c>
      <c r="F15" s="7">
        <f ca="1">AVERAGEIF('4MC'!$L$39:$DG$39,4,Distances!$C16:$CX16)</f>
        <v>2.435280080310537</v>
      </c>
      <c r="G15" s="33" t="e">
        <f t="shared" si="0"/>
        <v>#DIV/0!</v>
      </c>
      <c r="H15" s="33" t="e">
        <f t="shared" si="1"/>
        <v>#DIV/0!</v>
      </c>
      <c r="I15" s="36">
        <f t="shared" ca="1" si="2"/>
        <v>2.5982204490446232</v>
      </c>
      <c r="J15" s="33" t="e">
        <f t="shared" ca="1" si="3"/>
        <v>#DIV/0!</v>
      </c>
      <c r="K15" s="33" t="e">
        <f t="shared" ca="1" si="4"/>
        <v>#DIV/0!</v>
      </c>
    </row>
    <row r="16" spans="1:14">
      <c r="A16" s="2" t="s">
        <v>47</v>
      </c>
      <c r="B16">
        <v>3</v>
      </c>
      <c r="C16" s="7" t="e">
        <f>AVERAGEIF('4MC'!$L$39:$DG$39,1,Distances!$C17:$CX17)</f>
        <v>#DIV/0!</v>
      </c>
      <c r="D16" s="7">
        <f ca="1">AVERAGEIF('4MC'!$L$39:$DG$39,2,Distances!$C17:$CX17)</f>
        <v>2.2777810114122516</v>
      </c>
      <c r="E16" s="7">
        <f ca="1">AVERAGEIF('4MC'!$L$39:$DG$39,3,Distances!$C17:$CX17)</f>
        <v>2.2656516512166749</v>
      </c>
      <c r="F16" s="7">
        <f ca="1">AVERAGEIF('4MC'!$L$39:$DG$39,4,Distances!$C17:$CX17)</f>
        <v>2.0531993628090119</v>
      </c>
      <c r="G16" s="33" t="e">
        <f t="shared" si="0"/>
        <v>#DIV/0!</v>
      </c>
      <c r="H16" s="33" t="e">
        <f t="shared" si="1"/>
        <v>#DIV/0!</v>
      </c>
      <c r="I16" s="36">
        <f t="shared" ca="1" si="2"/>
        <v>2.2656516512166749</v>
      </c>
      <c r="J16" s="33" t="e">
        <f t="shared" ca="1" si="3"/>
        <v>#DIV/0!</v>
      </c>
      <c r="K16" s="33" t="e">
        <f t="shared" ca="1" si="4"/>
        <v>#DIV/0!</v>
      </c>
    </row>
    <row r="17" spans="1:11">
      <c r="A17" s="2" t="s">
        <v>55</v>
      </c>
      <c r="B17">
        <v>1</v>
      </c>
      <c r="C17" s="7" t="e">
        <f>AVERAGEIF('4MC'!$L$39:$DG$39,1,Distances!$C18:$CX18)</f>
        <v>#DIV/0!</v>
      </c>
      <c r="D17" s="7">
        <f ca="1">AVERAGEIF('4MC'!$L$39:$DG$39,2,Distances!$C18:$CX18)</f>
        <v>2.5583803425117053</v>
      </c>
      <c r="E17" s="7">
        <f ca="1">AVERAGEIF('4MC'!$L$39:$DG$39,3,Distances!$C18:$CX18)</f>
        <v>2.4688410542089545</v>
      </c>
      <c r="F17" s="7">
        <f ca="1">AVERAGEIF('4MC'!$L$39:$DG$39,4,Distances!$C18:$CX18)</f>
        <v>2.0072599509848441</v>
      </c>
      <c r="G17" s="33" t="e">
        <f t="shared" si="0"/>
        <v>#DIV/0!</v>
      </c>
      <c r="H17" s="33" t="e">
        <f t="shared" si="1"/>
        <v>#DIV/0!</v>
      </c>
      <c r="I17" s="36" t="e">
        <f t="shared" si="2"/>
        <v>#DIV/0!</v>
      </c>
      <c r="J17" s="33" t="e">
        <f t="shared" si="3"/>
        <v>#DIV/0!</v>
      </c>
      <c r="K17" s="33" t="e">
        <f t="shared" si="4"/>
        <v>#DIV/0!</v>
      </c>
    </row>
    <row r="18" spans="1:11">
      <c r="A18" s="2" t="s">
        <v>59</v>
      </c>
      <c r="B18">
        <v>3</v>
      </c>
      <c r="C18" s="7" t="e">
        <f>AVERAGEIF('4MC'!$L$39:$DG$39,1,Distances!$C19:$CX19)</f>
        <v>#DIV/0!</v>
      </c>
      <c r="D18" s="7">
        <f ca="1">AVERAGEIF('4MC'!$L$39:$DG$39,2,Distances!$C19:$CX19)</f>
        <v>2.8586620690943083</v>
      </c>
      <c r="E18" s="7">
        <f ca="1">AVERAGEIF('4MC'!$L$39:$DG$39,3,Distances!$C19:$CX19)</f>
        <v>2.7233378351207072</v>
      </c>
      <c r="F18" s="7">
        <f ca="1">AVERAGEIF('4MC'!$L$39:$DG$39,4,Distances!$C19:$CX19)</f>
        <v>2.5198406442089976</v>
      </c>
      <c r="G18" s="33" t="e">
        <f t="shared" si="0"/>
        <v>#DIV/0!</v>
      </c>
      <c r="H18" s="33" t="e">
        <f t="shared" si="1"/>
        <v>#DIV/0!</v>
      </c>
      <c r="I18" s="36">
        <f t="shared" ca="1" si="2"/>
        <v>2.7233378351207072</v>
      </c>
      <c r="J18" s="33" t="e">
        <f t="shared" ca="1" si="3"/>
        <v>#DIV/0!</v>
      </c>
      <c r="K18" s="33" t="e">
        <f t="shared" ca="1" si="4"/>
        <v>#DIV/0!</v>
      </c>
    </row>
    <row r="19" spans="1:11">
      <c r="A19" s="2" t="s">
        <v>66</v>
      </c>
      <c r="B19">
        <v>1</v>
      </c>
      <c r="C19" s="7" t="e">
        <f>AVERAGEIF('4MC'!$L$39:$DG$39,1,Distances!$C20:$CX20)</f>
        <v>#DIV/0!</v>
      </c>
      <c r="D19" s="7">
        <f ca="1">AVERAGEIF('4MC'!$L$39:$DG$39,2,Distances!$C20:$CX20)</f>
        <v>2.9254321761787461</v>
      </c>
      <c r="E19" s="7">
        <f ca="1">AVERAGEIF('4MC'!$L$39:$DG$39,3,Distances!$C20:$CX20)</f>
        <v>2.8482795521237905</v>
      </c>
      <c r="F19" s="7">
        <f ca="1">AVERAGEIF('4MC'!$L$39:$DG$39,4,Distances!$C20:$CX20)</f>
        <v>2.3583095319806264</v>
      </c>
      <c r="G19" s="33" t="e">
        <f t="shared" si="0"/>
        <v>#DIV/0!</v>
      </c>
      <c r="H19" s="33" t="e">
        <f t="shared" si="1"/>
        <v>#DIV/0!</v>
      </c>
      <c r="I19" s="36" t="e">
        <f t="shared" si="2"/>
        <v>#DIV/0!</v>
      </c>
      <c r="J19" s="33" t="e">
        <f t="shared" si="3"/>
        <v>#DIV/0!</v>
      </c>
      <c r="K19" s="33" t="e">
        <f t="shared" si="4"/>
        <v>#DIV/0!</v>
      </c>
    </row>
    <row r="20" spans="1:11">
      <c r="A20" s="2" t="s">
        <v>75</v>
      </c>
      <c r="B20">
        <v>2</v>
      </c>
      <c r="C20" s="7" t="e">
        <f>AVERAGEIF('4MC'!$L$39:$DG$39,1,Distances!$C21:$CX21)</f>
        <v>#DIV/0!</v>
      </c>
      <c r="D20" s="7">
        <f ca="1">AVERAGEIF('4MC'!$L$39:$DG$39,2,Distances!$C21:$CX21)</f>
        <v>1.8970562748477142</v>
      </c>
      <c r="E20" s="7">
        <f ca="1">AVERAGEIF('4MC'!$L$39:$DG$39,3,Distances!$C21:$CX21)</f>
        <v>2.4893470900035575</v>
      </c>
      <c r="F20" s="7">
        <f ca="1">AVERAGEIF('4MC'!$L$39:$DG$39,4,Distances!$C21:$CX21)</f>
        <v>1.9939060722613187</v>
      </c>
      <c r="G20" s="33" t="e">
        <f t="shared" si="0"/>
        <v>#DIV/0!</v>
      </c>
      <c r="H20" s="33" t="e">
        <f t="shared" si="1"/>
        <v>#DIV/0!</v>
      </c>
      <c r="I20" s="36">
        <f t="shared" ca="1" si="2"/>
        <v>1.8970562748477142</v>
      </c>
      <c r="J20" s="33" t="e">
        <f t="shared" ca="1" si="3"/>
        <v>#DIV/0!</v>
      </c>
      <c r="K20" s="33" t="e">
        <f t="shared" ca="1" si="4"/>
        <v>#DIV/0!</v>
      </c>
    </row>
    <row r="21" spans="1:11">
      <c r="A21" s="2" t="s">
        <v>11</v>
      </c>
      <c r="B21">
        <v>4</v>
      </c>
      <c r="C21" s="7" t="e">
        <f>AVERAGEIF('4MC'!$L$39:$DG$39,1,Distances!$C22:$CX22)</f>
        <v>#DIV/0!</v>
      </c>
      <c r="D21" s="7">
        <f ca="1">AVERAGEIF('4MC'!$L$39:$DG$39,2,Distances!$C22:$CX22)</f>
        <v>2.6064989974083081</v>
      </c>
      <c r="E21" s="7">
        <f ca="1">AVERAGEIF('4MC'!$L$39:$DG$39,3,Distances!$C22:$CX22)</f>
        <v>2.292245777674411</v>
      </c>
      <c r="F21" s="7">
        <f ca="1">AVERAGEIF('4MC'!$L$39:$DG$39,4,Distances!$C22:$CX22)</f>
        <v>2.3222163428418763</v>
      </c>
      <c r="G21" s="33" t="e">
        <f t="shared" si="0"/>
        <v>#DIV/0!</v>
      </c>
      <c r="H21" s="33" t="e">
        <f t="shared" si="1"/>
        <v>#DIV/0!</v>
      </c>
      <c r="I21" s="36">
        <f t="shared" ca="1" si="2"/>
        <v>2.3222163428418763</v>
      </c>
      <c r="J21" s="33" t="e">
        <f t="shared" ca="1" si="3"/>
        <v>#DIV/0!</v>
      </c>
      <c r="K21" s="33" t="e">
        <f t="shared" ca="1" si="4"/>
        <v>#DIV/0!</v>
      </c>
    </row>
    <row r="22" spans="1:11">
      <c r="A22" s="2" t="s">
        <v>97</v>
      </c>
      <c r="B22">
        <v>2</v>
      </c>
      <c r="C22" s="7" t="e">
        <f>AVERAGEIF('4MC'!$L$39:$DG$39,1,Distances!$C23:$CX23)</f>
        <v>#DIV/0!</v>
      </c>
      <c r="D22" s="7">
        <f ca="1">AVERAGEIF('4MC'!$L$39:$DG$39,2,Distances!$C23:$CX23)</f>
        <v>1.8212687984551117</v>
      </c>
      <c r="E22" s="7">
        <f ca="1">AVERAGEIF('4MC'!$L$39:$DG$39,3,Distances!$C23:$CX23)</f>
        <v>2.7776224137254197</v>
      </c>
      <c r="F22" s="7">
        <f ca="1">AVERAGEIF('4MC'!$L$39:$DG$39,4,Distances!$C23:$CX23)</f>
        <v>2.2664870561751296</v>
      </c>
      <c r="G22" s="33" t="e">
        <f t="shared" si="0"/>
        <v>#DIV/0!</v>
      </c>
      <c r="H22" s="33" t="e">
        <f t="shared" si="1"/>
        <v>#DIV/0!</v>
      </c>
      <c r="I22" s="36">
        <f t="shared" ca="1" si="2"/>
        <v>1.8212687984551117</v>
      </c>
      <c r="J22" s="33" t="e">
        <f t="shared" ca="1" si="3"/>
        <v>#DIV/0!</v>
      </c>
      <c r="K22" s="33" t="e">
        <f t="shared" ca="1" si="4"/>
        <v>#DIV/0!</v>
      </c>
    </row>
    <row r="23" spans="1:11">
      <c r="A23" s="2" t="s">
        <v>48</v>
      </c>
      <c r="B23">
        <v>3</v>
      </c>
      <c r="C23" s="7" t="e">
        <f>AVERAGEIF('4MC'!$L$39:$DG$39,1,Distances!$C24:$CX24)</f>
        <v>#DIV/0!</v>
      </c>
      <c r="D23" s="7">
        <f ca="1">AVERAGEIF('4MC'!$L$39:$DG$39,2,Distances!$C24:$CX24)</f>
        <v>2.4068053897265003</v>
      </c>
      <c r="E23" s="7">
        <f ca="1">AVERAGEIF('4MC'!$L$39:$DG$39,3,Distances!$C24:$CX24)</f>
        <v>2.4236286970429064</v>
      </c>
      <c r="F23" s="7">
        <f ca="1">AVERAGEIF('4MC'!$L$39:$DG$39,4,Distances!$C24:$CX24)</f>
        <v>2.0468429729978395</v>
      </c>
      <c r="G23" s="33" t="e">
        <f t="shared" si="0"/>
        <v>#DIV/0!</v>
      </c>
      <c r="H23" s="33" t="e">
        <f t="shared" si="1"/>
        <v>#DIV/0!</v>
      </c>
      <c r="I23" s="36">
        <f t="shared" ca="1" si="2"/>
        <v>2.4236286970429064</v>
      </c>
      <c r="J23" s="33" t="e">
        <f t="shared" ca="1" si="3"/>
        <v>#DIV/0!</v>
      </c>
      <c r="K23" s="33" t="e">
        <f t="shared" ca="1" si="4"/>
        <v>#DIV/0!</v>
      </c>
    </row>
    <row r="24" spans="1:11">
      <c r="A24" s="2" t="s">
        <v>43</v>
      </c>
      <c r="B24">
        <v>4</v>
      </c>
      <c r="C24" s="7" t="e">
        <f>AVERAGEIF('4MC'!$L$39:$DG$39,1,Distances!$C25:$CX25)</f>
        <v>#DIV/0!</v>
      </c>
      <c r="D24" s="7">
        <f ca="1">AVERAGEIF('4MC'!$L$39:$DG$39,2,Distances!$C25:$CX25)</f>
        <v>2.3169074411698647</v>
      </c>
      <c r="E24" s="7">
        <f ca="1">AVERAGEIF('4MC'!$L$39:$DG$39,3,Distances!$C25:$CX25)</f>
        <v>2.1772111117289374</v>
      </c>
      <c r="F24" s="7">
        <f ca="1">AVERAGEIF('4MC'!$L$39:$DG$39,4,Distances!$C25:$CX25)</f>
        <v>2.0994250776375809</v>
      </c>
      <c r="G24" s="33" t="e">
        <f t="shared" si="0"/>
        <v>#DIV/0!</v>
      </c>
      <c r="H24" s="33" t="e">
        <f t="shared" si="1"/>
        <v>#DIV/0!</v>
      </c>
      <c r="I24" s="36">
        <f t="shared" ca="1" si="2"/>
        <v>2.0994250776375809</v>
      </c>
      <c r="J24" s="33" t="e">
        <f t="shared" ca="1" si="3"/>
        <v>#DIV/0!</v>
      </c>
      <c r="K24" s="33" t="e">
        <f t="shared" ca="1" si="4"/>
        <v>#DIV/0!</v>
      </c>
    </row>
    <row r="25" spans="1:11">
      <c r="A25" s="2" t="s">
        <v>92</v>
      </c>
      <c r="B25">
        <v>4</v>
      </c>
      <c r="C25" s="7" t="e">
        <f>AVERAGEIF('4MC'!$L$39:$DG$39,1,Distances!$C26:$CX26)</f>
        <v>#DIV/0!</v>
      </c>
      <c r="D25" s="7">
        <f ca="1">AVERAGEIF('4MC'!$L$39:$DG$39,2,Distances!$C26:$CX26)</f>
        <v>3.0923353410913981</v>
      </c>
      <c r="E25" s="7">
        <f ca="1">AVERAGEIF('4MC'!$L$39:$DG$39,3,Distances!$C26:$CX26)</f>
        <v>2.8685476272815866</v>
      </c>
      <c r="F25" s="7">
        <f ca="1">AVERAGEIF('4MC'!$L$39:$DG$39,4,Distances!$C26:$CX26)</f>
        <v>2.8235121428764089</v>
      </c>
      <c r="G25" s="33" t="e">
        <f t="shared" si="0"/>
        <v>#DIV/0!</v>
      </c>
      <c r="H25" s="33" t="e">
        <f t="shared" si="1"/>
        <v>#DIV/0!</v>
      </c>
      <c r="I25" s="36">
        <f t="shared" ca="1" si="2"/>
        <v>2.8235121428764089</v>
      </c>
      <c r="J25" s="33" t="e">
        <f t="shared" ca="1" si="3"/>
        <v>#DIV/0!</v>
      </c>
      <c r="K25" s="33" t="e">
        <f t="shared" ca="1" si="4"/>
        <v>#DIV/0!</v>
      </c>
    </row>
    <row r="26" spans="1:11">
      <c r="A26" s="2" t="s">
        <v>50</v>
      </c>
      <c r="B26">
        <v>1</v>
      </c>
      <c r="C26" s="7" t="e">
        <f>AVERAGEIF('4MC'!$L$39:$DG$39,1,Distances!$C27:$CX27)</f>
        <v>#DIV/0!</v>
      </c>
      <c r="D26" s="7">
        <f ca="1">AVERAGEIF('4MC'!$L$39:$DG$39,2,Distances!$C27:$CX27)</f>
        <v>2.5583803425117053</v>
      </c>
      <c r="E26" s="7">
        <f ca="1">AVERAGEIF('4MC'!$L$39:$DG$39,3,Distances!$C27:$CX27)</f>
        <v>2.5268045685688221</v>
      </c>
      <c r="F26" s="7">
        <f ca="1">AVERAGEIF('4MC'!$L$39:$DG$39,4,Distances!$C27:$CX27)</f>
        <v>2.0468634605462168</v>
      </c>
      <c r="G26" s="33" t="e">
        <f t="shared" si="0"/>
        <v>#DIV/0!</v>
      </c>
      <c r="H26" s="33" t="e">
        <f t="shared" si="1"/>
        <v>#DIV/0!</v>
      </c>
      <c r="I26" s="36" t="e">
        <f t="shared" si="2"/>
        <v>#DIV/0!</v>
      </c>
      <c r="J26" s="33" t="e">
        <f t="shared" si="3"/>
        <v>#DIV/0!</v>
      </c>
      <c r="K26" s="33" t="e">
        <f t="shared" si="4"/>
        <v>#DIV/0!</v>
      </c>
    </row>
    <row r="27" spans="1:11">
      <c r="A27" s="2" t="s">
        <v>80</v>
      </c>
      <c r="B27">
        <v>4</v>
      </c>
      <c r="C27" s="7" t="e">
        <f>AVERAGEIF('4MC'!$L$39:$DG$39,1,Distances!$C28:$CX28)</f>
        <v>#DIV/0!</v>
      </c>
      <c r="D27" s="7">
        <f ca="1">AVERAGEIF('4MC'!$L$39:$DG$39,2,Distances!$C28:$CX28)</f>
        <v>2.9656854249492381</v>
      </c>
      <c r="E27" s="7">
        <f ca="1">AVERAGEIF('4MC'!$L$39:$DG$39,3,Distances!$C28:$CX28)</f>
        <v>2.3536366261704074</v>
      </c>
      <c r="F27" s="7">
        <f ca="1">AVERAGEIF('4MC'!$L$39:$DG$39,4,Distances!$C28:$CX28)</f>
        <v>2.6659706268864287</v>
      </c>
      <c r="G27" s="33" t="e">
        <f t="shared" si="0"/>
        <v>#DIV/0!</v>
      </c>
      <c r="H27" s="33" t="e">
        <f t="shared" si="1"/>
        <v>#DIV/0!</v>
      </c>
      <c r="I27" s="36">
        <f t="shared" ca="1" si="2"/>
        <v>2.6659706268864287</v>
      </c>
      <c r="J27" s="33" t="e">
        <f t="shared" ca="1" si="3"/>
        <v>#DIV/0!</v>
      </c>
      <c r="K27" s="33" t="e">
        <f t="shared" ca="1" si="4"/>
        <v>#DIV/0!</v>
      </c>
    </row>
    <row r="28" spans="1:11">
      <c r="A28" s="2" t="s">
        <v>93</v>
      </c>
      <c r="B28">
        <v>3</v>
      </c>
      <c r="C28" s="7" t="e">
        <f>AVERAGEIF('4MC'!$L$39:$DG$39,1,Distances!$C29:$CX29)</f>
        <v>#DIV/0!</v>
      </c>
      <c r="D28" s="7">
        <f ca="1">AVERAGEIF('4MC'!$L$39:$DG$39,2,Distances!$C29:$CX29)</f>
        <v>2.5583803425117053</v>
      </c>
      <c r="E28" s="7">
        <f ca="1">AVERAGEIF('4MC'!$L$39:$DG$39,3,Distances!$C29:$CX29)</f>
        <v>2.3816272662153302</v>
      </c>
      <c r="F28" s="7">
        <f ca="1">AVERAGEIF('4MC'!$L$39:$DG$39,4,Distances!$C29:$CX29)</f>
        <v>2.1387719781577248</v>
      </c>
      <c r="G28" s="33" t="e">
        <f t="shared" si="0"/>
        <v>#DIV/0!</v>
      </c>
      <c r="H28" s="33" t="e">
        <f t="shared" si="1"/>
        <v>#DIV/0!</v>
      </c>
      <c r="I28" s="36">
        <f t="shared" ca="1" si="2"/>
        <v>2.3816272662153302</v>
      </c>
      <c r="J28" s="33" t="e">
        <f t="shared" ca="1" si="3"/>
        <v>#DIV/0!</v>
      </c>
      <c r="K28" s="33" t="e">
        <f t="shared" ca="1" si="4"/>
        <v>#DIV/0!</v>
      </c>
    </row>
    <row r="29" spans="1:11">
      <c r="A29" s="2" t="s">
        <v>102</v>
      </c>
      <c r="B29">
        <v>3</v>
      </c>
      <c r="C29" s="7" t="e">
        <f>AVERAGEIF('4MC'!$L$39:$DG$39,1,Distances!$C30:$CX30)</f>
        <v>#DIV/0!</v>
      </c>
      <c r="D29" s="7">
        <f ca="1">AVERAGEIF('4MC'!$L$39:$DG$39,2,Distances!$C30:$CX30)</f>
        <v>2.9254321761787461</v>
      </c>
      <c r="E29" s="7">
        <f ca="1">AVERAGEIF('4MC'!$L$39:$DG$39,3,Distances!$C30:$CX30)</f>
        <v>2.4219171817645408</v>
      </c>
      <c r="F29" s="7">
        <f ca="1">AVERAGEIF('4MC'!$L$39:$DG$39,4,Distances!$C30:$CX30)</f>
        <v>2.5488719310100478</v>
      </c>
      <c r="G29" s="33" t="e">
        <f t="shared" si="0"/>
        <v>#DIV/0!</v>
      </c>
      <c r="H29" s="33" t="e">
        <f t="shared" si="1"/>
        <v>#DIV/0!</v>
      </c>
      <c r="I29" s="36">
        <f t="shared" ca="1" si="2"/>
        <v>2.4219171817645408</v>
      </c>
      <c r="J29" s="33" t="e">
        <f t="shared" ca="1" si="3"/>
        <v>#DIV/0!</v>
      </c>
      <c r="K29" s="33" t="e">
        <f t="shared" ca="1" si="4"/>
        <v>#DIV/0!</v>
      </c>
    </row>
    <row r="30" spans="1:11">
      <c r="A30" s="2" t="s">
        <v>99</v>
      </c>
      <c r="B30">
        <v>3</v>
      </c>
      <c r="C30" s="7" t="e">
        <f>AVERAGEIF('4MC'!$L$39:$DG$39,1,Distances!$C31:$CX31)</f>
        <v>#DIV/0!</v>
      </c>
      <c r="D30" s="7">
        <f ca="1">AVERAGEIF('4MC'!$L$39:$DG$39,2,Distances!$C31:$CX31)</f>
        <v>2.5583803425117053</v>
      </c>
      <c r="E30" s="7">
        <f ca="1">AVERAGEIF('4MC'!$L$39:$DG$39,3,Distances!$C31:$CX31)</f>
        <v>2.4031226612483034</v>
      </c>
      <c r="F30" s="7">
        <f ca="1">AVERAGEIF('4MC'!$L$39:$DG$39,4,Distances!$C31:$CX31)</f>
        <v>2.0620764037210799</v>
      </c>
      <c r="G30" s="33" t="e">
        <f t="shared" si="0"/>
        <v>#DIV/0!</v>
      </c>
      <c r="H30" s="33" t="e">
        <f t="shared" si="1"/>
        <v>#DIV/0!</v>
      </c>
      <c r="I30" s="36">
        <f t="shared" ca="1" si="2"/>
        <v>2.4031226612483034</v>
      </c>
      <c r="J30" s="33" t="e">
        <f t="shared" ca="1" si="3"/>
        <v>#DIV/0!</v>
      </c>
      <c r="K30" s="33" t="e">
        <f t="shared" ca="1" si="4"/>
        <v>#DIV/0!</v>
      </c>
    </row>
    <row r="31" spans="1:11">
      <c r="A31" s="2" t="s">
        <v>72</v>
      </c>
      <c r="B31">
        <v>3</v>
      </c>
      <c r="C31" s="7" t="e">
        <f>AVERAGEIF('4MC'!$L$39:$DG$39,1,Distances!$C32:$CX32)</f>
        <v>#DIV/0!</v>
      </c>
      <c r="D31" s="7">
        <f ca="1">AVERAGEIF('4MC'!$L$39:$DG$39,2,Distances!$C32:$CX32)</f>
        <v>2.7481984729824718</v>
      </c>
      <c r="E31" s="7">
        <f ca="1">AVERAGEIF('4MC'!$L$39:$DG$39,3,Distances!$C32:$CX32)</f>
        <v>2.6280987180821054</v>
      </c>
      <c r="F31" s="7">
        <f ca="1">AVERAGEIF('4MC'!$L$39:$DG$39,4,Distances!$C32:$CX32)</f>
        <v>2.2962764240698341</v>
      </c>
      <c r="G31" s="33" t="e">
        <f t="shared" si="0"/>
        <v>#DIV/0!</v>
      </c>
      <c r="H31" s="33" t="e">
        <f t="shared" si="1"/>
        <v>#DIV/0!</v>
      </c>
      <c r="I31" s="36">
        <f t="shared" ca="1" si="2"/>
        <v>2.6280987180821054</v>
      </c>
      <c r="J31" s="33" t="e">
        <f t="shared" ca="1" si="3"/>
        <v>#DIV/0!</v>
      </c>
      <c r="K31" s="33" t="e">
        <f t="shared" ca="1" si="4"/>
        <v>#DIV/0!</v>
      </c>
    </row>
    <row r="32" spans="1:11">
      <c r="A32" s="2" t="s">
        <v>33</v>
      </c>
      <c r="B32">
        <v>3</v>
      </c>
      <c r="C32" s="7" t="e">
        <f>AVERAGEIF('4MC'!$L$39:$DG$39,1,Distances!$C33:$CX33)</f>
        <v>#DIV/0!</v>
      </c>
      <c r="D32" s="7">
        <f ca="1">AVERAGEIF('4MC'!$L$39:$DG$39,2,Distances!$C33:$CX33)</f>
        <v>1.8700902265020858</v>
      </c>
      <c r="E32" s="7">
        <f ca="1">AVERAGEIF('4MC'!$L$39:$DG$39,3,Distances!$C33:$CX33)</f>
        <v>2.2819442645306132</v>
      </c>
      <c r="F32" s="7">
        <f ca="1">AVERAGEIF('4MC'!$L$39:$DG$39,4,Distances!$C33:$CX33)</f>
        <v>1.8580653310939108</v>
      </c>
      <c r="G32" s="33" t="e">
        <f t="shared" si="0"/>
        <v>#DIV/0!</v>
      </c>
      <c r="H32" s="33" t="e">
        <f t="shared" si="1"/>
        <v>#DIV/0!</v>
      </c>
      <c r="I32" s="36">
        <f t="shared" ca="1" si="2"/>
        <v>2.2819442645306132</v>
      </c>
      <c r="J32" s="33" t="e">
        <f t="shared" ca="1" si="3"/>
        <v>#DIV/0!</v>
      </c>
      <c r="K32" s="33" t="e">
        <f t="shared" ca="1" si="4"/>
        <v>#DIV/0!</v>
      </c>
    </row>
    <row r="33" spans="1:11">
      <c r="A33" s="2" t="s">
        <v>104</v>
      </c>
      <c r="B33">
        <v>3</v>
      </c>
      <c r="C33" s="7" t="e">
        <f>AVERAGEIF('4MC'!$L$39:$DG$39,1,Distances!$C34:$CX34)</f>
        <v>#DIV/0!</v>
      </c>
      <c r="D33" s="7">
        <f ca="1">AVERAGEIF('4MC'!$L$39:$DG$39,2,Distances!$C34:$CX34)</f>
        <v>2.7161044856172678</v>
      </c>
      <c r="E33" s="7">
        <f ca="1">AVERAGEIF('4MC'!$L$39:$DG$39,3,Distances!$C34:$CX34)</f>
        <v>2.6873220421245372</v>
      </c>
      <c r="F33" s="7">
        <f ca="1">AVERAGEIF('4MC'!$L$39:$DG$39,4,Distances!$C34:$CX34)</f>
        <v>2.4002062543083902</v>
      </c>
      <c r="G33" s="33" t="e">
        <f t="shared" si="0"/>
        <v>#DIV/0!</v>
      </c>
      <c r="H33" s="33" t="e">
        <f t="shared" si="1"/>
        <v>#DIV/0!</v>
      </c>
      <c r="I33" s="36">
        <f t="shared" ca="1" si="2"/>
        <v>2.6873220421245372</v>
      </c>
      <c r="J33" s="33" t="e">
        <f t="shared" ca="1" si="3"/>
        <v>#DIV/0!</v>
      </c>
      <c r="K33" s="33" t="e">
        <f t="shared" ca="1" si="4"/>
        <v>#DIV/0!</v>
      </c>
    </row>
    <row r="34" spans="1:11">
      <c r="A34" s="2" t="s">
        <v>27</v>
      </c>
      <c r="B34">
        <v>4</v>
      </c>
      <c r="C34" s="7" t="e">
        <f>AVERAGEIF('4MC'!$L$39:$DG$39,1,Distances!$C35:$CX35)</f>
        <v>#DIV/0!</v>
      </c>
      <c r="D34" s="7">
        <f ca="1">AVERAGEIF('4MC'!$L$39:$DG$39,2,Distances!$C35:$CX35)</f>
        <v>2.4068053897265003</v>
      </c>
      <c r="E34" s="7">
        <f ca="1">AVERAGEIF('4MC'!$L$39:$DG$39,3,Distances!$C35:$CX35)</f>
        <v>1.8961206490006417</v>
      </c>
      <c r="F34" s="7">
        <f ca="1">AVERAGEIF('4MC'!$L$39:$DG$39,4,Distances!$C35:$CX35)</f>
        <v>2.1114856332731811</v>
      </c>
      <c r="G34" s="33" t="e">
        <f t="shared" ref="G34:G65" si="5">MIN(C34:F34)</f>
        <v>#DIV/0!</v>
      </c>
      <c r="H34" s="33" t="e">
        <f t="shared" ref="H34:H65" si="6">SMALL(C34:F34,2)</f>
        <v>#DIV/0!</v>
      </c>
      <c r="I34" s="36">
        <f t="shared" ref="I34:I65" ca="1" si="7">INDEX(C34:F34,B34)</f>
        <v>2.1114856332731811</v>
      </c>
      <c r="J34" s="33" t="e">
        <f t="shared" ca="1" si="3"/>
        <v>#DIV/0!</v>
      </c>
      <c r="K34" s="33" t="e">
        <f t="shared" ca="1" si="4"/>
        <v>#DIV/0!</v>
      </c>
    </row>
    <row r="35" spans="1:11">
      <c r="A35" s="2" t="s">
        <v>22</v>
      </c>
      <c r="B35">
        <v>4</v>
      </c>
      <c r="C35" s="7" t="e">
        <f>AVERAGEIF('4MC'!$L$39:$DG$39,1,Distances!$C36:$CX36)</f>
        <v>#DIV/0!</v>
      </c>
      <c r="D35" s="7">
        <f ca="1">AVERAGEIF('4MC'!$L$39:$DG$39,2,Distances!$C36:$CX36)</f>
        <v>2.15041906066803</v>
      </c>
      <c r="E35" s="7">
        <f ca="1">AVERAGEIF('4MC'!$L$39:$DG$39,3,Distances!$C36:$CX36)</f>
        <v>2.6672621258471305</v>
      </c>
      <c r="F35" s="7">
        <f ca="1">AVERAGEIF('4MC'!$L$39:$DG$39,4,Distances!$C36:$CX36)</f>
        <v>2.7876367191727347</v>
      </c>
      <c r="G35" s="33" t="e">
        <f t="shared" si="5"/>
        <v>#DIV/0!</v>
      </c>
      <c r="H35" s="33" t="e">
        <f t="shared" si="6"/>
        <v>#DIV/0!</v>
      </c>
      <c r="I35" s="36">
        <f t="shared" ca="1" si="7"/>
        <v>2.7876367191727347</v>
      </c>
      <c r="J35" s="33" t="e">
        <f t="shared" ca="1" si="3"/>
        <v>#DIV/0!</v>
      </c>
      <c r="K35" s="33" t="e">
        <f t="shared" ca="1" si="4"/>
        <v>#DIV/0!</v>
      </c>
    </row>
    <row r="36" spans="1:11">
      <c r="A36" s="2" t="s">
        <v>98</v>
      </c>
      <c r="B36">
        <v>3</v>
      </c>
      <c r="C36" s="7" t="e">
        <f>AVERAGEIF('4MC'!$L$39:$DG$39,1,Distances!$C37:$CX37)</f>
        <v>#DIV/0!</v>
      </c>
      <c r="D36" s="7">
        <f ca="1">AVERAGEIF('4MC'!$L$39:$DG$39,2,Distances!$C37:$CX37)</f>
        <v>2.2777810114122516</v>
      </c>
      <c r="E36" s="7">
        <f ca="1">AVERAGEIF('4MC'!$L$39:$DG$39,3,Distances!$C37:$CX37)</f>
        <v>2.5268045685688221</v>
      </c>
      <c r="F36" s="7">
        <f ca="1">AVERAGEIF('4MC'!$L$39:$DG$39,4,Distances!$C37:$CX37)</f>
        <v>2.0767165481367074</v>
      </c>
      <c r="G36" s="33" t="e">
        <f t="shared" si="5"/>
        <v>#DIV/0!</v>
      </c>
      <c r="H36" s="33" t="e">
        <f t="shared" si="6"/>
        <v>#DIV/0!</v>
      </c>
      <c r="I36" s="36">
        <f t="shared" ca="1" si="7"/>
        <v>2.5268045685688221</v>
      </c>
      <c r="J36" s="33" t="e">
        <f t="shared" ca="1" si="3"/>
        <v>#DIV/0!</v>
      </c>
      <c r="K36" s="33" t="e">
        <f t="shared" ca="1" si="4"/>
        <v>#DIV/0!</v>
      </c>
    </row>
    <row r="37" spans="1:11">
      <c r="A37" s="2" t="s">
        <v>37</v>
      </c>
      <c r="B37">
        <v>2</v>
      </c>
      <c r="C37" s="7" t="e">
        <f>AVERAGEIF('4MC'!$L$39:$DG$39,1,Distances!$C38:$CX38)</f>
        <v>#DIV/0!</v>
      </c>
      <c r="D37" s="7">
        <f ca="1">AVERAGEIF('4MC'!$L$39:$DG$39,2,Distances!$C38:$CX38)</f>
        <v>2.4453545524828719</v>
      </c>
      <c r="E37" s="7">
        <f ca="1">AVERAGEIF('4MC'!$L$39:$DG$39,3,Distances!$C38:$CX38)</f>
        <v>2.8092005288890043</v>
      </c>
      <c r="F37" s="7">
        <f ca="1">AVERAGEIF('4MC'!$L$39:$DG$39,4,Distances!$C38:$CX38)</f>
        <v>2.3232022623744215</v>
      </c>
      <c r="G37" s="33" t="e">
        <f t="shared" si="5"/>
        <v>#DIV/0!</v>
      </c>
      <c r="H37" s="33" t="e">
        <f t="shared" si="6"/>
        <v>#DIV/0!</v>
      </c>
      <c r="I37" s="36">
        <f t="shared" ca="1" si="7"/>
        <v>2.4453545524828719</v>
      </c>
      <c r="J37" s="33" t="e">
        <f t="shared" ca="1" si="3"/>
        <v>#DIV/0!</v>
      </c>
      <c r="K37" s="33" t="e">
        <f t="shared" ca="1" si="4"/>
        <v>#DIV/0!</v>
      </c>
    </row>
    <row r="38" spans="1:11">
      <c r="A38" s="2" t="s">
        <v>64</v>
      </c>
      <c r="B38">
        <v>4</v>
      </c>
      <c r="C38" s="7" t="e">
        <f>AVERAGEIF('4MC'!$L$39:$DG$39,1,Distances!$C39:$CX39)</f>
        <v>#DIV/0!</v>
      </c>
      <c r="D38" s="7">
        <f ca="1">AVERAGEIF('4MC'!$L$39:$DG$39,2,Distances!$C39:$CX39)</f>
        <v>2.6064989974083081</v>
      </c>
      <c r="E38" s="7">
        <f ca="1">AVERAGEIF('4MC'!$L$39:$DG$39,3,Distances!$C39:$CX39)</f>
        <v>2.0838696894346289</v>
      </c>
      <c r="F38" s="7">
        <f ca="1">AVERAGEIF('4MC'!$L$39:$DG$39,4,Distances!$C39:$CX39)</f>
        <v>2.3157126223432463</v>
      </c>
      <c r="G38" s="33" t="e">
        <f t="shared" si="5"/>
        <v>#DIV/0!</v>
      </c>
      <c r="H38" s="33" t="e">
        <f t="shared" si="6"/>
        <v>#DIV/0!</v>
      </c>
      <c r="I38" s="36">
        <f t="shared" ca="1" si="7"/>
        <v>2.3157126223432463</v>
      </c>
      <c r="J38" s="33" t="e">
        <f t="shared" ca="1" si="3"/>
        <v>#DIV/0!</v>
      </c>
      <c r="K38" s="33" t="e">
        <f t="shared" ca="1" si="4"/>
        <v>#DIV/0!</v>
      </c>
    </row>
    <row r="39" spans="1:11">
      <c r="A39" s="2" t="s">
        <v>76</v>
      </c>
      <c r="B39">
        <v>2</v>
      </c>
      <c r="C39" s="7" t="e">
        <f>AVERAGEIF('4MC'!$L$39:$DG$39,1,Distances!$C40:$CX40)</f>
        <v>#DIV/0!</v>
      </c>
      <c r="D39" s="7">
        <f ca="1">AVERAGEIF('4MC'!$L$39:$DG$39,2,Distances!$C40:$CX40)</f>
        <v>1.9584031362013126</v>
      </c>
      <c r="E39" s="7">
        <f ca="1">AVERAGEIF('4MC'!$L$39:$DG$39,3,Distances!$C40:$CX40)</f>
        <v>2.9542603429969199</v>
      </c>
      <c r="F39" s="7">
        <f ca="1">AVERAGEIF('4MC'!$L$39:$DG$39,4,Distances!$C40:$CX40)</f>
        <v>2.4540688785768658</v>
      </c>
      <c r="G39" s="33" t="e">
        <f t="shared" si="5"/>
        <v>#DIV/0!</v>
      </c>
      <c r="H39" s="33" t="e">
        <f t="shared" si="6"/>
        <v>#DIV/0!</v>
      </c>
      <c r="I39" s="36">
        <f t="shared" ca="1" si="7"/>
        <v>1.9584031362013126</v>
      </c>
      <c r="J39" s="33" t="e">
        <f t="shared" ca="1" si="3"/>
        <v>#DIV/0!</v>
      </c>
      <c r="K39" s="33" t="e">
        <f t="shared" ca="1" si="4"/>
        <v>#DIV/0!</v>
      </c>
    </row>
    <row r="40" spans="1:11">
      <c r="A40" s="2" t="s">
        <v>18</v>
      </c>
      <c r="B40">
        <v>4</v>
      </c>
      <c r="C40" s="7" t="e">
        <f>AVERAGEIF('4MC'!$L$39:$DG$39,1,Distances!$C41:$CX41)</f>
        <v>#DIV/0!</v>
      </c>
      <c r="D40" s="7">
        <f ca="1">AVERAGEIF('4MC'!$L$39:$DG$39,2,Distances!$C41:$CX41)</f>
        <v>2.9656854249492381</v>
      </c>
      <c r="E40" s="7">
        <f ca="1">AVERAGEIF('4MC'!$L$39:$DG$39,3,Distances!$C41:$CX41)</f>
        <v>2.5519570094574626</v>
      </c>
      <c r="F40" s="7">
        <f ca="1">AVERAGEIF('4MC'!$L$39:$DG$39,4,Distances!$C41:$CX41)</f>
        <v>2.6146601102886122</v>
      </c>
      <c r="G40" s="33" t="e">
        <f t="shared" si="5"/>
        <v>#DIV/0!</v>
      </c>
      <c r="H40" s="33" t="e">
        <f t="shared" si="6"/>
        <v>#DIV/0!</v>
      </c>
      <c r="I40" s="36">
        <f t="shared" ca="1" si="7"/>
        <v>2.6146601102886122</v>
      </c>
      <c r="J40" s="33" t="e">
        <f t="shared" ca="1" si="3"/>
        <v>#DIV/0!</v>
      </c>
      <c r="K40" s="33" t="e">
        <f t="shared" ca="1" si="4"/>
        <v>#DIV/0!</v>
      </c>
    </row>
    <row r="41" spans="1:11">
      <c r="A41" s="2" t="s">
        <v>73</v>
      </c>
      <c r="B41">
        <v>2</v>
      </c>
      <c r="C41" s="7" t="e">
        <f>AVERAGEIF('4MC'!$L$39:$DG$39,1,Distances!$C42:$CX42)</f>
        <v>#DIV/0!</v>
      </c>
      <c r="D41" s="7">
        <f ca="1">AVERAGEIF('4MC'!$L$39:$DG$39,2,Distances!$C42:$CX42)</f>
        <v>2.2219705852404692</v>
      </c>
      <c r="E41" s="7">
        <f ca="1">AVERAGEIF('4MC'!$L$39:$DG$39,3,Distances!$C42:$CX42)</f>
        <v>2.9542603429969199</v>
      </c>
      <c r="F41" s="7">
        <f ca="1">AVERAGEIF('4MC'!$L$39:$DG$39,4,Distances!$C42:$CX42)</f>
        <v>2.4607347118269409</v>
      </c>
      <c r="G41" s="33" t="e">
        <f t="shared" si="5"/>
        <v>#DIV/0!</v>
      </c>
      <c r="H41" s="33" t="e">
        <f t="shared" si="6"/>
        <v>#DIV/0!</v>
      </c>
      <c r="I41" s="36">
        <f t="shared" ca="1" si="7"/>
        <v>2.2219705852404692</v>
      </c>
      <c r="J41" s="33" t="e">
        <f t="shared" ca="1" si="3"/>
        <v>#DIV/0!</v>
      </c>
      <c r="K41" s="33" t="e">
        <f t="shared" ca="1" si="4"/>
        <v>#DIV/0!</v>
      </c>
    </row>
    <row r="42" spans="1:11">
      <c r="A42" s="2" t="s">
        <v>88</v>
      </c>
      <c r="B42">
        <v>1</v>
      </c>
      <c r="C42" s="7" t="e">
        <f>AVERAGEIF('4MC'!$L$39:$DG$39,1,Distances!$C43:$CX43)</f>
        <v>#DIV/0!</v>
      </c>
      <c r="D42" s="7">
        <f ca="1">AVERAGEIF('4MC'!$L$39:$DG$39,2,Distances!$C43:$CX43)</f>
        <v>2.5583803425117053</v>
      </c>
      <c r="E42" s="7">
        <f ca="1">AVERAGEIF('4MC'!$L$39:$DG$39,3,Distances!$C43:$CX43)</f>
        <v>2.4688410542089545</v>
      </c>
      <c r="F42" s="7">
        <f ca="1">AVERAGEIF('4MC'!$L$39:$DG$39,4,Distances!$C43:$CX43)</f>
        <v>2.0072599509848441</v>
      </c>
      <c r="G42" s="33" t="e">
        <f t="shared" si="5"/>
        <v>#DIV/0!</v>
      </c>
      <c r="H42" s="33" t="e">
        <f t="shared" si="6"/>
        <v>#DIV/0!</v>
      </c>
      <c r="I42" s="36" t="e">
        <f t="shared" si="7"/>
        <v>#DIV/0!</v>
      </c>
      <c r="J42" s="33" t="e">
        <f t="shared" si="3"/>
        <v>#DIV/0!</v>
      </c>
      <c r="K42" s="33" t="e">
        <f t="shared" si="4"/>
        <v>#DIV/0!</v>
      </c>
    </row>
    <row r="43" spans="1:11">
      <c r="A43" s="2" t="s">
        <v>6</v>
      </c>
      <c r="B43">
        <v>1</v>
      </c>
      <c r="C43" s="7" t="e">
        <f>AVERAGEIF('4MC'!$L$39:$DG$39,1,Distances!$C44:$CX44)</f>
        <v>#DIV/0!</v>
      </c>
      <c r="D43" s="7">
        <f ca="1">AVERAGEIF('4MC'!$L$39:$DG$39,2,Distances!$C44:$CX44)</f>
        <v>2.7481984729824718</v>
      </c>
      <c r="E43" s="7">
        <f ca="1">AVERAGEIF('4MC'!$L$39:$DG$39,3,Distances!$C44:$CX44)</f>
        <v>2.6655561966473704</v>
      </c>
      <c r="F43" s="7">
        <f ca="1">AVERAGEIF('4MC'!$L$39:$DG$39,4,Distances!$C44:$CX44)</f>
        <v>2.1940347634528394</v>
      </c>
      <c r="G43" s="33" t="e">
        <f t="shared" si="5"/>
        <v>#DIV/0!</v>
      </c>
      <c r="H43" s="33" t="e">
        <f t="shared" si="6"/>
        <v>#DIV/0!</v>
      </c>
      <c r="I43" s="36" t="e">
        <f t="shared" si="7"/>
        <v>#DIV/0!</v>
      </c>
      <c r="J43" s="33" t="e">
        <f t="shared" si="3"/>
        <v>#DIV/0!</v>
      </c>
      <c r="K43" s="33" t="e">
        <f t="shared" si="4"/>
        <v>#DIV/0!</v>
      </c>
    </row>
    <row r="44" spans="1:11">
      <c r="A44" s="2" t="s">
        <v>9</v>
      </c>
      <c r="B44">
        <v>3</v>
      </c>
      <c r="C44" s="7" t="e">
        <f>AVERAGEIF('4MC'!$L$39:$DG$39,1,Distances!$C45:$CX45)</f>
        <v>#DIV/0!</v>
      </c>
      <c r="D44" s="7">
        <f ca="1">AVERAGEIF('4MC'!$L$39:$DG$39,2,Distances!$C45:$CX45)</f>
        <v>2.270791048712792</v>
      </c>
      <c r="E44" s="7">
        <f ca="1">AVERAGEIF('4MC'!$L$39:$DG$39,3,Distances!$C45:$CX45)</f>
        <v>2.2399428337030374</v>
      </c>
      <c r="F44" s="7">
        <f ca="1">AVERAGEIF('4MC'!$L$39:$DG$39,4,Distances!$C45:$CX45)</f>
        <v>1.8136051251340795</v>
      </c>
      <c r="G44" s="33" t="e">
        <f t="shared" si="5"/>
        <v>#DIV/0!</v>
      </c>
      <c r="H44" s="33" t="e">
        <f t="shared" si="6"/>
        <v>#DIV/0!</v>
      </c>
      <c r="I44" s="36">
        <f t="shared" ca="1" si="7"/>
        <v>2.2399428337030374</v>
      </c>
      <c r="J44" s="33" t="e">
        <f t="shared" ca="1" si="3"/>
        <v>#DIV/0!</v>
      </c>
      <c r="K44" s="33" t="e">
        <f t="shared" ca="1" si="4"/>
        <v>#DIV/0!</v>
      </c>
    </row>
    <row r="45" spans="1:11">
      <c r="A45" s="2" t="s">
        <v>63</v>
      </c>
      <c r="B45">
        <v>3</v>
      </c>
      <c r="C45" s="7" t="e">
        <f>AVERAGEIF('4MC'!$L$39:$DG$39,1,Distances!$C46:$CX46)</f>
        <v>#DIV/0!</v>
      </c>
      <c r="D45" s="7">
        <f ca="1">AVERAGEIF('4MC'!$L$39:$DG$39,2,Distances!$C46:$CX46)</f>
        <v>2.8586620690943083</v>
      </c>
      <c r="E45" s="7">
        <f ca="1">AVERAGEIF('4MC'!$L$39:$DG$39,3,Distances!$C46:$CX46)</f>
        <v>2.6234791643629896</v>
      </c>
      <c r="F45" s="7">
        <f ca="1">AVERAGEIF('4MC'!$L$39:$DG$39,4,Distances!$C46:$CX46)</f>
        <v>2.4762575347657716</v>
      </c>
      <c r="G45" s="33" t="e">
        <f t="shared" si="5"/>
        <v>#DIV/0!</v>
      </c>
      <c r="H45" s="33" t="e">
        <f t="shared" si="6"/>
        <v>#DIV/0!</v>
      </c>
      <c r="I45" s="36">
        <f t="shared" ca="1" si="7"/>
        <v>2.6234791643629896</v>
      </c>
      <c r="J45" s="33" t="e">
        <f t="shared" ca="1" si="3"/>
        <v>#DIV/0!</v>
      </c>
      <c r="K45" s="33" t="e">
        <f t="shared" ca="1" si="4"/>
        <v>#DIV/0!</v>
      </c>
    </row>
    <row r="46" spans="1:11">
      <c r="A46" s="2" t="s">
        <v>31</v>
      </c>
      <c r="B46">
        <v>2</v>
      </c>
      <c r="C46" s="7" t="e">
        <f>AVERAGEIF('4MC'!$L$39:$DG$39,1,Distances!$C47:$CX47)</f>
        <v>#DIV/0!</v>
      </c>
      <c r="D46" s="7">
        <f ca="1">AVERAGEIF('4MC'!$L$39:$DG$39,2,Distances!$C47:$CX47)</f>
        <v>2.0434664363614896</v>
      </c>
      <c r="E46" s="7">
        <f ca="1">AVERAGEIF('4MC'!$L$39:$DG$39,3,Distances!$C47:$CX47)</f>
        <v>2.872356759216173</v>
      </c>
      <c r="F46" s="7">
        <f ca="1">AVERAGEIF('4MC'!$L$39:$DG$39,4,Distances!$C47:$CX47)</f>
        <v>2.3731418589476507</v>
      </c>
      <c r="G46" s="33" t="e">
        <f t="shared" si="5"/>
        <v>#DIV/0!</v>
      </c>
      <c r="H46" s="33" t="e">
        <f t="shared" si="6"/>
        <v>#DIV/0!</v>
      </c>
      <c r="I46" s="36">
        <f t="shared" ca="1" si="7"/>
        <v>2.0434664363614896</v>
      </c>
      <c r="J46" s="33" t="e">
        <f t="shared" ca="1" si="3"/>
        <v>#DIV/0!</v>
      </c>
      <c r="K46" s="33" t="e">
        <f t="shared" ca="1" si="4"/>
        <v>#DIV/0!</v>
      </c>
    </row>
    <row r="47" spans="1:11">
      <c r="A47" s="2" t="s">
        <v>21</v>
      </c>
      <c r="B47">
        <v>4</v>
      </c>
      <c r="C47" s="7" t="e">
        <f>AVERAGEIF('4MC'!$L$39:$DG$39,1,Distances!$C48:$CX48)</f>
        <v>#DIV/0!</v>
      </c>
      <c r="D47" s="7">
        <f ca="1">AVERAGEIF('4MC'!$L$39:$DG$39,2,Distances!$C48:$CX48)</f>
        <v>2.6412458486759314</v>
      </c>
      <c r="E47" s="7">
        <f ca="1">AVERAGEIF('4MC'!$L$39:$DG$39,3,Distances!$C48:$CX48)</f>
        <v>2.3389613674985648</v>
      </c>
      <c r="F47" s="7">
        <f ca="1">AVERAGEIF('4MC'!$L$39:$DG$39,4,Distances!$C48:$CX48)</f>
        <v>2.6601490464343338</v>
      </c>
      <c r="G47" s="33" t="e">
        <f t="shared" si="5"/>
        <v>#DIV/0!</v>
      </c>
      <c r="H47" s="33" t="e">
        <f t="shared" si="6"/>
        <v>#DIV/0!</v>
      </c>
      <c r="I47" s="36">
        <f t="shared" ca="1" si="7"/>
        <v>2.6601490464343338</v>
      </c>
      <c r="J47" s="33" t="e">
        <f t="shared" ca="1" si="3"/>
        <v>#DIV/0!</v>
      </c>
      <c r="K47" s="33" t="e">
        <f t="shared" ca="1" si="4"/>
        <v>#DIV/0!</v>
      </c>
    </row>
    <row r="48" spans="1:11">
      <c r="A48" s="2" t="s">
        <v>24</v>
      </c>
      <c r="B48">
        <v>2</v>
      </c>
      <c r="C48" s="7" t="e">
        <f>AVERAGEIF('4MC'!$L$39:$DG$39,1,Distances!$C49:$CX49)</f>
        <v>#DIV/0!</v>
      </c>
      <c r="D48" s="7">
        <f ca="1">AVERAGEIF('4MC'!$L$39:$DG$39,2,Distances!$C49:$CX49)</f>
        <v>1.9520268932150462</v>
      </c>
      <c r="E48" s="7">
        <f ca="1">AVERAGEIF('4MC'!$L$39:$DG$39,3,Distances!$C49:$CX49)</f>
        <v>2.5882873595036187</v>
      </c>
      <c r="F48" s="7">
        <f ca="1">AVERAGEIF('4MC'!$L$39:$DG$39,4,Distances!$C49:$CX49)</f>
        <v>2.1302805804391962</v>
      </c>
      <c r="G48" s="33" t="e">
        <f t="shared" si="5"/>
        <v>#DIV/0!</v>
      </c>
      <c r="H48" s="33" t="e">
        <f t="shared" si="6"/>
        <v>#DIV/0!</v>
      </c>
      <c r="I48" s="36">
        <f t="shared" ca="1" si="7"/>
        <v>1.9520268932150462</v>
      </c>
      <c r="J48" s="33" t="e">
        <f t="shared" ca="1" si="3"/>
        <v>#DIV/0!</v>
      </c>
      <c r="K48" s="33" t="e">
        <f t="shared" ca="1" si="4"/>
        <v>#DIV/0!</v>
      </c>
    </row>
    <row r="49" spans="1:11">
      <c r="A49" s="2" t="s">
        <v>79</v>
      </c>
      <c r="B49">
        <v>3</v>
      </c>
      <c r="C49" s="7" t="e">
        <f>AVERAGEIF('4MC'!$L$39:$DG$39,1,Distances!$C50:$CX50)</f>
        <v>#DIV/0!</v>
      </c>
      <c r="D49" s="7">
        <f ca="1">AVERAGEIF('4MC'!$L$39:$DG$39,2,Distances!$C50:$CX50)</f>
        <v>2.270791048712792</v>
      </c>
      <c r="E49" s="7">
        <f ca="1">AVERAGEIF('4MC'!$L$39:$DG$39,3,Distances!$C50:$CX50)</f>
        <v>2.5875323213689025</v>
      </c>
      <c r="F49" s="7">
        <f ca="1">AVERAGEIF('4MC'!$L$39:$DG$39,4,Distances!$C50:$CX50)</f>
        <v>2.2970582529916093</v>
      </c>
      <c r="G49" s="33" t="e">
        <f t="shared" si="5"/>
        <v>#DIV/0!</v>
      </c>
      <c r="H49" s="33" t="e">
        <f t="shared" si="6"/>
        <v>#DIV/0!</v>
      </c>
      <c r="I49" s="36">
        <f t="shared" ca="1" si="7"/>
        <v>2.5875323213689025</v>
      </c>
      <c r="J49" s="33" t="e">
        <f t="shared" ca="1" si="3"/>
        <v>#DIV/0!</v>
      </c>
      <c r="K49" s="33" t="e">
        <f t="shared" ca="1" si="4"/>
        <v>#DIV/0!</v>
      </c>
    </row>
    <row r="50" spans="1:11">
      <c r="A50" s="2" t="s">
        <v>101</v>
      </c>
      <c r="B50">
        <v>3</v>
      </c>
      <c r="C50" s="7" t="e">
        <f>AVERAGEIF('4MC'!$L$39:$DG$39,1,Distances!$C51:$CX51)</f>
        <v>#DIV/0!</v>
      </c>
      <c r="D50" s="7">
        <f ca="1">AVERAGEIF('4MC'!$L$39:$DG$39,2,Distances!$C51:$CX51)</f>
        <v>3.0290103830203181</v>
      </c>
      <c r="E50" s="7">
        <f ca="1">AVERAGEIF('4MC'!$L$39:$DG$39,3,Distances!$C51:$CX51)</f>
        <v>2.7846185502487732</v>
      </c>
      <c r="F50" s="7">
        <f ca="1">AVERAGEIF('4MC'!$L$39:$DG$39,4,Distances!$C51:$CX51)</f>
        <v>2.6534615328749611</v>
      </c>
      <c r="G50" s="33" t="e">
        <f t="shared" si="5"/>
        <v>#DIV/0!</v>
      </c>
      <c r="H50" s="33" t="e">
        <f t="shared" si="6"/>
        <v>#DIV/0!</v>
      </c>
      <c r="I50" s="36">
        <f t="shared" ca="1" si="7"/>
        <v>2.7846185502487732</v>
      </c>
      <c r="J50" s="33" t="e">
        <f t="shared" ca="1" si="3"/>
        <v>#DIV/0!</v>
      </c>
      <c r="K50" s="33" t="e">
        <f t="shared" ca="1" si="4"/>
        <v>#DIV/0!</v>
      </c>
    </row>
    <row r="51" spans="1:11">
      <c r="A51" s="2" t="s">
        <v>17</v>
      </c>
      <c r="B51">
        <v>3</v>
      </c>
      <c r="C51" s="7" t="e">
        <f>AVERAGEIF('4MC'!$L$39:$DG$39,1,Distances!$C52:$CX52)</f>
        <v>#DIV/0!</v>
      </c>
      <c r="D51" s="7">
        <f ca="1">AVERAGEIF('4MC'!$L$39:$DG$39,2,Distances!$C52:$CX52)</f>
        <v>2.7481984729824718</v>
      </c>
      <c r="E51" s="7">
        <f ca="1">AVERAGEIF('4MC'!$L$39:$DG$39,3,Distances!$C52:$CX52)</f>
        <v>2.5178167316603961</v>
      </c>
      <c r="F51" s="7">
        <f ca="1">AVERAGEIF('4MC'!$L$39:$DG$39,4,Distances!$C52:$CX52)</f>
        <v>2.2939165469391702</v>
      </c>
      <c r="G51" s="33" t="e">
        <f t="shared" si="5"/>
        <v>#DIV/0!</v>
      </c>
      <c r="H51" s="33" t="e">
        <f t="shared" si="6"/>
        <v>#DIV/0!</v>
      </c>
      <c r="I51" s="36">
        <f t="shared" ca="1" si="7"/>
        <v>2.5178167316603961</v>
      </c>
      <c r="J51" s="33" t="e">
        <f t="shared" ca="1" si="3"/>
        <v>#DIV/0!</v>
      </c>
      <c r="K51" s="33" t="e">
        <f t="shared" ca="1" si="4"/>
        <v>#DIV/0!</v>
      </c>
    </row>
    <row r="52" spans="1:11">
      <c r="A52" s="2" t="s">
        <v>95</v>
      </c>
      <c r="B52">
        <v>3</v>
      </c>
      <c r="C52" s="7" t="e">
        <f>AVERAGEIF('4MC'!$L$39:$DG$39,1,Distances!$C53:$CX53)</f>
        <v>#DIV/0!</v>
      </c>
      <c r="D52" s="7">
        <f ca="1">AVERAGEIF('4MC'!$L$39:$DG$39,2,Distances!$C53:$CX53)</f>
        <v>2.7481984729824718</v>
      </c>
      <c r="E52" s="7">
        <f ca="1">AVERAGEIF('4MC'!$L$39:$DG$39,3,Distances!$C53:$CX53)</f>
        <v>2.589338886565923</v>
      </c>
      <c r="F52" s="7">
        <f ca="1">AVERAGEIF('4MC'!$L$39:$DG$39,4,Distances!$C53:$CX53)</f>
        <v>2.3440304449540164</v>
      </c>
      <c r="G52" s="33" t="e">
        <f t="shared" si="5"/>
        <v>#DIV/0!</v>
      </c>
      <c r="H52" s="33" t="e">
        <f t="shared" si="6"/>
        <v>#DIV/0!</v>
      </c>
      <c r="I52" s="36">
        <f t="shared" ca="1" si="7"/>
        <v>2.589338886565923</v>
      </c>
      <c r="J52" s="33" t="e">
        <f t="shared" ca="1" si="3"/>
        <v>#DIV/0!</v>
      </c>
      <c r="K52" s="33" t="e">
        <f t="shared" ca="1" si="4"/>
        <v>#DIV/0!</v>
      </c>
    </row>
    <row r="53" spans="1:11">
      <c r="A53" s="2" t="s">
        <v>10</v>
      </c>
      <c r="B53">
        <v>4</v>
      </c>
      <c r="C53" s="7" t="e">
        <f>AVERAGEIF('4MC'!$L$39:$DG$39,1,Distances!$C54:$CX54)</f>
        <v>#DIV/0!</v>
      </c>
      <c r="D53" s="7">
        <f ca="1">AVERAGEIF('4MC'!$L$39:$DG$39,2,Distances!$C54:$CX54)</f>
        <v>3.2224304062469158</v>
      </c>
      <c r="E53" s="7">
        <f ca="1">AVERAGEIF('4MC'!$L$39:$DG$39,3,Distances!$C54:$CX54)</f>
        <v>2.8223328863114374</v>
      </c>
      <c r="F53" s="7">
        <f ca="1">AVERAGEIF('4MC'!$L$39:$DG$39,4,Distances!$C54:$CX54)</f>
        <v>2.9153611903450809</v>
      </c>
      <c r="G53" s="33" t="e">
        <f t="shared" si="5"/>
        <v>#DIV/0!</v>
      </c>
      <c r="H53" s="33" t="e">
        <f t="shared" si="6"/>
        <v>#DIV/0!</v>
      </c>
      <c r="I53" s="36">
        <f t="shared" ca="1" si="7"/>
        <v>2.9153611903450809</v>
      </c>
      <c r="J53" s="33" t="e">
        <f t="shared" ca="1" si="3"/>
        <v>#DIV/0!</v>
      </c>
      <c r="K53" s="33" t="e">
        <f t="shared" ca="1" si="4"/>
        <v>#DIV/0!</v>
      </c>
    </row>
    <row r="54" spans="1:11">
      <c r="A54" s="2" t="s">
        <v>39</v>
      </c>
      <c r="B54">
        <v>3</v>
      </c>
      <c r="C54" s="7" t="e">
        <f>AVERAGEIF('4MC'!$L$39:$DG$39,1,Distances!$C55:$CX55)</f>
        <v>#DIV/0!</v>
      </c>
      <c r="D54" s="7">
        <f ca="1">AVERAGEIF('4MC'!$L$39:$DG$39,2,Distances!$C55:$CX55)</f>
        <v>2.5583803425117053</v>
      </c>
      <c r="E54" s="7">
        <f ca="1">AVERAGEIF('4MC'!$L$39:$DG$39,3,Distances!$C55:$CX55)</f>
        <v>2.434700776411888</v>
      </c>
      <c r="F54" s="7">
        <f ca="1">AVERAGEIF('4MC'!$L$39:$DG$39,4,Distances!$C55:$CX55)</f>
        <v>2.1010386661570966</v>
      </c>
      <c r="G54" s="33" t="e">
        <f t="shared" si="5"/>
        <v>#DIV/0!</v>
      </c>
      <c r="H54" s="33" t="e">
        <f t="shared" si="6"/>
        <v>#DIV/0!</v>
      </c>
      <c r="I54" s="36">
        <f t="shared" ca="1" si="7"/>
        <v>2.434700776411888</v>
      </c>
      <c r="J54" s="33" t="e">
        <f t="shared" ca="1" si="3"/>
        <v>#DIV/0!</v>
      </c>
      <c r="K54" s="33" t="e">
        <f t="shared" ca="1" si="4"/>
        <v>#DIV/0!</v>
      </c>
    </row>
    <row r="55" spans="1:11">
      <c r="A55" s="2" t="s">
        <v>16</v>
      </c>
      <c r="B55">
        <v>1</v>
      </c>
      <c r="C55" s="7" t="e">
        <f>AVERAGEIF('4MC'!$L$39:$DG$39,1,Distances!$C56:$CX56)</f>
        <v>#DIV/0!</v>
      </c>
      <c r="D55" s="7">
        <f ca="1">AVERAGEIF('4MC'!$L$39:$DG$39,2,Distances!$C56:$CX56)</f>
        <v>2.5583803425117053</v>
      </c>
      <c r="E55" s="7">
        <f ca="1">AVERAGEIF('4MC'!$L$39:$DG$39,3,Distances!$C56:$CX56)</f>
        <v>2.5268045685688221</v>
      </c>
      <c r="F55" s="7">
        <f ca="1">AVERAGEIF('4MC'!$L$39:$DG$39,4,Distances!$C56:$CX56)</f>
        <v>2.0468634605462168</v>
      </c>
      <c r="G55" s="33" t="e">
        <f t="shared" si="5"/>
        <v>#DIV/0!</v>
      </c>
      <c r="H55" s="33" t="e">
        <f t="shared" si="6"/>
        <v>#DIV/0!</v>
      </c>
      <c r="I55" s="36" t="e">
        <f t="shared" si="7"/>
        <v>#DIV/0!</v>
      </c>
      <c r="J55" s="33" t="e">
        <f t="shared" si="3"/>
        <v>#DIV/0!</v>
      </c>
      <c r="K55" s="33" t="e">
        <f t="shared" si="4"/>
        <v>#DIV/0!</v>
      </c>
    </row>
    <row r="56" spans="1:11">
      <c r="A56" s="2" t="s">
        <v>83</v>
      </c>
      <c r="B56">
        <v>4</v>
      </c>
      <c r="C56" s="7" t="e">
        <f>AVERAGEIF('4MC'!$L$39:$DG$39,1,Distances!$C57:$CX57)</f>
        <v>#DIV/0!</v>
      </c>
      <c r="D56" s="7">
        <f ca="1">AVERAGEIF('4MC'!$L$39:$DG$39,2,Distances!$C57:$CX57)</f>
        <v>2.4605211121113943</v>
      </c>
      <c r="E56" s="7">
        <f ca="1">AVERAGEIF('4MC'!$L$39:$DG$39,3,Distances!$C57:$CX57)</f>
        <v>2.5943882559813525</v>
      </c>
      <c r="F56" s="7">
        <f ca="1">AVERAGEIF('4MC'!$L$39:$DG$39,4,Distances!$C57:$CX57)</f>
        <v>2.7058025597230415</v>
      </c>
      <c r="G56" s="33" t="e">
        <f t="shared" si="5"/>
        <v>#DIV/0!</v>
      </c>
      <c r="H56" s="33" t="e">
        <f t="shared" si="6"/>
        <v>#DIV/0!</v>
      </c>
      <c r="I56" s="36">
        <f t="shared" ca="1" si="7"/>
        <v>2.7058025597230415</v>
      </c>
      <c r="J56" s="33" t="e">
        <f t="shared" ca="1" si="3"/>
        <v>#DIV/0!</v>
      </c>
      <c r="K56" s="33" t="e">
        <f t="shared" ca="1" si="4"/>
        <v>#DIV/0!</v>
      </c>
    </row>
    <row r="57" spans="1:11">
      <c r="A57" s="2" t="s">
        <v>57</v>
      </c>
      <c r="B57">
        <v>2</v>
      </c>
      <c r="C57" s="7" t="e">
        <f>AVERAGEIF('4MC'!$L$39:$DG$39,1,Distances!$C58:$CX58)</f>
        <v>#DIV/0!</v>
      </c>
      <c r="D57" s="7">
        <f ca="1">AVERAGEIF('4MC'!$L$39:$DG$39,2,Distances!$C58:$CX58)</f>
        <v>2.2019935350196489</v>
      </c>
      <c r="E57" s="7">
        <f ca="1">AVERAGEIF('4MC'!$L$39:$DG$39,3,Distances!$C58:$CX58)</f>
        <v>2.4577689748399729</v>
      </c>
      <c r="F57" s="7">
        <f ca="1">AVERAGEIF('4MC'!$L$39:$DG$39,4,Distances!$C58:$CX58)</f>
        <v>1.9835320841642001</v>
      </c>
      <c r="G57" s="33" t="e">
        <f t="shared" si="5"/>
        <v>#DIV/0!</v>
      </c>
      <c r="H57" s="33" t="e">
        <f t="shared" si="6"/>
        <v>#DIV/0!</v>
      </c>
      <c r="I57" s="36">
        <f t="shared" ca="1" si="7"/>
        <v>2.2019935350196489</v>
      </c>
      <c r="J57" s="33" t="e">
        <f t="shared" ca="1" si="3"/>
        <v>#DIV/0!</v>
      </c>
      <c r="K57" s="33" t="e">
        <f t="shared" ca="1" si="4"/>
        <v>#DIV/0!</v>
      </c>
    </row>
    <row r="58" spans="1:11">
      <c r="A58" s="2" t="s">
        <v>51</v>
      </c>
      <c r="B58">
        <v>1</v>
      </c>
      <c r="C58" s="7" t="e">
        <f>AVERAGEIF('4MC'!$L$39:$DG$39,1,Distances!$C59:$CX59)</f>
        <v>#DIV/0!</v>
      </c>
      <c r="D58" s="7">
        <f ca="1">AVERAGEIF('4MC'!$L$39:$DG$39,2,Distances!$C59:$CX59)</f>
        <v>2.7481984729824718</v>
      </c>
      <c r="E58" s="7">
        <f ca="1">AVERAGEIF('4MC'!$L$39:$DG$39,3,Distances!$C59:$CX59)</f>
        <v>2.6655561966473704</v>
      </c>
      <c r="F58" s="7">
        <f ca="1">AVERAGEIF('4MC'!$L$39:$DG$39,4,Distances!$C59:$CX59)</f>
        <v>2.1940347634528394</v>
      </c>
      <c r="G58" s="33" t="e">
        <f t="shared" si="5"/>
        <v>#DIV/0!</v>
      </c>
      <c r="H58" s="33" t="e">
        <f t="shared" si="6"/>
        <v>#DIV/0!</v>
      </c>
      <c r="I58" s="36" t="e">
        <f t="shared" si="7"/>
        <v>#DIV/0!</v>
      </c>
      <c r="J58" s="33" t="e">
        <f t="shared" si="3"/>
        <v>#DIV/0!</v>
      </c>
      <c r="K58" s="33" t="e">
        <f t="shared" si="4"/>
        <v>#DIV/0!</v>
      </c>
    </row>
    <row r="59" spans="1:11">
      <c r="A59" s="2" t="s">
        <v>53</v>
      </c>
      <c r="B59">
        <v>3</v>
      </c>
      <c r="C59" s="7" t="e">
        <f>AVERAGEIF('4MC'!$L$39:$DG$39,1,Distances!$C60:$CX60)</f>
        <v>#DIV/0!</v>
      </c>
      <c r="D59" s="7">
        <f ca="1">AVERAGEIF('4MC'!$L$39:$DG$39,2,Distances!$C60:$CX60)</f>
        <v>2.1262060586270466</v>
      </c>
      <c r="E59" s="7">
        <f ca="1">AVERAGEIF('4MC'!$L$39:$DG$39,3,Distances!$C60:$CX60)</f>
        <v>2.4532250225776617</v>
      </c>
      <c r="F59" s="7">
        <f ca="1">AVERAGEIF('4MC'!$L$39:$DG$39,4,Distances!$C60:$CX60)</f>
        <v>2.0905590380528207</v>
      </c>
      <c r="G59" s="33" t="e">
        <f t="shared" si="5"/>
        <v>#DIV/0!</v>
      </c>
      <c r="H59" s="33" t="e">
        <f t="shared" si="6"/>
        <v>#DIV/0!</v>
      </c>
      <c r="I59" s="36">
        <f t="shared" ca="1" si="7"/>
        <v>2.4532250225776617</v>
      </c>
      <c r="J59" s="33" t="e">
        <f t="shared" ca="1" si="3"/>
        <v>#DIV/0!</v>
      </c>
      <c r="K59" s="33" t="e">
        <f t="shared" ca="1" si="4"/>
        <v>#DIV/0!</v>
      </c>
    </row>
    <row r="60" spans="1:11">
      <c r="A60" s="2" t="s">
        <v>78</v>
      </c>
      <c r="B60">
        <v>2</v>
      </c>
      <c r="C60" s="7" t="e">
        <f>AVERAGEIF('4MC'!$L$39:$DG$39,1,Distances!$C61:$CX61)</f>
        <v>#DIV/0!</v>
      </c>
      <c r="D60" s="7">
        <f ca="1">AVERAGEIF('4MC'!$L$39:$DG$39,2,Distances!$C61:$CX61)</f>
        <v>2.1606237238868706</v>
      </c>
      <c r="E60" s="7">
        <f ca="1">AVERAGEIF('4MC'!$L$39:$DG$39,3,Distances!$C61:$CX61)</f>
        <v>2.4893470900035575</v>
      </c>
      <c r="F60" s="7">
        <f ca="1">AVERAGEIF('4MC'!$L$39:$DG$39,4,Distances!$C61:$CX61)</f>
        <v>1.9942356603215148</v>
      </c>
      <c r="G60" s="33" t="e">
        <f t="shared" si="5"/>
        <v>#DIV/0!</v>
      </c>
      <c r="H60" s="33" t="e">
        <f t="shared" si="6"/>
        <v>#DIV/0!</v>
      </c>
      <c r="I60" s="36">
        <f t="shared" ca="1" si="7"/>
        <v>2.1606237238868706</v>
      </c>
      <c r="J60" s="33" t="e">
        <f t="shared" ca="1" si="3"/>
        <v>#DIV/0!</v>
      </c>
      <c r="K60" s="33" t="e">
        <f t="shared" ca="1" si="4"/>
        <v>#DIV/0!</v>
      </c>
    </row>
    <row r="61" spans="1:11">
      <c r="A61" s="2" t="s">
        <v>36</v>
      </c>
      <c r="B61">
        <v>3</v>
      </c>
      <c r="C61" s="7" t="e">
        <f>AVERAGEIF('4MC'!$L$39:$DG$39,1,Distances!$C62:$CX62)</f>
        <v>#DIV/0!</v>
      </c>
      <c r="D61" s="7">
        <f ca="1">AVERAGEIF('4MC'!$L$39:$DG$39,2,Distances!$C62:$CX62)</f>
        <v>2.7161044856172678</v>
      </c>
      <c r="E61" s="7">
        <f ca="1">AVERAGEIF('4MC'!$L$39:$DG$39,3,Distances!$C62:$CX62)</f>
        <v>2.6220436856074238</v>
      </c>
      <c r="F61" s="7">
        <f ca="1">AVERAGEIF('4MC'!$L$39:$DG$39,4,Distances!$C62:$CX62)</f>
        <v>2.4032459678915008</v>
      </c>
      <c r="G61" s="33" t="e">
        <f t="shared" si="5"/>
        <v>#DIV/0!</v>
      </c>
      <c r="H61" s="33" t="e">
        <f t="shared" si="6"/>
        <v>#DIV/0!</v>
      </c>
      <c r="I61" s="36">
        <f t="shared" ca="1" si="7"/>
        <v>2.6220436856074238</v>
      </c>
      <c r="J61" s="33" t="e">
        <f t="shared" ca="1" si="3"/>
        <v>#DIV/0!</v>
      </c>
      <c r="K61" s="33" t="e">
        <f t="shared" ca="1" si="4"/>
        <v>#DIV/0!</v>
      </c>
    </row>
    <row r="62" spans="1:11">
      <c r="A62" s="2" t="s">
        <v>52</v>
      </c>
      <c r="B62">
        <v>3</v>
      </c>
      <c r="C62" s="7" t="e">
        <f>AVERAGEIF('4MC'!$L$39:$DG$39,1,Distances!$C63:$CX63)</f>
        <v>#DIV/0!</v>
      </c>
      <c r="D62" s="7">
        <f ca="1">AVERAGEIF('4MC'!$L$39:$DG$39,2,Distances!$C63:$CX63)</f>
        <v>2.4068053897265003</v>
      </c>
      <c r="E62" s="7">
        <f ca="1">AVERAGEIF('4MC'!$L$39:$DG$39,3,Distances!$C63:$CX63)</f>
        <v>2.4577689748399729</v>
      </c>
      <c r="F62" s="7">
        <f ca="1">AVERAGEIF('4MC'!$L$39:$DG$39,4,Distances!$C63:$CX63)</f>
        <v>2.0937209828093568</v>
      </c>
      <c r="G62" s="33" t="e">
        <f t="shared" si="5"/>
        <v>#DIV/0!</v>
      </c>
      <c r="H62" s="33" t="e">
        <f t="shared" si="6"/>
        <v>#DIV/0!</v>
      </c>
      <c r="I62" s="36">
        <f t="shared" ca="1" si="7"/>
        <v>2.4577689748399729</v>
      </c>
      <c r="J62" s="33" t="e">
        <f t="shared" ca="1" si="3"/>
        <v>#DIV/0!</v>
      </c>
      <c r="K62" s="33" t="e">
        <f t="shared" ca="1" si="4"/>
        <v>#DIV/0!</v>
      </c>
    </row>
    <row r="63" spans="1:11">
      <c r="A63" s="2" t="s">
        <v>87</v>
      </c>
      <c r="B63">
        <v>3</v>
      </c>
      <c r="C63" s="7" t="e">
        <f>AVERAGEIF('4MC'!$L$39:$DG$39,1,Distances!$C64:$CX64)</f>
        <v>#DIV/0!</v>
      </c>
      <c r="D63" s="7">
        <f ca="1">AVERAGEIF('4MC'!$L$39:$DG$39,2,Distances!$C64:$CX64)</f>
        <v>2.270791048712792</v>
      </c>
      <c r="E63" s="7">
        <f ca="1">AVERAGEIF('4MC'!$L$39:$DG$39,3,Distances!$C64:$CX64)</f>
        <v>2.2399428337030374</v>
      </c>
      <c r="F63" s="7">
        <f ca="1">AVERAGEIF('4MC'!$L$39:$DG$39,4,Distances!$C64:$CX64)</f>
        <v>1.8136051251340795</v>
      </c>
      <c r="G63" s="33" t="e">
        <f t="shared" si="5"/>
        <v>#DIV/0!</v>
      </c>
      <c r="H63" s="33" t="e">
        <f t="shared" si="6"/>
        <v>#DIV/0!</v>
      </c>
      <c r="I63" s="36">
        <f t="shared" ca="1" si="7"/>
        <v>2.2399428337030374</v>
      </c>
      <c r="J63" s="33" t="e">
        <f t="shared" ca="1" si="3"/>
        <v>#DIV/0!</v>
      </c>
      <c r="K63" s="33" t="e">
        <f t="shared" ca="1" si="4"/>
        <v>#DIV/0!</v>
      </c>
    </row>
    <row r="64" spans="1:11">
      <c r="A64" s="2" t="s">
        <v>46</v>
      </c>
      <c r="B64">
        <v>3</v>
      </c>
      <c r="C64" s="7" t="e">
        <f>AVERAGEIF('4MC'!$L$39:$DG$39,1,Distances!$C65:$CX65)</f>
        <v>#DIV/0!</v>
      </c>
      <c r="D64" s="7">
        <f ca="1">AVERAGEIF('4MC'!$L$39:$DG$39,2,Distances!$C65:$CX65)</f>
        <v>2.8748483891246317</v>
      </c>
      <c r="E64" s="7">
        <f ca="1">AVERAGEIF('4MC'!$L$39:$DG$39,3,Distances!$C65:$CX65)</f>
        <v>2.8092553532370723</v>
      </c>
      <c r="F64" s="7">
        <f ca="1">AVERAGEIF('4MC'!$L$39:$DG$39,4,Distances!$C65:$CX65)</f>
        <v>2.5916170585995881</v>
      </c>
      <c r="G64" s="33" t="e">
        <f t="shared" si="5"/>
        <v>#DIV/0!</v>
      </c>
      <c r="H64" s="33" t="e">
        <f t="shared" si="6"/>
        <v>#DIV/0!</v>
      </c>
      <c r="I64" s="36">
        <f t="shared" ca="1" si="7"/>
        <v>2.8092553532370723</v>
      </c>
      <c r="J64" s="33" t="e">
        <f t="shared" ca="1" si="3"/>
        <v>#DIV/0!</v>
      </c>
      <c r="K64" s="33" t="e">
        <f t="shared" ca="1" si="4"/>
        <v>#DIV/0!</v>
      </c>
    </row>
    <row r="65" spans="1:11">
      <c r="A65" s="2" t="s">
        <v>103</v>
      </c>
      <c r="B65">
        <v>2</v>
      </c>
      <c r="C65" s="7" t="e">
        <f>AVERAGEIF('4MC'!$L$39:$DG$39,1,Distances!$C66:$CX66)</f>
        <v>#DIV/0!</v>
      </c>
      <c r="D65" s="7">
        <f ca="1">AVERAGEIF('4MC'!$L$39:$DG$39,2,Distances!$C66:$CX66)</f>
        <v>2.1606237238868706</v>
      </c>
      <c r="E65" s="7">
        <f ca="1">AVERAGEIF('4MC'!$L$39:$DG$39,3,Distances!$C66:$CX66)</f>
        <v>2.4893470900035575</v>
      </c>
      <c r="F65" s="7">
        <f ca="1">AVERAGEIF('4MC'!$L$39:$DG$39,4,Distances!$C66:$CX66)</f>
        <v>1.9942356603215148</v>
      </c>
      <c r="G65" s="33" t="e">
        <f t="shared" si="5"/>
        <v>#DIV/0!</v>
      </c>
      <c r="H65" s="33" t="e">
        <f t="shared" si="6"/>
        <v>#DIV/0!</v>
      </c>
      <c r="I65" s="36">
        <f t="shared" ca="1" si="7"/>
        <v>2.1606237238868706</v>
      </c>
      <c r="J65" s="33" t="e">
        <f t="shared" ca="1" si="3"/>
        <v>#DIV/0!</v>
      </c>
      <c r="K65" s="33" t="e">
        <f t="shared" ca="1" si="4"/>
        <v>#DIV/0!</v>
      </c>
    </row>
    <row r="66" spans="1:11">
      <c r="A66" s="2" t="s">
        <v>89</v>
      </c>
      <c r="B66">
        <v>2</v>
      </c>
      <c r="C66" s="7" t="e">
        <f>AVERAGEIF('4MC'!$L$39:$DG$39,1,Distances!$C67:$CX67)</f>
        <v>#DIV/0!</v>
      </c>
      <c r="D66" s="7">
        <f ca="1">AVERAGEIF('4MC'!$L$39:$DG$39,2,Distances!$C67:$CX67)</f>
        <v>2.2273938309713084</v>
      </c>
      <c r="E66" s="7">
        <f ca="1">AVERAGEIF('4MC'!$L$39:$DG$39,3,Distances!$C67:$CX67)</f>
        <v>2.8092005288890043</v>
      </c>
      <c r="F66" s="7">
        <f ca="1">AVERAGEIF('4MC'!$L$39:$DG$39,4,Distances!$C67:$CX67)</f>
        <v>2.2673992490561146</v>
      </c>
      <c r="G66" s="33" t="e">
        <f t="shared" ref="G66:G97" si="8">MIN(C66:F66)</f>
        <v>#DIV/0!</v>
      </c>
      <c r="H66" s="33" t="e">
        <f t="shared" ref="H66:H101" si="9">SMALL(C66:F66,2)</f>
        <v>#DIV/0!</v>
      </c>
      <c r="I66" s="36">
        <f t="shared" ref="I66:I101" ca="1" si="10">INDEX(C66:F66,B66)</f>
        <v>2.2273938309713084</v>
      </c>
      <c r="J66" s="33" t="e">
        <f t="shared" ca="1" si="3"/>
        <v>#DIV/0!</v>
      </c>
      <c r="K66" s="33" t="e">
        <f t="shared" ca="1" si="4"/>
        <v>#DIV/0!</v>
      </c>
    </row>
    <row r="67" spans="1:11">
      <c r="A67" s="2" t="s">
        <v>58</v>
      </c>
      <c r="B67">
        <v>3</v>
      </c>
      <c r="C67" s="7" t="e">
        <f>AVERAGEIF('4MC'!$L$39:$DG$39,1,Distances!$C68:$CX68)</f>
        <v>#DIV/0!</v>
      </c>
      <c r="D67" s="7">
        <f ca="1">AVERAGEIF('4MC'!$L$39:$DG$39,2,Distances!$C68:$CX68)</f>
        <v>3.1901869191285788</v>
      </c>
      <c r="E67" s="7">
        <f ca="1">AVERAGEIF('4MC'!$L$39:$DG$39,3,Distances!$C68:$CX68)</f>
        <v>3.017993021468321</v>
      </c>
      <c r="F67" s="7">
        <f ca="1">AVERAGEIF('4MC'!$L$39:$DG$39,4,Distances!$C68:$CX68)</f>
        <v>2.7692060324275527</v>
      </c>
      <c r="G67" s="33" t="e">
        <f t="shared" si="8"/>
        <v>#DIV/0!</v>
      </c>
      <c r="H67" s="33" t="e">
        <f t="shared" si="9"/>
        <v>#DIV/0!</v>
      </c>
      <c r="I67" s="36">
        <f t="shared" ca="1" si="10"/>
        <v>3.017993021468321</v>
      </c>
      <c r="J67" s="33" t="e">
        <f t="shared" ref="J67:J101" ca="1" si="11">IF(I67=G67,H67,G67)</f>
        <v>#DIV/0!</v>
      </c>
      <c r="K67" s="33" t="e">
        <f t="shared" ref="K67:K101" ca="1" si="12">(J67-I67)/MAX(J67,I67)</f>
        <v>#DIV/0!</v>
      </c>
    </row>
    <row r="68" spans="1:11">
      <c r="A68" s="2" t="s">
        <v>42</v>
      </c>
      <c r="B68">
        <v>1</v>
      </c>
      <c r="C68" s="7" t="e">
        <f>AVERAGEIF('4MC'!$L$39:$DG$39,1,Distances!$C69:$CX69)</f>
        <v>#DIV/0!</v>
      </c>
      <c r="D68" s="7">
        <f ca="1">AVERAGEIF('4MC'!$L$39:$DG$39,2,Distances!$C69:$CX69)</f>
        <v>2.5583803425117053</v>
      </c>
      <c r="E68" s="7">
        <f ca="1">AVERAGEIF('4MC'!$L$39:$DG$39,3,Distances!$C69:$CX69)</f>
        <v>2.5268045685688221</v>
      </c>
      <c r="F68" s="7">
        <f ca="1">AVERAGEIF('4MC'!$L$39:$DG$39,4,Distances!$C69:$CX69)</f>
        <v>2.0468634605462168</v>
      </c>
      <c r="G68" s="33" t="e">
        <f t="shared" si="8"/>
        <v>#DIV/0!</v>
      </c>
      <c r="H68" s="33" t="e">
        <f t="shared" si="9"/>
        <v>#DIV/0!</v>
      </c>
      <c r="I68" s="36" t="e">
        <f t="shared" si="10"/>
        <v>#DIV/0!</v>
      </c>
      <c r="J68" s="33" t="e">
        <f t="shared" si="11"/>
        <v>#DIV/0!</v>
      </c>
      <c r="K68" s="33" t="e">
        <f t="shared" si="12"/>
        <v>#DIV/0!</v>
      </c>
    </row>
    <row r="69" spans="1:11">
      <c r="A69" s="2" t="s">
        <v>84</v>
      </c>
      <c r="B69">
        <v>3</v>
      </c>
      <c r="C69" s="7" t="e">
        <f>AVERAGEIF('4MC'!$L$39:$DG$39,1,Distances!$C70:$CX70)</f>
        <v>#DIV/0!</v>
      </c>
      <c r="D69" s="7">
        <f ca="1">AVERAGEIF('4MC'!$L$39:$DG$39,2,Distances!$C70:$CX70)</f>
        <v>2.3527277154257522</v>
      </c>
      <c r="E69" s="7">
        <f ca="1">AVERAGEIF('4MC'!$L$39:$DG$39,3,Distances!$C70:$CX70)</f>
        <v>2.288263664375831</v>
      </c>
      <c r="F69" s="7">
        <f ca="1">AVERAGEIF('4MC'!$L$39:$DG$39,4,Distances!$C70:$CX70)</f>
        <v>1.9319432795146991</v>
      </c>
      <c r="G69" s="33" t="e">
        <f t="shared" si="8"/>
        <v>#DIV/0!</v>
      </c>
      <c r="H69" s="33" t="e">
        <f t="shared" si="9"/>
        <v>#DIV/0!</v>
      </c>
      <c r="I69" s="36">
        <f t="shared" ca="1" si="10"/>
        <v>2.288263664375831</v>
      </c>
      <c r="J69" s="33" t="e">
        <f t="shared" ca="1" si="11"/>
        <v>#DIV/0!</v>
      </c>
      <c r="K69" s="33" t="e">
        <f t="shared" ca="1" si="12"/>
        <v>#DIV/0!</v>
      </c>
    </row>
    <row r="70" spans="1:11">
      <c r="A70" s="2" t="s">
        <v>77</v>
      </c>
      <c r="B70">
        <v>4</v>
      </c>
      <c r="C70" s="7" t="e">
        <f>AVERAGEIF('4MC'!$L$39:$DG$39,1,Distances!$C71:$CX71)</f>
        <v>#DIV/0!</v>
      </c>
      <c r="D70" s="7">
        <f ca="1">AVERAGEIF('4MC'!$L$39:$DG$39,2,Distances!$C71:$CX71)</f>
        <v>2.5583803425117053</v>
      </c>
      <c r="E70" s="7">
        <f ca="1">AVERAGEIF('4MC'!$L$39:$DG$39,3,Distances!$C71:$CX71)</f>
        <v>2.4893470900035575</v>
      </c>
      <c r="F70" s="7">
        <f ca="1">AVERAGEIF('4MC'!$L$39:$DG$39,4,Distances!$C71:$CX71)</f>
        <v>2.360587521841361</v>
      </c>
      <c r="G70" s="33" t="e">
        <f t="shared" si="8"/>
        <v>#DIV/0!</v>
      </c>
      <c r="H70" s="33" t="e">
        <f t="shared" si="9"/>
        <v>#DIV/0!</v>
      </c>
      <c r="I70" s="36">
        <f t="shared" ca="1" si="10"/>
        <v>2.360587521841361</v>
      </c>
      <c r="J70" s="33" t="e">
        <f t="shared" ca="1" si="11"/>
        <v>#DIV/0!</v>
      </c>
      <c r="K70" s="33" t="e">
        <f t="shared" ca="1" si="12"/>
        <v>#DIV/0!</v>
      </c>
    </row>
    <row r="71" spans="1:11">
      <c r="A71" s="2" t="s">
        <v>96</v>
      </c>
      <c r="B71">
        <v>3</v>
      </c>
      <c r="C71" s="7" t="e">
        <f>AVERAGEIF('4MC'!$L$39:$DG$39,1,Distances!$C72:$CX72)</f>
        <v>#DIV/0!</v>
      </c>
      <c r="D71" s="7">
        <f ca="1">AVERAGEIF('4MC'!$L$39:$DG$39,2,Distances!$C72:$CX72)</f>
        <v>2.3527277154257522</v>
      </c>
      <c r="E71" s="7">
        <f ca="1">AVERAGEIF('4MC'!$L$39:$DG$39,3,Distances!$C72:$CX72)</f>
        <v>2.2166659080134994</v>
      </c>
      <c r="F71" s="7">
        <f ca="1">AVERAGEIF('4MC'!$L$39:$DG$39,4,Distances!$C72:$CX72)</f>
        <v>1.9024450327742937</v>
      </c>
      <c r="G71" s="33" t="e">
        <f t="shared" si="8"/>
        <v>#DIV/0!</v>
      </c>
      <c r="H71" s="33" t="e">
        <f t="shared" si="9"/>
        <v>#DIV/0!</v>
      </c>
      <c r="I71" s="36">
        <f t="shared" ca="1" si="10"/>
        <v>2.2166659080134994</v>
      </c>
      <c r="J71" s="33" t="e">
        <f t="shared" ca="1" si="11"/>
        <v>#DIV/0!</v>
      </c>
      <c r="K71" s="33" t="e">
        <f t="shared" ca="1" si="12"/>
        <v>#DIV/0!</v>
      </c>
    </row>
    <row r="72" spans="1:11">
      <c r="A72" s="2" t="s">
        <v>60</v>
      </c>
      <c r="B72">
        <v>3</v>
      </c>
      <c r="C72" s="7" t="e">
        <f>AVERAGEIF('4MC'!$L$39:$DG$39,1,Distances!$C73:$CX73)</f>
        <v>#DIV/0!</v>
      </c>
      <c r="D72" s="7">
        <f ca="1">AVERAGEIF('4MC'!$L$39:$DG$39,2,Distances!$C73:$CX73)</f>
        <v>2.5583803425117053</v>
      </c>
      <c r="E72" s="7">
        <f ca="1">AVERAGEIF('4MC'!$L$39:$DG$39,3,Distances!$C73:$CX73)</f>
        <v>2.3552418670190471</v>
      </c>
      <c r="F72" s="7">
        <f ca="1">AVERAGEIF('4MC'!$L$39:$DG$39,4,Distances!$C73:$CX73)</f>
        <v>2.1493254308696348</v>
      </c>
      <c r="G72" s="33" t="e">
        <f t="shared" si="8"/>
        <v>#DIV/0!</v>
      </c>
      <c r="H72" s="33" t="e">
        <f t="shared" si="9"/>
        <v>#DIV/0!</v>
      </c>
      <c r="I72" s="36">
        <f t="shared" ca="1" si="10"/>
        <v>2.3552418670190471</v>
      </c>
      <c r="J72" s="33" t="e">
        <f t="shared" ca="1" si="11"/>
        <v>#DIV/0!</v>
      </c>
      <c r="K72" s="33" t="e">
        <f t="shared" ca="1" si="12"/>
        <v>#DIV/0!</v>
      </c>
    </row>
    <row r="73" spans="1:11">
      <c r="A73" s="2" t="s">
        <v>74</v>
      </c>
      <c r="B73">
        <v>3</v>
      </c>
      <c r="C73" s="7" t="e">
        <f>AVERAGEIF('4MC'!$L$39:$DG$39,1,Distances!$C74:$CX74)</f>
        <v>#DIV/0!</v>
      </c>
      <c r="D73" s="7">
        <f ca="1">AVERAGEIF('4MC'!$L$39:$DG$39,2,Distances!$C74:$CX74)</f>
        <v>2.5583803425117053</v>
      </c>
      <c r="E73" s="7">
        <f ca="1">AVERAGEIF('4MC'!$L$39:$DG$39,3,Distances!$C74:$CX74)</f>
        <v>2.350697914756736</v>
      </c>
      <c r="F73" s="7">
        <f ca="1">AVERAGEIF('4MC'!$L$39:$DG$39,4,Distances!$C74:$CX74)</f>
        <v>2.1374047981874957</v>
      </c>
      <c r="G73" s="33" t="e">
        <f t="shared" si="8"/>
        <v>#DIV/0!</v>
      </c>
      <c r="H73" s="33" t="e">
        <f t="shared" si="9"/>
        <v>#DIV/0!</v>
      </c>
      <c r="I73" s="36">
        <f t="shared" ca="1" si="10"/>
        <v>2.350697914756736</v>
      </c>
      <c r="J73" s="33" t="e">
        <f t="shared" ca="1" si="11"/>
        <v>#DIV/0!</v>
      </c>
      <c r="K73" s="33" t="e">
        <f t="shared" ca="1" si="12"/>
        <v>#DIV/0!</v>
      </c>
    </row>
    <row r="74" spans="1:11">
      <c r="A74" s="2" t="s">
        <v>67</v>
      </c>
      <c r="B74">
        <v>4</v>
      </c>
      <c r="C74" s="7" t="e">
        <f>AVERAGEIF('4MC'!$L$39:$DG$39,1,Distances!$C75:$CX75)</f>
        <v>#DIV/0!</v>
      </c>
      <c r="D74" s="7">
        <f ca="1">AVERAGEIF('4MC'!$L$39:$DG$39,2,Distances!$C75:$CX75)</f>
        <v>2.4426256639823878</v>
      </c>
      <c r="E74" s="7">
        <f ca="1">AVERAGEIF('4MC'!$L$39:$DG$39,3,Distances!$C75:$CX75)</f>
        <v>2.0506641538772148</v>
      </c>
      <c r="F74" s="7">
        <f ca="1">AVERAGEIF('4MC'!$L$39:$DG$39,4,Distances!$C75:$CX75)</f>
        <v>2.3356132018846951</v>
      </c>
      <c r="G74" s="33" t="e">
        <f t="shared" si="8"/>
        <v>#DIV/0!</v>
      </c>
      <c r="H74" s="33" t="e">
        <f t="shared" si="9"/>
        <v>#DIV/0!</v>
      </c>
      <c r="I74" s="36">
        <f t="shared" ca="1" si="10"/>
        <v>2.3356132018846951</v>
      </c>
      <c r="J74" s="33" t="e">
        <f t="shared" ca="1" si="11"/>
        <v>#DIV/0!</v>
      </c>
      <c r="K74" s="33" t="e">
        <f t="shared" ca="1" si="12"/>
        <v>#DIV/0!</v>
      </c>
    </row>
    <row r="75" spans="1:11">
      <c r="A75" s="2" t="s">
        <v>54</v>
      </c>
      <c r="B75">
        <v>2</v>
      </c>
      <c r="C75" s="7" t="e">
        <f>AVERAGEIF('4MC'!$L$39:$DG$39,1,Distances!$C76:$CX76)</f>
        <v>#DIV/0!</v>
      </c>
      <c r="D75" s="7">
        <f ca="1">AVERAGEIF('4MC'!$L$39:$DG$39,2,Distances!$C76:$CX76)</f>
        <v>2.0090487711016656</v>
      </c>
      <c r="E75" s="7">
        <f ca="1">AVERAGEIF('4MC'!$L$39:$DG$39,3,Distances!$C76:$CX76)</f>
        <v>2.495226453405238</v>
      </c>
      <c r="F75" s="7">
        <f ca="1">AVERAGEIF('4MC'!$L$39:$DG$39,4,Distances!$C76:$CX76)</f>
        <v>2.0329515852044473</v>
      </c>
      <c r="G75" s="33" t="e">
        <f t="shared" si="8"/>
        <v>#DIV/0!</v>
      </c>
      <c r="H75" s="33" t="e">
        <f t="shared" si="9"/>
        <v>#DIV/0!</v>
      </c>
      <c r="I75" s="36">
        <f t="shared" ca="1" si="10"/>
        <v>2.0090487711016656</v>
      </c>
      <c r="J75" s="33" t="e">
        <f t="shared" ca="1" si="11"/>
        <v>#DIV/0!</v>
      </c>
      <c r="K75" s="33" t="e">
        <f t="shared" ca="1" si="12"/>
        <v>#DIV/0!</v>
      </c>
    </row>
    <row r="76" spans="1:11">
      <c r="A76" s="2" t="s">
        <v>40</v>
      </c>
      <c r="B76">
        <v>3</v>
      </c>
      <c r="C76" s="7" t="e">
        <f>AVERAGEIF('4MC'!$L$39:$DG$39,1,Distances!$C77:$CX77)</f>
        <v>#DIV/0!</v>
      </c>
      <c r="D76" s="7">
        <f ca="1">AVERAGEIF('4MC'!$L$39:$DG$39,2,Distances!$C77:$CX77)</f>
        <v>2.3527277154257522</v>
      </c>
      <c r="E76" s="7">
        <f ca="1">AVERAGEIF('4MC'!$L$39:$DG$39,3,Distances!$C77:$CX77)</f>
        <v>2.2819442645306132</v>
      </c>
      <c r="F76" s="7">
        <f ca="1">AVERAGEIF('4MC'!$L$39:$DG$39,4,Distances!$C77:$CX77)</f>
        <v>1.852568760683927</v>
      </c>
      <c r="G76" s="33" t="e">
        <f t="shared" si="8"/>
        <v>#DIV/0!</v>
      </c>
      <c r="H76" s="33" t="e">
        <f t="shared" si="9"/>
        <v>#DIV/0!</v>
      </c>
      <c r="I76" s="36">
        <f t="shared" ca="1" si="10"/>
        <v>2.2819442645306132</v>
      </c>
      <c r="J76" s="33" t="e">
        <f t="shared" ca="1" si="11"/>
        <v>#DIV/0!</v>
      </c>
      <c r="K76" s="33" t="e">
        <f t="shared" ca="1" si="12"/>
        <v>#DIV/0!</v>
      </c>
    </row>
    <row r="77" spans="1:11">
      <c r="A77" s="2" t="s">
        <v>25</v>
      </c>
      <c r="B77">
        <v>2</v>
      </c>
      <c r="C77" s="7" t="e">
        <f>AVERAGEIF('4MC'!$L$39:$DG$39,1,Distances!$C78:$CX78)</f>
        <v>#DIV/0!</v>
      </c>
      <c r="D77" s="7">
        <f ca="1">AVERAGEIF('4MC'!$L$39:$DG$39,2,Distances!$C78:$CX78)</f>
        <v>1.7454813220625092</v>
      </c>
      <c r="E77" s="7">
        <f ca="1">AVERAGEIF('4MC'!$L$39:$DG$39,3,Distances!$C78:$CX78)</f>
        <v>2.495226453405238</v>
      </c>
      <c r="F77" s="7">
        <f ca="1">AVERAGEIF('4MC'!$L$39:$DG$39,4,Distances!$C78:$CX78)</f>
        <v>2.0137651621237911</v>
      </c>
      <c r="G77" s="33" t="e">
        <f t="shared" si="8"/>
        <v>#DIV/0!</v>
      </c>
      <c r="H77" s="33" t="e">
        <f t="shared" si="9"/>
        <v>#DIV/0!</v>
      </c>
      <c r="I77" s="36">
        <f t="shared" ca="1" si="10"/>
        <v>1.7454813220625092</v>
      </c>
      <c r="J77" s="33" t="e">
        <f t="shared" ca="1" si="11"/>
        <v>#DIV/0!</v>
      </c>
      <c r="K77" s="33" t="e">
        <f t="shared" ca="1" si="12"/>
        <v>#DIV/0!</v>
      </c>
    </row>
    <row r="78" spans="1:11">
      <c r="A78" s="2" t="s">
        <v>94</v>
      </c>
      <c r="B78">
        <v>3</v>
      </c>
      <c r="C78" s="7" t="e">
        <f>AVERAGEIF('4MC'!$L$39:$DG$39,1,Distances!$C79:$CX79)</f>
        <v>#DIV/0!</v>
      </c>
      <c r="D78" s="7">
        <f ca="1">AVERAGEIF('4MC'!$L$39:$DG$39,2,Distances!$C79:$CX79)</f>
        <v>2.5583803425117053</v>
      </c>
      <c r="E78" s="7">
        <f ca="1">AVERAGEIF('4MC'!$L$39:$DG$39,3,Distances!$C79:$CX79)</f>
        <v>2.4688410542089545</v>
      </c>
      <c r="F78" s="7">
        <f ca="1">AVERAGEIF('4MC'!$L$39:$DG$39,4,Distances!$C79:$CX79)</f>
        <v>2.052400465200789</v>
      </c>
      <c r="G78" s="33" t="e">
        <f t="shared" si="8"/>
        <v>#DIV/0!</v>
      </c>
      <c r="H78" s="33" t="e">
        <f t="shared" si="9"/>
        <v>#DIV/0!</v>
      </c>
      <c r="I78" s="36">
        <f t="shared" ca="1" si="10"/>
        <v>2.4688410542089545</v>
      </c>
      <c r="J78" s="33" t="e">
        <f t="shared" ca="1" si="11"/>
        <v>#DIV/0!</v>
      </c>
      <c r="K78" s="33" t="e">
        <f t="shared" ca="1" si="12"/>
        <v>#DIV/0!</v>
      </c>
    </row>
    <row r="79" spans="1:11">
      <c r="A79" s="2" t="s">
        <v>56</v>
      </c>
      <c r="B79">
        <v>4</v>
      </c>
      <c r="C79" s="7" t="e">
        <f>AVERAGEIF('4MC'!$L$39:$DG$39,1,Distances!$C80:$CX80)</f>
        <v>#DIV/0!</v>
      </c>
      <c r="D79" s="7">
        <f ca="1">AVERAGEIF('4MC'!$L$39:$DG$39,2,Distances!$C80:$CX80)</f>
        <v>2.15041906066803</v>
      </c>
      <c r="E79" s="7">
        <f ca="1">AVERAGEIF('4MC'!$L$39:$DG$39,3,Distances!$C80:$CX80)</f>
        <v>2.7754041740559905</v>
      </c>
      <c r="F79" s="7">
        <f ca="1">AVERAGEIF('4MC'!$L$39:$DG$39,4,Distances!$C80:$CX80)</f>
        <v>2.7802209388321835</v>
      </c>
      <c r="G79" s="33" t="e">
        <f t="shared" si="8"/>
        <v>#DIV/0!</v>
      </c>
      <c r="H79" s="33" t="e">
        <f t="shared" si="9"/>
        <v>#DIV/0!</v>
      </c>
      <c r="I79" s="36">
        <f t="shared" ca="1" si="10"/>
        <v>2.7802209388321835</v>
      </c>
      <c r="J79" s="33" t="e">
        <f t="shared" ca="1" si="11"/>
        <v>#DIV/0!</v>
      </c>
      <c r="K79" s="33" t="e">
        <f t="shared" ca="1" si="12"/>
        <v>#DIV/0!</v>
      </c>
    </row>
    <row r="80" spans="1:11">
      <c r="A80" s="2" t="s">
        <v>82</v>
      </c>
      <c r="B80">
        <v>3</v>
      </c>
      <c r="C80" s="7" t="e">
        <f>AVERAGEIF('4MC'!$L$39:$DG$39,1,Distances!$C81:$CX81)</f>
        <v>#DIV/0!</v>
      </c>
      <c r="D80" s="7">
        <f ca="1">AVERAGEIF('4MC'!$L$39:$DG$39,2,Distances!$C81:$CX81)</f>
        <v>2.392694917562467</v>
      </c>
      <c r="E80" s="7">
        <f ca="1">AVERAGEIF('4MC'!$L$39:$DG$39,3,Distances!$C81:$CX81)</f>
        <v>2.5268045685688221</v>
      </c>
      <c r="F80" s="7">
        <f ca="1">AVERAGEIF('4MC'!$L$39:$DG$39,4,Distances!$C81:$CX81)</f>
        <v>2.1002132459160245</v>
      </c>
      <c r="G80" s="33" t="e">
        <f t="shared" si="8"/>
        <v>#DIV/0!</v>
      </c>
      <c r="H80" s="33" t="e">
        <f t="shared" si="9"/>
        <v>#DIV/0!</v>
      </c>
      <c r="I80" s="36">
        <f t="shared" ca="1" si="10"/>
        <v>2.5268045685688221</v>
      </c>
      <c r="J80" s="33" t="e">
        <f t="shared" ca="1" si="11"/>
        <v>#DIV/0!</v>
      </c>
      <c r="K80" s="33" t="e">
        <f t="shared" ca="1" si="12"/>
        <v>#DIV/0!</v>
      </c>
    </row>
    <row r="81" spans="1:11">
      <c r="A81" s="2" t="s">
        <v>86</v>
      </c>
      <c r="B81">
        <v>3</v>
      </c>
      <c r="C81" s="7" t="e">
        <f>AVERAGEIF('4MC'!$L$39:$DG$39,1,Distances!$C82:$CX82)</f>
        <v>#DIV/0!</v>
      </c>
      <c r="D81" s="7">
        <f ca="1">AVERAGEIF('4MC'!$L$39:$DG$39,2,Distances!$C82:$CX82)</f>
        <v>2.3527277154257522</v>
      </c>
      <c r="E81" s="7">
        <f ca="1">AVERAGEIF('4MC'!$L$39:$DG$39,3,Distances!$C82:$CX82)</f>
        <v>2.2541233865787644</v>
      </c>
      <c r="F81" s="7">
        <f ca="1">AVERAGEIF('4MC'!$L$39:$DG$39,4,Distances!$C82:$CX82)</f>
        <v>1.8601720042539656</v>
      </c>
      <c r="G81" s="33" t="e">
        <f t="shared" si="8"/>
        <v>#DIV/0!</v>
      </c>
      <c r="H81" s="33" t="e">
        <f t="shared" si="9"/>
        <v>#DIV/0!</v>
      </c>
      <c r="I81" s="36">
        <f t="shared" ca="1" si="10"/>
        <v>2.2541233865787644</v>
      </c>
      <c r="J81" s="33" t="e">
        <f t="shared" ca="1" si="11"/>
        <v>#DIV/0!</v>
      </c>
      <c r="K81" s="33" t="e">
        <f t="shared" ca="1" si="12"/>
        <v>#DIV/0!</v>
      </c>
    </row>
    <row r="82" spans="1:11">
      <c r="A82" s="2" t="s">
        <v>100</v>
      </c>
      <c r="B82">
        <v>4</v>
      </c>
      <c r="C82" s="7" t="e">
        <f>AVERAGEIF('4MC'!$L$39:$DG$39,1,Distances!$C83:$CX83)</f>
        <v>#DIV/0!</v>
      </c>
      <c r="D82" s="7">
        <f ca="1">AVERAGEIF('4MC'!$L$39:$DG$39,2,Distances!$C83:$CX83)</f>
        <v>3.2224304062469158</v>
      </c>
      <c r="E82" s="7">
        <f ca="1">AVERAGEIF('4MC'!$L$39:$DG$39,3,Distances!$C83:$CX83)</f>
        <v>2.8520367893355263</v>
      </c>
      <c r="F82" s="7">
        <f ca="1">AVERAGEIF('4MC'!$L$39:$DG$39,4,Distances!$C83:$CX83)</f>
        <v>2.9338231569964024</v>
      </c>
      <c r="G82" s="33" t="e">
        <f t="shared" si="8"/>
        <v>#DIV/0!</v>
      </c>
      <c r="H82" s="33" t="e">
        <f t="shared" si="9"/>
        <v>#DIV/0!</v>
      </c>
      <c r="I82" s="36">
        <f t="shared" ca="1" si="10"/>
        <v>2.9338231569964024</v>
      </c>
      <c r="J82" s="33" t="e">
        <f t="shared" ca="1" si="11"/>
        <v>#DIV/0!</v>
      </c>
      <c r="K82" s="33" t="e">
        <f t="shared" ca="1" si="12"/>
        <v>#DIV/0!</v>
      </c>
    </row>
    <row r="83" spans="1:11">
      <c r="A83" s="2" t="s">
        <v>81</v>
      </c>
      <c r="B83">
        <v>4</v>
      </c>
      <c r="C83" s="7" t="e">
        <f>AVERAGEIF('4MC'!$L$39:$DG$39,1,Distances!$C84:$CX84)</f>
        <v>#DIV/0!</v>
      </c>
      <c r="D83" s="7">
        <f ca="1">AVERAGEIF('4MC'!$L$39:$DG$39,2,Distances!$C84:$CX84)</f>
        <v>3.5729624605257095</v>
      </c>
      <c r="E83" s="7">
        <f ca="1">AVERAGEIF('4MC'!$L$39:$DG$39,3,Distances!$C84:$CX84)</f>
        <v>2.8276673704650883</v>
      </c>
      <c r="F83" s="7">
        <f ca="1">AVERAGEIF('4MC'!$L$39:$DG$39,4,Distances!$C84:$CX84)</f>
        <v>3.2451122050139398</v>
      </c>
      <c r="G83" s="33" t="e">
        <f t="shared" si="8"/>
        <v>#DIV/0!</v>
      </c>
      <c r="H83" s="33" t="e">
        <f t="shared" si="9"/>
        <v>#DIV/0!</v>
      </c>
      <c r="I83" s="36">
        <f t="shared" ca="1" si="10"/>
        <v>3.2451122050139398</v>
      </c>
      <c r="J83" s="33" t="e">
        <f t="shared" ca="1" si="11"/>
        <v>#DIV/0!</v>
      </c>
      <c r="K83" s="33" t="e">
        <f t="shared" ca="1" si="12"/>
        <v>#DIV/0!</v>
      </c>
    </row>
    <row r="84" spans="1:11">
      <c r="A84" s="2" t="s">
        <v>32</v>
      </c>
      <c r="B84">
        <v>3</v>
      </c>
      <c r="C84" s="7" t="e">
        <f>AVERAGEIF('4MC'!$L$39:$DG$39,1,Distances!$C85:$CX85)</f>
        <v>#DIV/0!</v>
      </c>
      <c r="D84" s="7">
        <f ca="1">AVERAGEIF('4MC'!$L$39:$DG$39,2,Distances!$C85:$CX85)</f>
        <v>2.6773487351953897</v>
      </c>
      <c r="E84" s="7">
        <f ca="1">AVERAGEIF('4MC'!$L$39:$DG$39,3,Distances!$C85:$CX85)</f>
        <v>2.2596998620827229</v>
      </c>
      <c r="F84" s="7">
        <f ca="1">AVERAGEIF('4MC'!$L$39:$DG$39,4,Distances!$C85:$CX85)</f>
        <v>2.3579923796776079</v>
      </c>
      <c r="G84" s="33" t="e">
        <f t="shared" si="8"/>
        <v>#DIV/0!</v>
      </c>
      <c r="H84" s="33" t="e">
        <f t="shared" si="9"/>
        <v>#DIV/0!</v>
      </c>
      <c r="I84" s="36">
        <f t="shared" ca="1" si="10"/>
        <v>2.2596998620827229</v>
      </c>
      <c r="J84" s="33" t="e">
        <f t="shared" ca="1" si="11"/>
        <v>#DIV/0!</v>
      </c>
      <c r="K84" s="33" t="e">
        <f t="shared" ca="1" si="12"/>
        <v>#DIV/0!</v>
      </c>
    </row>
    <row r="85" spans="1:11">
      <c r="A85" s="2" t="s">
        <v>5</v>
      </c>
      <c r="B85">
        <v>1</v>
      </c>
      <c r="C85" s="7" t="e">
        <f>AVERAGEIF('4MC'!$L$39:$DG$39,1,Distances!$C86:$CX86)</f>
        <v>#DIV/0!</v>
      </c>
      <c r="D85" s="7">
        <f ca="1">AVERAGEIF('4MC'!$L$39:$DG$39,2,Distances!$C86:$CX86)</f>
        <v>2.5583803425117053</v>
      </c>
      <c r="E85" s="7">
        <f ca="1">AVERAGEIF('4MC'!$L$39:$DG$39,3,Distances!$C86:$CX86)</f>
        <v>2.5268045685688221</v>
      </c>
      <c r="F85" s="7">
        <f ca="1">AVERAGEIF('4MC'!$L$39:$DG$39,4,Distances!$C86:$CX86)</f>
        <v>2.0558034422650984</v>
      </c>
      <c r="G85" s="33" t="e">
        <f t="shared" si="8"/>
        <v>#DIV/0!</v>
      </c>
      <c r="H85" s="33" t="e">
        <f t="shared" si="9"/>
        <v>#DIV/0!</v>
      </c>
      <c r="I85" s="36" t="e">
        <f t="shared" si="10"/>
        <v>#DIV/0!</v>
      </c>
      <c r="J85" s="33" t="e">
        <f t="shared" si="11"/>
        <v>#DIV/0!</v>
      </c>
      <c r="K85" s="33" t="e">
        <f t="shared" si="12"/>
        <v>#DIV/0!</v>
      </c>
    </row>
    <row r="86" spans="1:11">
      <c r="A86" s="2" t="s">
        <v>49</v>
      </c>
      <c r="B86">
        <v>2</v>
      </c>
      <c r="C86" s="7" t="e">
        <f>AVERAGEIF('4MC'!$L$39:$DG$39,1,Distances!$C87:$CX87)</f>
        <v>#DIV/0!</v>
      </c>
      <c r="D86" s="7">
        <f ca="1">AVERAGEIF('4MC'!$L$39:$DG$39,2,Distances!$C87:$CX87)</f>
        <v>2.1048132977150882</v>
      </c>
      <c r="E86" s="7">
        <f ca="1">AVERAGEIF('4MC'!$L$39:$DG$39,3,Distances!$C87:$CX87)</f>
        <v>2.6224276373006852</v>
      </c>
      <c r="F86" s="7">
        <f ca="1">AVERAGEIF('4MC'!$L$39:$DG$39,4,Distances!$C87:$CX87)</f>
        <v>2.1166645528404637</v>
      </c>
      <c r="G86" s="33" t="e">
        <f t="shared" si="8"/>
        <v>#DIV/0!</v>
      </c>
      <c r="H86" s="33" t="e">
        <f t="shared" si="9"/>
        <v>#DIV/0!</v>
      </c>
      <c r="I86" s="36">
        <f t="shared" ca="1" si="10"/>
        <v>2.1048132977150882</v>
      </c>
      <c r="J86" s="33" t="e">
        <f t="shared" ca="1" si="11"/>
        <v>#DIV/0!</v>
      </c>
      <c r="K86" s="33" t="e">
        <f t="shared" ca="1" si="12"/>
        <v>#DIV/0!</v>
      </c>
    </row>
    <row r="87" spans="1:11">
      <c r="A87" s="2" t="s">
        <v>85</v>
      </c>
      <c r="B87">
        <v>2</v>
      </c>
      <c r="C87" s="7" t="e">
        <f>AVERAGEIF('4MC'!$L$39:$DG$39,1,Distances!$C88:$CX88)</f>
        <v>#DIV/0!</v>
      </c>
      <c r="D87" s="7">
        <f ca="1">AVERAGEIF('4MC'!$L$39:$DG$39,2,Distances!$C88:$CX88)</f>
        <v>2.5134754017694698</v>
      </c>
      <c r="E87" s="7">
        <f ca="1">AVERAGEIF('4MC'!$L$39:$DG$39,3,Distances!$C88:$CX88)</f>
        <v>2.6565679150977517</v>
      </c>
      <c r="F87" s="7">
        <f ca="1">AVERAGEIF('4MC'!$L$39:$DG$39,4,Distances!$C88:$CX88)</f>
        <v>2.2107064883414949</v>
      </c>
      <c r="G87" s="33" t="e">
        <f t="shared" si="8"/>
        <v>#DIV/0!</v>
      </c>
      <c r="H87" s="33" t="e">
        <f t="shared" si="9"/>
        <v>#DIV/0!</v>
      </c>
      <c r="I87" s="36">
        <f t="shared" ca="1" si="10"/>
        <v>2.5134754017694698</v>
      </c>
      <c r="J87" s="33" t="e">
        <f t="shared" ca="1" si="11"/>
        <v>#DIV/0!</v>
      </c>
      <c r="K87" s="33" t="e">
        <f t="shared" ca="1" si="12"/>
        <v>#DIV/0!</v>
      </c>
    </row>
    <row r="88" spans="1:11">
      <c r="A88" s="2" t="s">
        <v>14</v>
      </c>
      <c r="B88">
        <v>2</v>
      </c>
      <c r="C88" s="7" t="e">
        <f>AVERAGEIF('4MC'!$L$39:$DG$39,1,Distances!$C89:$CX89)</f>
        <v>#DIV/0!</v>
      </c>
      <c r="D88" s="7">
        <f ca="1">AVERAGEIF('4MC'!$L$39:$DG$39,2,Distances!$C89:$CX89)</f>
        <v>1.6142135623730951</v>
      </c>
      <c r="E88" s="7">
        <f ca="1">AVERAGEIF('4MC'!$L$39:$DG$39,3,Distances!$C89:$CX89)</f>
        <v>2.8407786440525888</v>
      </c>
      <c r="F88" s="7">
        <f ca="1">AVERAGEIF('4MC'!$L$39:$DG$39,4,Distances!$C89:$CX89)</f>
        <v>2.3048972713612499</v>
      </c>
      <c r="G88" s="33" t="e">
        <f t="shared" si="8"/>
        <v>#DIV/0!</v>
      </c>
      <c r="H88" s="33" t="e">
        <f t="shared" si="9"/>
        <v>#DIV/0!</v>
      </c>
      <c r="I88" s="36">
        <f t="shared" ca="1" si="10"/>
        <v>1.6142135623730951</v>
      </c>
      <c r="J88" s="33" t="e">
        <f t="shared" ca="1" si="11"/>
        <v>#DIV/0!</v>
      </c>
      <c r="K88" s="33" t="e">
        <f t="shared" ca="1" si="12"/>
        <v>#DIV/0!</v>
      </c>
    </row>
    <row r="89" spans="1:11">
      <c r="A89" s="2" t="s">
        <v>15</v>
      </c>
      <c r="B89">
        <v>3</v>
      </c>
      <c r="C89" s="7" t="e">
        <f>AVERAGEIF('4MC'!$L$39:$DG$39,1,Distances!$C90:$CX90)</f>
        <v>#DIV/0!</v>
      </c>
      <c r="D89" s="7">
        <f ca="1">AVERAGEIF('4MC'!$L$39:$DG$39,2,Distances!$C90:$CX90)</f>
        <v>3.1901869191285788</v>
      </c>
      <c r="E89" s="7">
        <f ca="1">AVERAGEIF('4MC'!$L$39:$DG$39,3,Distances!$C90:$CX90)</f>
        <v>2.5135426091073554</v>
      </c>
      <c r="F89" s="7">
        <f ca="1">AVERAGEIF('4MC'!$L$39:$DG$39,4,Distances!$C90:$CX90)</f>
        <v>2.7891690037303234</v>
      </c>
      <c r="G89" s="33" t="e">
        <f t="shared" si="8"/>
        <v>#DIV/0!</v>
      </c>
      <c r="H89" s="33" t="e">
        <f t="shared" si="9"/>
        <v>#DIV/0!</v>
      </c>
      <c r="I89" s="36">
        <f t="shared" ca="1" si="10"/>
        <v>2.5135426091073554</v>
      </c>
      <c r="J89" s="33" t="e">
        <f t="shared" ca="1" si="11"/>
        <v>#DIV/0!</v>
      </c>
      <c r="K89" s="33" t="e">
        <f t="shared" ca="1" si="12"/>
        <v>#DIV/0!</v>
      </c>
    </row>
    <row r="90" spans="1:11">
      <c r="A90" s="2" t="s">
        <v>19</v>
      </c>
      <c r="B90">
        <v>3</v>
      </c>
      <c r="C90" s="7" t="e">
        <f>AVERAGEIF('4MC'!$L$39:$DG$39,1,Distances!$C91:$CX91)</f>
        <v>#DIV/0!</v>
      </c>
      <c r="D90" s="7">
        <f ca="1">AVERAGEIF('4MC'!$L$39:$DG$39,2,Distances!$C91:$CX91)</f>
        <v>2.6919205566805808</v>
      </c>
      <c r="E90" s="7">
        <f ca="1">AVERAGEIF('4MC'!$L$39:$DG$39,3,Distances!$C91:$CX91)</f>
        <v>2.691759719957123</v>
      </c>
      <c r="F90" s="7">
        <f ca="1">AVERAGEIF('4MC'!$L$39:$DG$39,4,Distances!$C91:$CX91)</f>
        <v>2.4521340668949989</v>
      </c>
      <c r="G90" s="33" t="e">
        <f t="shared" si="8"/>
        <v>#DIV/0!</v>
      </c>
      <c r="H90" s="33" t="e">
        <f t="shared" si="9"/>
        <v>#DIV/0!</v>
      </c>
      <c r="I90" s="36">
        <f t="shared" ca="1" si="10"/>
        <v>2.691759719957123</v>
      </c>
      <c r="J90" s="33" t="e">
        <f t="shared" ca="1" si="11"/>
        <v>#DIV/0!</v>
      </c>
      <c r="K90" s="33" t="e">
        <f t="shared" ca="1" si="12"/>
        <v>#DIV/0!</v>
      </c>
    </row>
    <row r="91" spans="1:11">
      <c r="A91" s="2" t="s">
        <v>45</v>
      </c>
      <c r="B91">
        <v>3</v>
      </c>
      <c r="C91" s="7" t="e">
        <f>AVERAGEIF('4MC'!$L$39:$DG$39,1,Distances!$C92:$CX92)</f>
        <v>#DIV/0!</v>
      </c>
      <c r="D91" s="7">
        <f ca="1">AVERAGEIF('4MC'!$L$39:$DG$39,2,Distances!$C92:$CX92)</f>
        <v>2.270791048712792</v>
      </c>
      <c r="E91" s="7">
        <f ca="1">AVERAGEIF('4MC'!$L$39:$DG$39,3,Distances!$C92:$CX92)</f>
        <v>2.2399428337030374</v>
      </c>
      <c r="F91" s="7">
        <f ca="1">AVERAGEIF('4MC'!$L$39:$DG$39,4,Distances!$C92:$CX92)</f>
        <v>1.8136051251340795</v>
      </c>
      <c r="G91" s="33" t="e">
        <f t="shared" si="8"/>
        <v>#DIV/0!</v>
      </c>
      <c r="H91" s="33" t="e">
        <f t="shared" si="9"/>
        <v>#DIV/0!</v>
      </c>
      <c r="I91" s="36">
        <f t="shared" ca="1" si="10"/>
        <v>2.2399428337030374</v>
      </c>
      <c r="J91" s="33" t="e">
        <f t="shared" ca="1" si="11"/>
        <v>#DIV/0!</v>
      </c>
      <c r="K91" s="33" t="e">
        <f t="shared" ca="1" si="12"/>
        <v>#DIV/0!</v>
      </c>
    </row>
    <row r="92" spans="1:11">
      <c r="A92" s="2" t="s">
        <v>44</v>
      </c>
      <c r="B92">
        <v>3</v>
      </c>
      <c r="C92" s="7" t="e">
        <f>AVERAGEIF('4MC'!$L$39:$DG$39,1,Distances!$C93:$CX93)</f>
        <v>#DIV/0!</v>
      </c>
      <c r="D92" s="7">
        <f ca="1">AVERAGEIF('4MC'!$L$39:$DG$39,2,Distances!$C93:$CX93)</f>
        <v>2.6929766441450704</v>
      </c>
      <c r="E92" s="7">
        <f ca="1">AVERAGEIF('4MC'!$L$39:$DG$39,3,Distances!$C93:$CX93)</f>
        <v>2.5885521715153472</v>
      </c>
      <c r="F92" s="7">
        <f ca="1">AVERAGEIF('4MC'!$L$39:$DG$39,4,Distances!$C93:$CX93)</f>
        <v>2.4338427497245818</v>
      </c>
      <c r="G92" s="33" t="e">
        <f t="shared" si="8"/>
        <v>#DIV/0!</v>
      </c>
      <c r="H92" s="33" t="e">
        <f t="shared" si="9"/>
        <v>#DIV/0!</v>
      </c>
      <c r="I92" s="36">
        <f t="shared" ca="1" si="10"/>
        <v>2.5885521715153472</v>
      </c>
      <c r="J92" s="33" t="e">
        <f t="shared" ca="1" si="11"/>
        <v>#DIV/0!</v>
      </c>
      <c r="K92" s="33" t="e">
        <f t="shared" ca="1" si="12"/>
        <v>#DIV/0!</v>
      </c>
    </row>
    <row r="93" spans="1:11">
      <c r="A93" s="2" t="s">
        <v>26</v>
      </c>
      <c r="B93">
        <v>2</v>
      </c>
      <c r="C93" s="7" t="e">
        <f>AVERAGEIF('4MC'!$L$39:$DG$39,1,Distances!$C94:$CX94)</f>
        <v>#DIV/0!</v>
      </c>
      <c r="D93" s="7">
        <f ca="1">AVERAGEIF('4MC'!$L$39:$DG$39,2,Distances!$C94:$CX94)</f>
        <v>2.1606237238868706</v>
      </c>
      <c r="E93" s="7">
        <f ca="1">AVERAGEIF('4MC'!$L$39:$DG$39,3,Distances!$C94:$CX94)</f>
        <v>2.5268045685688221</v>
      </c>
      <c r="F93" s="7">
        <f ca="1">AVERAGEIF('4MC'!$L$39:$DG$39,4,Distances!$C94:$CX94)</f>
        <v>2.0244031687731154</v>
      </c>
      <c r="G93" s="33" t="e">
        <f t="shared" si="8"/>
        <v>#DIV/0!</v>
      </c>
      <c r="H93" s="33" t="e">
        <f t="shared" si="9"/>
        <v>#DIV/0!</v>
      </c>
      <c r="I93" s="36">
        <f t="shared" ca="1" si="10"/>
        <v>2.1606237238868706</v>
      </c>
      <c r="J93" s="33" t="e">
        <f t="shared" ca="1" si="11"/>
        <v>#DIV/0!</v>
      </c>
      <c r="K93" s="33" t="e">
        <f t="shared" ca="1" si="12"/>
        <v>#DIV/0!</v>
      </c>
    </row>
    <row r="94" spans="1:11">
      <c r="A94" s="2" t="s">
        <v>65</v>
      </c>
      <c r="B94">
        <v>3</v>
      </c>
      <c r="C94" s="7" t="e">
        <f>AVERAGEIF('4MC'!$L$39:$DG$39,1,Distances!$C95:$CX95)</f>
        <v>#DIV/0!</v>
      </c>
      <c r="D94" s="7">
        <f ca="1">AVERAGEIF('4MC'!$L$39:$DG$39,2,Distances!$C95:$CX95)</f>
        <v>2.270791048712792</v>
      </c>
      <c r="E94" s="7">
        <f ca="1">AVERAGEIF('4MC'!$L$39:$DG$39,3,Distances!$C95:$CX95)</f>
        <v>2.2166659080134998</v>
      </c>
      <c r="F94" s="7">
        <f ca="1">AVERAGEIF('4MC'!$L$39:$DG$39,4,Distances!$C95:$CX95)</f>
        <v>1.9049851495765198</v>
      </c>
      <c r="G94" s="33" t="e">
        <f t="shared" si="8"/>
        <v>#DIV/0!</v>
      </c>
      <c r="H94" s="33" t="e">
        <f t="shared" si="9"/>
        <v>#DIV/0!</v>
      </c>
      <c r="I94" s="36">
        <f t="shared" ca="1" si="10"/>
        <v>2.2166659080134998</v>
      </c>
      <c r="J94" s="33" t="e">
        <f t="shared" ca="1" si="11"/>
        <v>#DIV/0!</v>
      </c>
      <c r="K94" s="33" t="e">
        <f t="shared" ca="1" si="12"/>
        <v>#DIV/0!</v>
      </c>
    </row>
    <row r="95" spans="1:11">
      <c r="A95" s="2" t="s">
        <v>69</v>
      </c>
      <c r="B95">
        <v>2</v>
      </c>
      <c r="C95" s="7" t="e">
        <f>AVERAGEIF('4MC'!$L$39:$DG$39,1,Distances!$C96:$CX96)</f>
        <v>#DIV/0!</v>
      </c>
      <c r="D95" s="7">
        <f ca="1">AVERAGEIF('4MC'!$L$39:$DG$39,2,Distances!$C96:$CX96)</f>
        <v>1.7454813220625092</v>
      </c>
      <c r="E95" s="7">
        <f ca="1">AVERAGEIF('4MC'!$L$39:$DG$39,3,Distances!$C96:$CX96)</f>
        <v>2.495226453405238</v>
      </c>
      <c r="F95" s="7">
        <f ca="1">AVERAGEIF('4MC'!$L$39:$DG$39,4,Distances!$C96:$CX96)</f>
        <v>2.0137651621237911</v>
      </c>
      <c r="G95" s="33" t="e">
        <f t="shared" si="8"/>
        <v>#DIV/0!</v>
      </c>
      <c r="H95" s="33" t="e">
        <f t="shared" si="9"/>
        <v>#DIV/0!</v>
      </c>
      <c r="I95" s="36">
        <f t="shared" ca="1" si="10"/>
        <v>1.7454813220625092</v>
      </c>
      <c r="J95" s="33" t="e">
        <f t="shared" ca="1" si="11"/>
        <v>#DIV/0!</v>
      </c>
      <c r="K95" s="33" t="e">
        <f t="shared" ca="1" si="12"/>
        <v>#DIV/0!</v>
      </c>
    </row>
    <row r="96" spans="1:11">
      <c r="A96" s="2" t="s">
        <v>20</v>
      </c>
      <c r="B96">
        <v>4</v>
      </c>
      <c r="C96" s="7" t="e">
        <f>AVERAGEIF('4MC'!$L$39:$DG$39,1,Distances!$C97:$CX97)</f>
        <v>#DIV/0!</v>
      </c>
      <c r="D96" s="7">
        <f ca="1">AVERAGEIF('4MC'!$L$39:$DG$39,2,Distances!$C97:$CX97)</f>
        <v>2.5583803425117053</v>
      </c>
      <c r="E96" s="7">
        <f ca="1">AVERAGEIF('4MC'!$L$39:$DG$39,3,Distances!$C97:$CX97)</f>
        <v>2.288540145539824</v>
      </c>
      <c r="F96" s="7">
        <f ca="1">AVERAGEIF('4MC'!$L$39:$DG$39,4,Distances!$C97:$CX97)</f>
        <v>2.4500837767344228</v>
      </c>
      <c r="G96" s="33" t="e">
        <f t="shared" si="8"/>
        <v>#DIV/0!</v>
      </c>
      <c r="H96" s="33" t="e">
        <f t="shared" si="9"/>
        <v>#DIV/0!</v>
      </c>
      <c r="I96" s="36">
        <f t="shared" ca="1" si="10"/>
        <v>2.4500837767344228</v>
      </c>
      <c r="J96" s="33" t="e">
        <f t="shared" ca="1" si="11"/>
        <v>#DIV/0!</v>
      </c>
      <c r="K96" s="33" t="e">
        <f t="shared" ca="1" si="12"/>
        <v>#DIV/0!</v>
      </c>
    </row>
    <row r="97" spans="1:11">
      <c r="A97" s="2" t="s">
        <v>7</v>
      </c>
      <c r="B97">
        <v>4</v>
      </c>
      <c r="C97" s="7" t="e">
        <f>AVERAGEIF('4MC'!$L$39:$DG$39,1,Distances!$C98:$CX98)</f>
        <v>#DIV/0!</v>
      </c>
      <c r="D97" s="7">
        <f ca="1">AVERAGEIF('4MC'!$L$39:$DG$39,2,Distances!$C98:$CX98)</f>
        <v>2.524562330695348</v>
      </c>
      <c r="E97" s="7">
        <f ca="1">AVERAGEIF('4MC'!$L$39:$DG$39,3,Distances!$C98:$CX98)</f>
        <v>2.4082147412183437</v>
      </c>
      <c r="F97" s="7">
        <f ca="1">AVERAGEIF('4MC'!$L$39:$DG$39,4,Distances!$C98:$CX98)</f>
        <v>2.2060148943726299</v>
      </c>
      <c r="G97" s="33" t="e">
        <f t="shared" si="8"/>
        <v>#DIV/0!</v>
      </c>
      <c r="H97" s="33" t="e">
        <f t="shared" si="9"/>
        <v>#DIV/0!</v>
      </c>
      <c r="I97" s="36">
        <f t="shared" ca="1" si="10"/>
        <v>2.2060148943726299</v>
      </c>
      <c r="J97" s="33" t="e">
        <f t="shared" ca="1" si="11"/>
        <v>#DIV/0!</v>
      </c>
      <c r="K97" s="33" t="e">
        <f t="shared" ca="1" si="12"/>
        <v>#DIV/0!</v>
      </c>
    </row>
    <row r="98" spans="1:11">
      <c r="A98" s="2" t="s">
        <v>12</v>
      </c>
      <c r="B98">
        <v>2</v>
      </c>
      <c r="C98" s="7" t="e">
        <f>AVERAGEIF('4MC'!$L$39:$DG$39,1,Distances!$C99:$CX99)</f>
        <v>#DIV/0!</v>
      </c>
      <c r="D98" s="7">
        <f ca="1">AVERAGEIF('4MC'!$L$39:$DG$39,2,Distances!$C99:$CX99)</f>
        <v>2.2019935350196489</v>
      </c>
      <c r="E98" s="7">
        <f ca="1">AVERAGEIF('4MC'!$L$39:$DG$39,3,Distances!$C99:$CX99)</f>
        <v>2.4203114962747079</v>
      </c>
      <c r="F98" s="7">
        <f ca="1">AVERAGEIF('4MC'!$L$39:$DG$39,4,Distances!$C99:$CX99)</f>
        <v>1.9689371530259803</v>
      </c>
      <c r="G98" s="33" t="e">
        <f t="shared" ref="G98:G101" si="13">MIN(C98:F98)</f>
        <v>#DIV/0!</v>
      </c>
      <c r="H98" s="33" t="e">
        <f t="shared" si="9"/>
        <v>#DIV/0!</v>
      </c>
      <c r="I98" s="36">
        <f t="shared" ca="1" si="10"/>
        <v>2.2019935350196489</v>
      </c>
      <c r="J98" s="33" t="e">
        <f t="shared" ca="1" si="11"/>
        <v>#DIV/0!</v>
      </c>
      <c r="K98" s="33" t="e">
        <f t="shared" ca="1" si="12"/>
        <v>#DIV/0!</v>
      </c>
    </row>
    <row r="99" spans="1:11">
      <c r="A99" s="2" t="s">
        <v>68</v>
      </c>
      <c r="B99">
        <v>3</v>
      </c>
      <c r="C99" s="7" t="e">
        <f>AVERAGEIF('4MC'!$L$39:$DG$39,1,Distances!$C100:$CX100)</f>
        <v>#DIV/0!</v>
      </c>
      <c r="D99" s="7">
        <f ca="1">AVERAGEIF('4MC'!$L$39:$DG$39,2,Distances!$C100:$CX100)</f>
        <v>2.9254321761787461</v>
      </c>
      <c r="E99" s="7">
        <f ca="1">AVERAGEIF('4MC'!$L$39:$DG$39,3,Distances!$C100:$CX100)</f>
        <v>2.6595011641726889</v>
      </c>
      <c r="F99" s="7">
        <f ca="1">AVERAGEIF('4MC'!$L$39:$DG$39,4,Distances!$C100:$CX100)</f>
        <v>2.4473795299438832</v>
      </c>
      <c r="G99" s="33" t="e">
        <f t="shared" si="13"/>
        <v>#DIV/0!</v>
      </c>
      <c r="H99" s="33" t="e">
        <f t="shared" si="9"/>
        <v>#DIV/0!</v>
      </c>
      <c r="I99" s="36">
        <f t="shared" ca="1" si="10"/>
        <v>2.6595011641726889</v>
      </c>
      <c r="J99" s="33" t="e">
        <f t="shared" ca="1" si="11"/>
        <v>#DIV/0!</v>
      </c>
      <c r="K99" s="33" t="e">
        <f t="shared" ca="1" si="12"/>
        <v>#DIV/0!</v>
      </c>
    </row>
    <row r="100" spans="1:11">
      <c r="A100" s="2" t="s">
        <v>30</v>
      </c>
      <c r="B100">
        <v>3</v>
      </c>
      <c r="C100" s="7" t="e">
        <f>AVERAGEIF('4MC'!$L$39:$DG$39,1,Distances!$C101:$CX101)</f>
        <v>#DIV/0!</v>
      </c>
      <c r="D100" s="7">
        <f ca="1">AVERAGEIF('4MC'!$L$39:$DG$39,2,Distances!$C101:$CX101)</f>
        <v>2.6262065370606322</v>
      </c>
      <c r="E100" s="7">
        <f ca="1">AVERAGEIF('4MC'!$L$39:$DG$39,3,Distances!$C101:$CX101)</f>
        <v>2.6201302866789313</v>
      </c>
      <c r="F100" s="7">
        <f ca="1">AVERAGEIF('4MC'!$L$39:$DG$39,4,Distances!$C101:$CX101)</f>
        <v>2.4971262578053852</v>
      </c>
      <c r="G100" s="33" t="e">
        <f t="shared" si="13"/>
        <v>#DIV/0!</v>
      </c>
      <c r="H100" s="33" t="e">
        <f t="shared" si="9"/>
        <v>#DIV/0!</v>
      </c>
      <c r="I100" s="36">
        <f t="shared" ca="1" si="10"/>
        <v>2.6201302866789313</v>
      </c>
      <c r="J100" s="33" t="e">
        <f t="shared" ca="1" si="11"/>
        <v>#DIV/0!</v>
      </c>
      <c r="K100" s="33" t="e">
        <f t="shared" ca="1" si="12"/>
        <v>#DIV/0!</v>
      </c>
    </row>
    <row r="101" spans="1:11">
      <c r="A101" s="2" t="s">
        <v>28</v>
      </c>
      <c r="B101">
        <v>4</v>
      </c>
      <c r="C101" s="7" t="e">
        <f>AVERAGEIF('4MC'!$L$39:$DG$39,1,Distances!$C102:$CX102)</f>
        <v>#DIV/0!</v>
      </c>
      <c r="D101" s="7">
        <f ca="1">AVERAGEIF('4MC'!$L$39:$DG$39,2,Distances!$C102:$CX102)</f>
        <v>3.0630520210502659</v>
      </c>
      <c r="E101" s="7">
        <f ca="1">AVERAGEIF('4MC'!$L$39:$DG$39,3,Distances!$C102:$CX102)</f>
        <v>2.723519711007238</v>
      </c>
      <c r="F101" s="7">
        <f ca="1">AVERAGEIF('4MC'!$L$39:$DG$39,4,Distances!$C102:$CX102)</f>
        <v>2.7618703898932506</v>
      </c>
      <c r="G101" s="33" t="e">
        <f t="shared" si="13"/>
        <v>#DIV/0!</v>
      </c>
      <c r="H101" s="33" t="e">
        <f t="shared" si="9"/>
        <v>#DIV/0!</v>
      </c>
      <c r="I101" s="36">
        <f t="shared" ca="1" si="10"/>
        <v>2.7618703898932506</v>
      </c>
      <c r="J101" s="33" t="e">
        <f t="shared" ca="1" si="11"/>
        <v>#DIV/0!</v>
      </c>
      <c r="K101" s="33" t="e">
        <f t="shared" ca="1" si="12"/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5" x14ac:dyDescent="0"/>
  <cols>
    <col min="2" max="2" width="10.1640625" customWidth="1"/>
    <col min="4" max="4" width="12.5" customWidth="1"/>
    <col min="7" max="7" width="22.83203125" customWidth="1"/>
    <col min="8" max="9" width="10.83203125" style="6"/>
  </cols>
  <sheetData>
    <row r="1" spans="1:11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20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20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20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20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5" x14ac:dyDescent="0"/>
  <cols>
    <col min="2" max="2" width="12" style="4" customWidth="1"/>
    <col min="3" max="6" width="10.83203125" style="4"/>
    <col min="7" max="7" width="14.5" style="4" customWidth="1"/>
    <col min="8" max="11" width="10.83203125" style="4"/>
  </cols>
  <sheetData>
    <row r="1" spans="1:12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>
      <c r="B34" s="5"/>
    </row>
    <row r="35" spans="1:12">
      <c r="B35" s="5"/>
    </row>
    <row r="36" spans="1:12">
      <c r="B36" s="5"/>
    </row>
    <row r="37" spans="1:12">
      <c r="B37" s="5"/>
    </row>
    <row r="38" spans="1:12">
      <c r="B38" s="5"/>
    </row>
    <row r="39" spans="1:12">
      <c r="B39" s="5"/>
    </row>
    <row r="40" spans="1:12">
      <c r="B40" s="5"/>
    </row>
    <row r="41" spans="1:12">
      <c r="B41" s="5"/>
    </row>
    <row r="42" spans="1:12">
      <c r="B42" s="5"/>
    </row>
    <row r="43" spans="1:12">
      <c r="B43" s="5"/>
    </row>
    <row r="44" spans="1:12">
      <c r="B44" s="5"/>
    </row>
    <row r="45" spans="1:12">
      <c r="B45" s="5"/>
    </row>
    <row r="46" spans="1:12">
      <c r="B46" s="5"/>
    </row>
    <row r="47" spans="1:12">
      <c r="B47" s="5"/>
    </row>
    <row r="48" spans="1:1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baseColWidth="10" defaultRowHeight="15" x14ac:dyDescent="0"/>
  <cols>
    <col min="1" max="1" width="10.5" customWidth="1"/>
    <col min="2" max="2" width="10.6640625" customWidth="1"/>
    <col min="3" max="12" width="11.1640625" style="7" customWidth="1"/>
  </cols>
  <sheetData>
    <row r="1" spans="1:14" s="12" customFormat="1" ht="46" customHeight="1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5" x14ac:dyDescent="0"/>
  <cols>
    <col min="1" max="1" width="8" customWidth="1"/>
    <col min="2" max="2" width="10.1640625" customWidth="1"/>
    <col min="4" max="4" width="12.5" customWidth="1"/>
    <col min="7" max="7" width="22.83203125" customWidth="1"/>
    <col min="8" max="9" width="10.83203125" style="6"/>
  </cols>
  <sheetData>
    <row r="1" spans="1:11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0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20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20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20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conditionalFormatting sqref="H2:H33">
    <cfRule type="colorScale" priority="5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5" x14ac:dyDescent="0"/>
  <cols>
    <col min="2" max="2" width="12" style="4" customWidth="1"/>
    <col min="3" max="6" width="10.83203125" style="4"/>
    <col min="7" max="7" width="14.5" style="4" customWidth="1"/>
    <col min="8" max="12" width="10.83203125" style="29"/>
  </cols>
  <sheetData>
    <row r="1" spans="1:12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>
      <c r="B34" s="5"/>
    </row>
    <row r="35" spans="1:12">
      <c r="B35" s="5"/>
    </row>
    <row r="36" spans="1:12">
      <c r="B36" s="5"/>
    </row>
    <row r="37" spans="1:12">
      <c r="B37" s="5"/>
    </row>
    <row r="38" spans="1:12">
      <c r="B38" s="5"/>
    </row>
    <row r="39" spans="1:12">
      <c r="B39" s="5"/>
    </row>
    <row r="40" spans="1:12">
      <c r="B40" s="5"/>
    </row>
    <row r="41" spans="1:12">
      <c r="B41" s="5"/>
    </row>
    <row r="42" spans="1:12">
      <c r="B42" s="5"/>
    </row>
    <row r="43" spans="1:12">
      <c r="B43" s="5"/>
    </row>
    <row r="44" spans="1:12">
      <c r="B44" s="5"/>
    </row>
    <row r="45" spans="1:12">
      <c r="B45" s="5"/>
    </row>
    <row r="46" spans="1:12">
      <c r="B46" s="5"/>
    </row>
    <row r="47" spans="1:12">
      <c r="B47" s="5"/>
    </row>
    <row r="48" spans="1:1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OfferInformation</vt:lpstr>
      <vt:lpstr>Transactions</vt:lpstr>
      <vt:lpstr>Pivot</vt:lpstr>
      <vt:lpstr>Pivot-x</vt:lpstr>
      <vt:lpstr>Matrix</vt:lpstr>
      <vt:lpstr>Matrix-x</vt:lpstr>
      <vt:lpstr>4MC</vt:lpstr>
      <vt:lpstr>4MC-x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Stephan Wallentin</cp:lastModifiedBy>
  <dcterms:created xsi:type="dcterms:W3CDTF">2012-10-09T18:27:05Z</dcterms:created>
  <dcterms:modified xsi:type="dcterms:W3CDTF">2015-03-08T10:24:38Z</dcterms:modified>
</cp:coreProperties>
</file>