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E &amp; IV - Age Group" sheetId="1" r:id="rId4"/>
    <sheet state="visible" name="VIF" sheetId="2" r:id="rId5"/>
  </sheets>
  <definedNames/>
  <calcPr/>
  <extLst>
    <ext uri="GoogleSheetsCustomDataVersion1">
      <go:sheetsCustomData xmlns:go="http://customooxmlschemas.google.com/" r:id="rId6" roundtripDataSignature="AMtx7mjXUeiRfegIVFxHfmonRi4CjIhlvw=="/>
    </ext>
  </extLst>
</workbook>
</file>

<file path=xl/sharedStrings.xml><?xml version="1.0" encoding="utf-8"?>
<sst xmlns="http://schemas.openxmlformats.org/spreadsheetml/2006/main" count="40" uniqueCount="39">
  <si>
    <t>Age Group</t>
  </si>
  <si>
    <t>Total</t>
  </si>
  <si>
    <t>#No</t>
  </si>
  <si>
    <t>#Yes</t>
  </si>
  <si>
    <t>% Bad Loans</t>
  </si>
  <si>
    <t>Name of Coarse Group</t>
  </si>
  <si>
    <t>Distibution Bad (DB)</t>
  </si>
  <si>
    <t>Distibution Good (DG)</t>
  </si>
  <si>
    <t>WOE</t>
  </si>
  <si>
    <t>DG - DB</t>
  </si>
  <si>
    <t>(DG - DB)* WOE</t>
  </si>
  <si>
    <t>21 - 30</t>
  </si>
  <si>
    <t>G1</t>
  </si>
  <si>
    <t>30 - 36</t>
  </si>
  <si>
    <t>G2</t>
  </si>
  <si>
    <t>36 - 48</t>
  </si>
  <si>
    <t>G3</t>
  </si>
  <si>
    <t>48 - 60</t>
  </si>
  <si>
    <t>G4</t>
  </si>
  <si>
    <t>Information Value --&gt;</t>
  </si>
  <si>
    <t>Missing</t>
  </si>
  <si>
    <t>y</t>
  </si>
  <si>
    <t>x1</t>
  </si>
  <si>
    <t>x2</t>
  </si>
  <si>
    <t>x3</t>
  </si>
  <si>
    <t>x4</t>
  </si>
  <si>
    <t>x5</t>
  </si>
  <si>
    <t>x6</t>
  </si>
  <si>
    <t>n.employed</t>
  </si>
  <si>
    <t>Age</t>
  </si>
  <si>
    <t>y=ax1+bx2+cX3</t>
  </si>
  <si>
    <t xml:space="preserve">VIF = variance inflation factor = </t>
  </si>
  <si>
    <t>&lt;=10</t>
  </si>
  <si>
    <t>x1 = 5 x2</t>
  </si>
  <si>
    <t>0 and 1</t>
  </si>
  <si>
    <t>x2 = 6 x4</t>
  </si>
  <si>
    <t>x1  0.7</t>
  </si>
  <si>
    <t>VIF =3.6</t>
  </si>
  <si>
    <t>x2 0.3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</si>
</sst>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0.000"/>
    <numFmt numFmtId="166" formatCode="0.0000"/>
  </numFmts>
  <fonts count="8">
    <font>
      <sz val="11.0"/>
      <color theme="1"/>
      <name val="Arial"/>
    </font>
    <font>
      <b/>
      <sz val="11.0"/>
      <color theme="0"/>
      <name val="Calibri"/>
    </font>
    <font>
      <b/>
      <sz val="11.0"/>
      <color rgb="FFFFFFFF"/>
    </font>
    <font>
      <sz val="11.0"/>
      <color theme="1"/>
      <name val="Calibri"/>
    </font>
    <font>
      <b/>
      <sz val="11.0"/>
      <color rgb="FF1E4E79"/>
      <name val="Calibri"/>
    </font>
    <font>
      <b/>
      <sz val="11.0"/>
      <color theme="5"/>
      <name val="Calibri"/>
    </font>
    <font/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D9E2F3"/>
        <bgColor rgb="FFD9E2F3"/>
      </patternFill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3" numFmtId="0" xfId="0" applyBorder="1" applyFont="1"/>
    <xf borderId="1" fillId="0" fontId="3" numFmtId="164" xfId="0" applyBorder="1" applyFont="1" applyNumberFormat="1"/>
    <xf borderId="1" fillId="0" fontId="3" numFmtId="0" xfId="0" applyAlignment="1" applyBorder="1" applyFont="1">
      <alignment horizontal="center"/>
    </xf>
    <xf borderId="1" fillId="0" fontId="3" numFmtId="165" xfId="0" applyBorder="1" applyFont="1" applyNumberFormat="1"/>
    <xf borderId="1" fillId="0" fontId="3" numFmtId="166" xfId="0" applyBorder="1" applyFont="1" applyNumberFormat="1"/>
    <xf borderId="1" fillId="3" fontId="4" numFmtId="0" xfId="0" applyBorder="1" applyFill="1" applyFont="1"/>
    <xf borderId="2" fillId="3" fontId="5" numFmtId="0" xfId="0" applyAlignment="1" applyBorder="1" applyFont="1">
      <alignment horizontal="right"/>
    </xf>
    <xf borderId="3" fillId="0" fontId="6" numFmtId="0" xfId="0" applyBorder="1" applyFont="1"/>
    <xf borderId="4" fillId="0" fontId="6" numFmtId="0" xfId="0" applyBorder="1" applyFont="1"/>
    <xf borderId="1" fillId="3" fontId="4" numFmtId="166" xfId="0" applyBorder="1" applyFont="1" applyNumberFormat="1"/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  <xf borderId="5" fillId="4" fontId="3" numFmtId="0" xfId="0" applyBorder="1" applyFill="1" applyFont="1"/>
    <xf borderId="5" fillId="5" fontId="3" numFmtId="0" xfId="0" applyBorder="1" applyFill="1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WOE - AGE Group wise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WOE</c:v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'WOE &amp; IV - Age Group'!$B$5:$B$8</c:f>
            </c:strRef>
          </c:cat>
          <c:val>
            <c:numRef>
              <c:f>'WOE &amp; IV - Age Group'!$J$5:$J$8</c:f>
              <c:numCache/>
            </c:numRef>
          </c:val>
          <c:smooth val="0"/>
        </c:ser>
        <c:axId val="1550969693"/>
        <c:axId val="1825282740"/>
      </c:lineChart>
      <c:catAx>
        <c:axId val="1550969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1825282740"/>
      </c:catAx>
      <c:valAx>
        <c:axId val="18252827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0969693"/>
      </c:valAx>
    </c:plotArea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38</xdr:row>
      <xdr:rowOff>171450</xdr:rowOff>
    </xdr:from>
    <xdr:ext cx="4552950" cy="3000375"/>
    <xdr:graphicFrame>
      <xdr:nvGraphicFramePr>
        <xdr:cNvPr id="31387893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9.13"/>
    <col customWidth="1" min="3" max="5" width="7.63"/>
    <col customWidth="1" min="6" max="7" width="0.38"/>
    <col customWidth="1" min="8" max="8" width="9.0"/>
    <col customWidth="1" min="9" max="9" width="9.13"/>
    <col customWidth="1" min="10" max="11" width="7.63"/>
    <col customWidth="1" min="12" max="12" width="9.0"/>
    <col customWidth="1" min="13" max="26" width="7.63"/>
  </cols>
  <sheetData>
    <row r="4" ht="45.0" customHeight="1">
      <c r="B4" s="1" t="s">
        <v>0</v>
      </c>
      <c r="C4" s="2" t="s">
        <v>1</v>
      </c>
      <c r="D4" s="2" t="s">
        <v>2</v>
      </c>
      <c r="E4" s="2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</row>
    <row r="5">
      <c r="B5" s="3" t="s">
        <v>11</v>
      </c>
      <c r="C5" s="3">
        <v>4821.0</v>
      </c>
      <c r="D5" s="3">
        <v>206.0</v>
      </c>
      <c r="E5" s="3">
        <f t="shared" ref="E5:E8" si="2">C5-D5</f>
        <v>4615</v>
      </c>
      <c r="F5" s="4">
        <f t="shared" ref="F5:F8" si="3">D5/C5</f>
        <v>0.04272972412</v>
      </c>
      <c r="G5" s="5" t="s">
        <v>12</v>
      </c>
      <c r="H5" s="6">
        <f t="shared" ref="H5:I5" si="1">D5/D$9</f>
        <v>0.135348226</v>
      </c>
      <c r="I5" s="6">
        <f t="shared" si="1"/>
        <v>0.07785219049</v>
      </c>
      <c r="J5" s="6">
        <f t="shared" ref="J5:J8" si="5">LN(I5/H5)</f>
        <v>-0.5530388742</v>
      </c>
      <c r="K5" s="6">
        <f t="shared" ref="K5:K8" si="6">I5-H5</f>
        <v>-0.05749603553</v>
      </c>
      <c r="L5" s="7">
        <f t="shared" ref="L5:L8" si="7">J5*K5</f>
        <v>0.03179754276</v>
      </c>
    </row>
    <row r="6">
      <c r="B6" s="3" t="s">
        <v>13</v>
      </c>
      <c r="C6" s="3">
        <v>10266.0</v>
      </c>
      <c r="D6" s="3">
        <v>357.0</v>
      </c>
      <c r="E6" s="3">
        <f t="shared" si="2"/>
        <v>9909</v>
      </c>
      <c r="F6" s="4">
        <f t="shared" si="3"/>
        <v>0.03477498539</v>
      </c>
      <c r="G6" s="5" t="s">
        <v>14</v>
      </c>
      <c r="H6" s="6">
        <f t="shared" ref="H6:I6" si="4">D6/D$9</f>
        <v>0.2345597898</v>
      </c>
      <c r="I6" s="6">
        <f t="shared" si="4"/>
        <v>0.1671586903</v>
      </c>
      <c r="J6" s="6">
        <f t="shared" si="5"/>
        <v>-0.33876692</v>
      </c>
      <c r="K6" s="6">
        <f t="shared" si="6"/>
        <v>-0.06740109949</v>
      </c>
      <c r="L6" s="7">
        <f t="shared" si="7"/>
        <v>0.02283326288</v>
      </c>
    </row>
    <row r="7">
      <c r="B7" s="3" t="s">
        <v>15</v>
      </c>
      <c r="C7" s="3">
        <v>32926.0</v>
      </c>
      <c r="D7" s="3">
        <v>776.0</v>
      </c>
      <c r="E7" s="3">
        <f t="shared" si="2"/>
        <v>32150</v>
      </c>
      <c r="F7" s="4">
        <f t="shared" si="3"/>
        <v>0.02356800097</v>
      </c>
      <c r="G7" s="5" t="s">
        <v>16</v>
      </c>
      <c r="H7" s="6">
        <f t="shared" ref="H7:I7" si="8">D7/D$9</f>
        <v>0.5098554534</v>
      </c>
      <c r="I7" s="6">
        <f t="shared" si="8"/>
        <v>0.5423505795</v>
      </c>
      <c r="J7" s="6">
        <f t="shared" si="5"/>
        <v>0.06178535717</v>
      </c>
      <c r="K7" s="6">
        <f t="shared" si="6"/>
        <v>0.03249512611</v>
      </c>
      <c r="L7" s="7">
        <f t="shared" si="7"/>
        <v>0.002007722973</v>
      </c>
    </row>
    <row r="8">
      <c r="B8" s="3" t="s">
        <v>17</v>
      </c>
      <c r="C8" s="3">
        <v>12788.0</v>
      </c>
      <c r="D8" s="3">
        <v>183.0</v>
      </c>
      <c r="E8" s="3">
        <f t="shared" si="2"/>
        <v>12605</v>
      </c>
      <c r="F8" s="4">
        <f t="shared" si="3"/>
        <v>0.0143102909</v>
      </c>
      <c r="G8" s="5" t="s">
        <v>18</v>
      </c>
      <c r="H8" s="6">
        <f t="shared" ref="H8:I8" si="9">D8/D$9</f>
        <v>0.1202365309</v>
      </c>
      <c r="I8" s="6">
        <f t="shared" si="9"/>
        <v>0.2126385398</v>
      </c>
      <c r="J8" s="6">
        <f t="shared" si="5"/>
        <v>0.5701328345</v>
      </c>
      <c r="K8" s="6">
        <f t="shared" si="6"/>
        <v>0.09240200891</v>
      </c>
      <c r="L8" s="7">
        <f t="shared" si="7"/>
        <v>0.05268141925</v>
      </c>
    </row>
    <row r="9">
      <c r="B9" s="8" t="s">
        <v>1</v>
      </c>
      <c r="C9" s="8">
        <f t="shared" ref="C9:E9" si="10">SUM(C5:C8)</f>
        <v>60801</v>
      </c>
      <c r="D9" s="8">
        <f t="shared" si="10"/>
        <v>1522</v>
      </c>
      <c r="E9" s="8">
        <f t="shared" si="10"/>
        <v>59279</v>
      </c>
      <c r="F9" s="9" t="s">
        <v>19</v>
      </c>
      <c r="G9" s="10"/>
      <c r="H9" s="10"/>
      <c r="I9" s="10"/>
      <c r="J9" s="10"/>
      <c r="K9" s="11"/>
      <c r="L9" s="12">
        <f>SUM(L5:L8)</f>
        <v>0.1093199479</v>
      </c>
    </row>
    <row r="10">
      <c r="B10" s="13" t="s">
        <v>20</v>
      </c>
      <c r="C10" s="13">
        <v>100.0</v>
      </c>
      <c r="D10" s="14">
        <v>60.0</v>
      </c>
      <c r="E10" s="13">
        <v>40.0</v>
      </c>
      <c r="J10" s="13">
        <v>0.4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9:K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0.13"/>
    <col customWidth="1" min="3" max="26" width="7.63"/>
  </cols>
  <sheetData>
    <row r="1">
      <c r="A1" s="15" t="s">
        <v>21</v>
      </c>
      <c r="B1" s="16" t="s">
        <v>22</v>
      </c>
      <c r="C1" s="16" t="s">
        <v>23</v>
      </c>
      <c r="D1" s="16" t="s">
        <v>24</v>
      </c>
      <c r="E1" s="16" t="s">
        <v>25</v>
      </c>
      <c r="F1" s="16" t="s">
        <v>26</v>
      </c>
      <c r="G1" s="16" t="s">
        <v>27</v>
      </c>
    </row>
    <row r="2">
      <c r="B2" s="17" t="s">
        <v>28</v>
      </c>
      <c r="D2" s="17" t="s">
        <v>29</v>
      </c>
    </row>
    <row r="3">
      <c r="A3" s="17" t="s">
        <v>30</v>
      </c>
      <c r="B3" s="17" t="s">
        <v>31</v>
      </c>
      <c r="E3" s="17" t="s">
        <v>32</v>
      </c>
      <c r="F3" s="17">
        <f> 1/(1-R2)</f>
        <v>1</v>
      </c>
    </row>
    <row r="5">
      <c r="A5" s="17" t="s">
        <v>33</v>
      </c>
      <c r="B5" s="17" t="s">
        <v>34</v>
      </c>
    </row>
    <row r="6">
      <c r="A6" s="17" t="s">
        <v>35</v>
      </c>
      <c r="B6" s="17" t="s">
        <v>36</v>
      </c>
      <c r="C6" s="17" t="s">
        <v>37</v>
      </c>
    </row>
    <row r="7">
      <c r="B7" s="17" t="s">
        <v>38</v>
      </c>
      <c r="C7" s="17">
        <v>1.4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2016-08-12T05:48:50Z</dcterms:created>
  <dc:creator>Roopam Upadhyay</dc:creator>
</cp:coreProperties>
</file>