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caliberinfotech-my.sharepoint.com/personal/skhati_phoenix_tech/Documents/Content/Knowledge Management/DNA Knowledge Base/dna-knowledge-base/technical-documentation/data-lineage/"/>
    </mc:Choice>
  </mc:AlternateContent>
  <xr:revisionPtr revIDLastSave="2348" documentId="8_{968FF637-E592-428F-AF38-13D675EBAF22}" xr6:coauthVersionLast="47" xr6:coauthVersionMax="47" xr10:uidLastSave="{7849090D-2A57-48AB-9DBF-09EC64EA2D62}"/>
  <bookViews>
    <workbookView xWindow="-120" yWindow="-120" windowWidth="29040" windowHeight="15990" firstSheet="5" activeTab="5" xr2:uid="{62EC5169-CF84-447B-968E-EAFA470AFAA1}"/>
  </bookViews>
  <sheets>
    <sheet name="Sheet1" sheetId="1" r:id="rId1"/>
    <sheet name="data lineage" sheetId="2" state="hidden" r:id="rId2"/>
    <sheet name="Data_Lineage_New" sheetId="4" r:id="rId3"/>
    <sheet name="Sheet2" sheetId="6" r:id="rId4"/>
    <sheet name="Data Validation" sheetId="5" r:id="rId5"/>
    <sheet name="rough do not touch" sheetId="3" r:id="rId6"/>
    <sheet name="Sheet3" sheetId="7" r:id="rId7"/>
  </sheets>
  <definedNames>
    <definedName name="_xlnm._FilterDatabase" localSheetId="1" hidden="1">'data lineage'!$B$1:$P$121</definedName>
    <definedName name="_xlnm._FilterDatabase" localSheetId="2" hidden="1">Data_Lineage_New!$A$1:$K$122</definedName>
    <definedName name="_xlnm._FilterDatabase" localSheetId="5" hidden="1">'rough do not touch'!$A$1:$F$1</definedName>
    <definedName name="_xlnm._FilterDatabase" localSheetId="3" hidden="1">Sheet2!$A$1:$J$1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4" l="1"/>
  <c r="E17" i="4"/>
  <c r="F9" i="4"/>
  <c r="F2" i="6"/>
  <c r="F14" i="6"/>
  <c r="F11" i="6"/>
  <c r="E9" i="6"/>
  <c r="E83" i="6"/>
  <c r="F82" i="6"/>
  <c r="E82" i="6"/>
  <c r="E72" i="6"/>
  <c r="E66" i="6"/>
  <c r="F65" i="6"/>
  <c r="E65" i="6"/>
  <c r="E41" i="6"/>
  <c r="F40" i="6"/>
  <c r="E40" i="6"/>
  <c r="F39" i="6"/>
  <c r="E39" i="6"/>
  <c r="F38" i="6"/>
  <c r="E38" i="6"/>
  <c r="F37" i="6"/>
  <c r="E37" i="6"/>
  <c r="E34" i="6"/>
  <c r="F23" i="6"/>
  <c r="E23" i="6"/>
  <c r="E18" i="6"/>
  <c r="E15" i="6"/>
  <c r="E14" i="6"/>
  <c r="F13" i="6"/>
  <c r="E13" i="6"/>
  <c r="F12" i="6"/>
  <c r="E12" i="6"/>
  <c r="E11" i="6"/>
  <c r="F8" i="6"/>
  <c r="E8" i="6"/>
  <c r="E3" i="6"/>
  <c r="E2" i="6"/>
  <c r="F10" i="4"/>
  <c r="F7" i="4"/>
  <c r="F4" i="4"/>
  <c r="F5" i="4"/>
  <c r="F6" i="4"/>
  <c r="F8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</calcChain>
</file>

<file path=xl/sharedStrings.xml><?xml version="1.0" encoding="utf-8"?>
<sst xmlns="http://schemas.openxmlformats.org/spreadsheetml/2006/main" count="1485" uniqueCount="443">
  <si>
    <t>base_table --&gt;  UC4_job_name --&gt; sp_name --&gt; fact_table --&gt; fact_view / pbi_view --&gt; dashboard_name</t>
  </si>
  <si>
    <t>Sf developer</t>
  </si>
  <si>
    <t>DASHBOARD_ID</t>
  </si>
  <si>
    <t>DASHBOARD_TITLE</t>
  </si>
  <si>
    <t>Source_SchemaName</t>
  </si>
  <si>
    <t>Source_TableName</t>
  </si>
  <si>
    <t>View_Schema</t>
  </si>
  <si>
    <t>ViewName</t>
  </si>
  <si>
    <t>SP_Names(Schema.StoreProcName)</t>
  </si>
  <si>
    <t>SP_UC4_JobName</t>
  </si>
  <si>
    <t>Fact_SchemaName</t>
  </si>
  <si>
    <t>Fact_TableName</t>
  </si>
  <si>
    <t>PBI_SchemaName</t>
  </si>
  <si>
    <t>PBI_ViewName</t>
  </si>
  <si>
    <t>PBI_Dataset</t>
  </si>
  <si>
    <t>PBI_Dashboard/Report</t>
  </si>
  <si>
    <t>PBI_UC4_JobName</t>
  </si>
  <si>
    <t>Comments</t>
  </si>
  <si>
    <t>WLS Dashboard</t>
  </si>
  <si>
    <t>WLN Dashboard</t>
  </si>
  <si>
    <t>Weekly Governance ACC Planning</t>
  </si>
  <si>
    <t>Vendor PO &amp; Receipts Detail Dashboard</t>
  </si>
  <si>
    <t>User Level Metrics</t>
  </si>
  <si>
    <t>GCSCDNA_VIEWS</t>
  </si>
  <si>
    <t>CUST_SPEND_MATOMO_LOG_VISIT_V,
CUST_SPEND_TBL_USER_V,
CUST_SPEND_TBL_DYANAMIC_DASHBOARDS_V,
CUST_SPEND_MATOMO_LOG_ACTION_V,
CUST_SPEND_TBL_USER_TYPE_V,
CUST_SPEND_MATOMO_LOG_LINK_VISIT_ACTION_V,
CUST_SPEND_TABLE_USERMGMT_USER_ROLE_MAPPING_V,
CUST_SPEND_TABLE_USERMGMT_ROLE_DASHBOARD_MAPPING_V,
CUST_SPEND_TABLE_USERMGMT_ROLE_V</t>
  </si>
  <si>
    <t>SA_DNA_User Adoption Metrics-User Level_SF</t>
  </si>
  <si>
    <t>Dashboard</t>
  </si>
  <si>
    <t>User Feedback</t>
  </si>
  <si>
    <t>CUST_SPEND_FEEDBACK_MODULE_V</t>
  </si>
  <si>
    <t>SA_DNA_Feedback_Module_SF</t>
  </si>
  <si>
    <t>Akshay</t>
  </si>
  <si>
    <t>Total Spend</t>
  </si>
  <si>
    <t>GCSCDNA_PBI</t>
  </si>
  <si>
    <t>CUST_SPEND_INVOICE_BASE_F</t>
  </si>
  <si>
    <t>CUST_SPEND_INVOICE_BASE_FV</t>
  </si>
  <si>
    <t>V_CUST_RELATIONAL_SPEND_CUBE_VERSION2</t>
  </si>
  <si>
    <t>SA_RS_Total_Spend_Classification_V1_SF</t>
  </si>
  <si>
    <t>SPEND_SA_RS_TOTAL_D_REFRESH</t>
  </si>
  <si>
    <t>Top Suppliers</t>
  </si>
  <si>
    <t>Excel Files</t>
  </si>
  <si>
    <t>top 200_table (1),
Susan_Dashboard_Transformation,
SD Balance of Trade(1),
diversity_table,
Balance the Trade</t>
  </si>
  <si>
    <t>SA_RS_Top 200_and_100_ Report</t>
  </si>
  <si>
    <t>Rishabh</t>
  </si>
  <si>
    <t>Tail Spend</t>
  </si>
  <si>
    <t>CUST_SPEND_TAILSPEND_V</t>
  </si>
  <si>
    <t>SA_ACOE_Tail_Spend_SF</t>
  </si>
  <si>
    <t>SPEND_TAIL_D_REFRESH</t>
  </si>
  <si>
    <t>SupplierCentral</t>
  </si>
  <si>
    <t>CUST_SUPPLIER_CENTRAL_SUMMARY_V,
CUST_SUPPLIER_CENTRAL_SPEND_SUMMARY_BOT</t>
  </si>
  <si>
    <t>SA_TE&amp;A1_Supplier_Central_Dashboard_SF</t>
  </si>
  <si>
    <t>SPEND_SUPPLIER_CENT_D_REFRESH</t>
  </si>
  <si>
    <t>Ravi</t>
  </si>
  <si>
    <t>Supplier Spend- Transportation</t>
  </si>
  <si>
    <t>CUST_SPEND_TRANSPORTATION_CARRIER_D CUST_SPEND_TRANS_CUBE_F</t>
  </si>
  <si>
    <t>CUST_SPEND_TRANS_CUBE_FV</t>
  </si>
  <si>
    <t>NA</t>
  </si>
  <si>
    <t>CUST_SPEND_TRANSPORTATION_SUPPLIER_V</t>
  </si>
  <si>
    <t>SA_KM_supplie_spend_Transportation</t>
  </si>
  <si>
    <t>SPEND_SUPPLIER_TRANS_D_REFRESH</t>
  </si>
  <si>
    <t>Supplier Spend - CPE</t>
  </si>
  <si>
    <t>CUST_SPEND_TRANS_CUBE_F</t>
  </si>
  <si>
    <t>CUST_JDA_ITEM_DV CUST_SPEND_TRANS_CUBE_FV</t>
  </si>
  <si>
    <t>CUST_SPEND_CPE_V</t>
  </si>
  <si>
    <t>SPEND_SUPPLIER_CPE_D_REFRESH</t>
  </si>
  <si>
    <t>Supplier Spend - 3PL</t>
  </si>
  <si>
    <t>CUST_SPEND_TRANS_3PL_SUPPLIER_V</t>
  </si>
  <si>
    <t>SA_KM_supplie_spend_3PL</t>
  </si>
  <si>
    <t>SPEND_SA_KM_3PL_D_REFRESH</t>
  </si>
  <si>
    <t>Supplier Operational Review</t>
  </si>
  <si>
    <t>Table Current Survey --&gt; sor-eastus2-prod-sqldbmi.439cf1474e5f.database.windows.net,1433,
Table Past Survey     --&gt; sor-eastus2-prod-sqldbmi.439cf1474e5f.database.windows.net,1433,
Table Cadence         --&gt; sor-eastus2-prod-sqldbmi.439cf1474e5f.database.windows.net,1433,
Table Supplier          --&gt; sor-eastus2-prod-sqldbmi.439cf1474e5f.database.windows.net,1433,
Table Category        --&gt; sor-eastus2-prod-sqldbmi.439cf1474e5f.database.windows.net,1433,
Table Section           --&gt; sor-eastus2-prod-sqldbmi.439cf1474e5f.database.windows.net,1433,
Table Questions      --&gt; sor-eastus2-prod-sqldbmi.439cf1474e5f.database.windows.net,1433,
Table Reviewer        --&gt; sor-eastus2-prod-sqldbmi.439cf1474e5f.database.windows.net,1433</t>
  </si>
  <si>
    <t>SA_KM_Supplier Operational Review_New_test</t>
  </si>
  <si>
    <t>These are the directly connected to Client source.</t>
  </si>
  <si>
    <t>Nikhil</t>
  </si>
  <si>
    <t>Supplier Data Quality</t>
  </si>
  <si>
    <t>CUST_SUPPLIER_CENTRAL_JIGSAW_V,
CUST_SUPPLIER_DATA_QUALITY_DIRECT_V,
CUST_SUPPLIER_DATA_QUALITY_INDIRECT_V</t>
  </si>
  <si>
    <t>SA_SupplierCentral_DataQuality</t>
  </si>
  <si>
    <t>SPEND_SUP_DATA_QLTY_D_REFRESH</t>
  </si>
  <si>
    <t>Supplier Central</t>
  </si>
  <si>
    <t>Spend Classification Feedback Loop</t>
  </si>
  <si>
    <t>Sourcing Central</t>
  </si>
  <si>
    <t>GCSCDNA_VIEW</t>
  </si>
  <si>
    <t>CUST_S2C_CONTRACT_F, CUST_S2C_CONTACT_D</t>
  </si>
  <si>
    <t>CUST_DNA_TBL_FINANCE_EXTRACT_DV  CUST_ALC_PEOPLE_DHV cust_s2c_person_dv  CUST_S2C_CONTACT_DV  CUST_S2C_CONTRACT_V CUST_CONTRACT_EXECUTIVE_SUMMARY_V</t>
  </si>
  <si>
    <t xml:space="preserve">CUST_CONTRACT_EXECUTIVE_SUMMARY_SOURCING_CENTRAL_V,
CUST_SPEND_SOURCING_CONTRACT_SAVINGS_V,
CUST_SPEND_UNANSWERED_HRA_V
</t>
  </si>
  <si>
    <t>SA_ETE_Sourcing_central_sf</t>
  </si>
  <si>
    <t>SPEND_SOURCING_CENT_D_REFRESH</t>
  </si>
  <si>
    <t>SLA Historical</t>
  </si>
  <si>
    <t>SLA ATTR Channel Summary</t>
  </si>
  <si>
    <t>SLA ATTR ARC Detail SKU</t>
  </si>
  <si>
    <t>SLA ARC Channel Summary</t>
  </si>
  <si>
    <t>SLA Accessory Management</t>
  </si>
  <si>
    <t>SIM Procurement by Vendor Dashboard</t>
  </si>
  <si>
    <t>SIM Demand</t>
  </si>
  <si>
    <t>Shrink Locations Weekly</t>
  </si>
  <si>
    <t>Shrink by Retail Channel</t>
  </si>
  <si>
    <t>Shipping Discrepancy Validation</t>
  </si>
  <si>
    <t>Self Service Reports</t>
  </si>
  <si>
    <t>Self Service Metrics</t>
  </si>
  <si>
    <t>CUST_SPEND_TBL_DYANAMIC_DASHBOARDS_V
CUST_SPEND_TBL_USER_V
TBL_SPEND_USERMGMT_LOOKUP_MST
CUST_SPEND_TBL_DASHBOARD_MODULES_V
CUST_SPEND_TABLE_USERMGMT_USER_ROLE_MAPPING_V
CUST_SPEND_MATOMO_LOG_VISIT_V
CUST_SPEND_MATOMO_LOG_ACTION_V
CUST_SPEND_MATOMO_LOG_LINK_VISIT_ACTION_V
CUST_SPEND_TABLE_USERMGMT_ROLE_V
CUST_SPEND_TABLE_USERMGMT_ROLE_DASHBOARD_MAPPING_V
CUST_SPEND_TBL_USER_TYPE_V
TBL_TAG_DASHBOARD_MAPPING
CUST_SPEND_MATOMO_TEMPLATE_REPORT_V</t>
  </si>
  <si>
    <t>SA_DNA_KPI_SelfService_SF</t>
  </si>
  <si>
    <t>Roundtable SLA</t>
  </si>
  <si>
    <t>Vinaya</t>
  </si>
  <si>
    <t>RMA Credits</t>
  </si>
  <si>
    <t>CUST_SPEND_RTN_RTV_V</t>
  </si>
  <si>
    <t>CUST_SPEND_VW_TABLEAU_RTN_RTV_V</t>
  </si>
  <si>
    <t>CUST_SPEND_VW_TABLEAU_RTN_RTV_FACT_PROC</t>
  </si>
  <si>
    <t>CUST_SPEND_RMA_REFUND_V</t>
  </si>
  <si>
    <t>SA_C&amp;R_RMA_SF</t>
  </si>
  <si>
    <t>SPEND_SA_CREDRBT_RMA_D_REFRESH</t>
  </si>
  <si>
    <t>RLO Inventory View</t>
  </si>
  <si>
    <t>Replenishment Analysis</t>
  </si>
  <si>
    <t>Replen Prescribed Sendplans</t>
  </si>
  <si>
    <t>Replen Mobility Reset Tracker</t>
  </si>
  <si>
    <t>Replen Item Master Detail</t>
  </si>
  <si>
    <t>Replen Channel Location Reconcile</t>
  </si>
  <si>
    <t>Replen channel Location</t>
  </si>
  <si>
    <t>Redirect Report Detail</t>
  </si>
  <si>
    <t>or</t>
  </si>
  <si>
    <t>Progress Dashboard</t>
  </si>
  <si>
    <t>V_cust_material_spend,
V_cust_rel_var_source,
V_rs_count_by_sup_type,
V_rs_count_by_sup_type_new_key,
V_rs_count_join_analysis_ingot_new_key</t>
  </si>
  <si>
    <t>SA_RS_Progress_Dashboard_SF</t>
  </si>
  <si>
    <t>SPEND_SA_RS_PROGRESS_D_REFRESH</t>
  </si>
  <si>
    <t>Product Consolidation</t>
  </si>
  <si>
    <t>Organizational Analysis</t>
  </si>
  <si>
    <t>SPEND_SA_ACE_OAD_D_REFRESH</t>
  </si>
  <si>
    <t>Organization Central</t>
  </si>
  <si>
    <t>GCSCDNA_PBI, GCSCDNA_VIEWS</t>
  </si>
  <si>
    <t>CUST_ALC_PEOPLE_DHV cust_s2c_person_dv  CUST_S2C_CONTACT_DV  CUST_S2C_CONTRACT_V CUST_CONTRACT_EXECUTIVE_SUMMARY_V  CUST_INSTP_PREQUESTDNARPT_DV  CUST_JIGSAW_RC_TO_ORG_DV CUST_SPEND_TRANS_PO_BASE_FV</t>
  </si>
  <si>
    <t>CUST_SPEND_EXECUTIVE_SUMMARY_V,
CUST_CONTRACT_EXECUTIVE_SUMMARY_ORG_CENTRAL_V,
CUST_PO_INVOICE_EXECUTIVE_SUMMARY_V</t>
  </si>
  <si>
    <t>SA_Org_Center_SF</t>
  </si>
  <si>
    <t>SPEND_ORG_CENT_D_REFRESH</t>
  </si>
  <si>
    <t>Operational View</t>
  </si>
  <si>
    <t>Open STS Transfers</t>
  </si>
  <si>
    <t>OP View Device</t>
  </si>
  <si>
    <t>OP View Accessory</t>
  </si>
  <si>
    <t>OP DC Unit Forecast</t>
  </si>
  <si>
    <t>OH Devices &amp; Inventories</t>
  </si>
  <si>
    <t>OEM Feedback</t>
  </si>
  <si>
    <t>Obsolete Accessories Transfer and Ship</t>
  </si>
  <si>
    <t>Non-Sellable Report</t>
  </si>
  <si>
    <t>Non Returned RL Inventory Transfer</t>
  </si>
  <si>
    <t>Mobility Production Exec - Device</t>
  </si>
  <si>
    <t>Mobility Production Exec - Accessory</t>
  </si>
  <si>
    <t>Mobility Packaging Spend</t>
  </si>
  <si>
    <t>CUST_SPEND_TRANS_PACKAGING_SUPPLIER_V</t>
  </si>
  <si>
    <t>SA_KM_Pakaging_spend_sf</t>
  </si>
  <si>
    <t>SPEND_MOBILITY_PACK_D_REFRESH</t>
  </si>
  <si>
    <t>Mobility Inventory Report - OEM</t>
  </si>
  <si>
    <t>Mobility Inventory Report</t>
  </si>
  <si>
    <t>Mobility Device Spend</t>
  </si>
  <si>
    <t>CUST_ASN_UDID_RECEIPTS_FV
CUST_JDA_ITEM_DV
CUST_SPEND_TRANS_PO_BASE_FV
CUST_GBL_VENDOR_DV</t>
  </si>
  <si>
    <t>CUST_SPEND_TRANS_DEVICE_V</t>
  </si>
  <si>
    <t>SA_KM_Mobility_Device_spend_PROD_Snowflake1</t>
  </si>
  <si>
    <t>SPEND_KM_DEVICE_D_REFRESH</t>
  </si>
  <si>
    <t>Mobility Device Demand Sensing</t>
  </si>
  <si>
    <t>Mobility Cricket Spend</t>
  </si>
  <si>
    <t>CUST_SPEND_CRICKET_RECEIPT_DETAIL_D CUST_SPEND_CRICKET_OPEN_PO_D</t>
  </si>
  <si>
    <t>CUST_SPEND_CRICKET_OPEN_PO_DV
CUST_SPEND_CRICKET_RECEIPT_DETAIL_DV
CUST_SPEND_TRANS_PO_BASE_FV
CUST_JIGSAW_VENDOR_DV</t>
  </si>
  <si>
    <t>CUST_SPEND_BRD_CRICKET_V</t>
  </si>
  <si>
    <t>SA_KM_Mobility_Cricket_spend_sf</t>
  </si>
  <si>
    <t>Mobility Accessory Spend</t>
  </si>
  <si>
    <t>CUST_SPEND_TRANS_ACCESSORY_V</t>
  </si>
  <si>
    <t>SA_KM_Mobility_Device_Accessory_spend_sf</t>
  </si>
  <si>
    <t>Mobility Accessory Demand Sensing</t>
  </si>
  <si>
    <t>CUST_SPEND_TRANS_PO_BASE_F</t>
  </si>
  <si>
    <t>CUST_PURCH_RCPT_FV
CUST_JDA_ITEM_DV
CUST_GBL_LOCATION_ALL_SCM_DV
CUST_ORGANIZATION_DV
CUST_SPEND_TRANS_PO_BASE_FV
CUST_GBL_VENDOR_DV</t>
  </si>
  <si>
    <t>MIR National Retail Open Bulk Orders</t>
  </si>
  <si>
    <t>MIR Device Summary</t>
  </si>
  <si>
    <t>Min Max ETL</t>
  </si>
  <si>
    <t>Min Max - Phones</t>
  </si>
  <si>
    <t>Min Max - Accessories</t>
  </si>
  <si>
    <t>Management Non Apple</t>
  </si>
  <si>
    <t>Management Apple</t>
  </si>
  <si>
    <t>Shristy</t>
  </si>
  <si>
    <t>Left to Spend</t>
  </si>
  <si>
    <t>CUST_PEOPLE_BASE_HIERARCHY_DH</t>
  </si>
  <si>
    <t>CUST_ALC_PEOPLE_DHV
CUST_PEOPLE_BASE_HIERARCHY_DHV
CUST_SPEND_TRANS_PO_BASE_FV
CUST_SPEND_TRANS_INV_BASE_FV
CUST_SPEND_DISTINCT_PO_NUMBER_FOR_LTS_V
CUST_GBL_VENDOR_DV</t>
  </si>
  <si>
    <t>CUST_PEOPLE_BASE_HIERARCHY_DH_DATA_LOAD_PROC</t>
  </si>
  <si>
    <t>CUST_SPEND_PO_LTS_V,
CUST_SPEND_INVOICE_LTS_V,
T_PO_ALERT_NOTIFICATION_MONTHLY_V,
CUST_SPEND_RCC_ORG_STRUCTURE_ATTUID_LIST_V,
CUST_RCC_ORGANIZATIONAL_HIERARCHY_FV,
CUST_SPEND_LTS_CROSSTAB_FV,
CUST_SPEND_PO_RED_ALERT_NOTIFICATION_FV,
CUST_ADHOC_ALERT_NOTIFICATION_NON_EY2_FV,
PO_ALERT_NOTIFICATION_MONTHLY_FOR_ATTUID_V,
CUST_SPEND_TRANS_INV_FV,
CUST_SPEND_TRANS_PO_FV,
CUST_JIGSAW_RC_TO_ORG_DV</t>
  </si>
  <si>
    <t>SA_CPO_PO_Left_To_Spend_New_Design_SF</t>
  </si>
  <si>
    <t>SPEND_LEFT_TO_SPEND_D_REFRESH</t>
  </si>
  <si>
    <t>Launch Dashboard</t>
  </si>
  <si>
    <t>Inventory Snapshot ATTR</t>
  </si>
  <si>
    <t>Inventory Snapshot ARC</t>
  </si>
  <si>
    <t>Inventory Level Report</t>
  </si>
  <si>
    <t>Inventory Count Completion</t>
  </si>
  <si>
    <t>IHX Field View</t>
  </si>
  <si>
    <t>IHX Dashboard</t>
  </si>
  <si>
    <t>Hybrid Taxonomy</t>
  </si>
  <si>
    <t>Growth &amp; Engagement</t>
  </si>
  <si>
    <t>CUST_SPEND_MATOMO_LOG_VISIT_V
CUST_SPEND_TBL_USER_V
CUST_SPEND_TBL_DASHBOARD_MODULES_V
CUST_SPEND_TBL_DYANAMIC_DASHBOARDS_V
CUST_SPEND_MATOMO_LOG_ACTION_V
CUST_SPEND_TABLE_USERMGMT_ROLE_V
CUST_SPEND_TBL_USER_TYPE_V
CUST_SPEND_TABLE_USERMGMT_USER_ROLE_MAPPING_V
CUST_SPEND_MATOMO_LOG_LINK_VISIT_ACTION_V
CUST_SPEND_TABLE_USERMGMT_ROLE_DASHBOARD_MAPPING_</t>
  </si>
  <si>
    <t>SA_DNA_User Growth &amp; Engagement_SF</t>
  </si>
  <si>
    <t>Forward Mobility (52+26)</t>
  </si>
  <si>
    <t>Forward Mobility (26+26)</t>
  </si>
  <si>
    <t>CUST_SPEND_TBL_USER_V</t>
  </si>
  <si>
    <t>Forecast Accuracy</t>
  </si>
  <si>
    <t>FMI Report</t>
  </si>
  <si>
    <t>CUST_SPEND_TBL_DASHBOARD_MODULES_V</t>
  </si>
  <si>
    <t>Executive Apple Dashboard</t>
  </si>
  <si>
    <t>Executive Android Dashboard</t>
  </si>
  <si>
    <t>CUST_SPEND_TBL_DYANAMIC_DASHBOARDS_V</t>
  </si>
  <si>
    <t>Exec Retail Roundtable Dashboard</t>
  </si>
  <si>
    <t>EOL Devices Report</t>
  </si>
  <si>
    <t>CUST_SPEND_MATOMO_LOG_ACTION_V</t>
  </si>
  <si>
    <t>Direct Spend</t>
  </si>
  <si>
    <t>CUST_SPEND_DIRECT_SPEND_V</t>
  </si>
  <si>
    <t>SA_ACOE_Direct Spend_V3_SF</t>
  </si>
  <si>
    <t>SPEND_DIRECT_D_REFRESH</t>
  </si>
  <si>
    <t>DF RTI Commit Detail</t>
  </si>
  <si>
    <t>CUST_SPEND_TABLE_USERMGMT_ROLE_V</t>
  </si>
  <si>
    <t>DF Moves Escalation</t>
  </si>
  <si>
    <t>DF Inventory Management Dashboard</t>
  </si>
  <si>
    <t>CUST_SPEND_TBL_USER_TYPE_V</t>
  </si>
  <si>
    <t>DF Analysis Dashboard</t>
  </si>
  <si>
    <t>Device Inventory Depletion</t>
  </si>
  <si>
    <t>CUST_SPEND_TABLE_USERMGMT_USER_ROLE_MAPPING_V</t>
  </si>
  <si>
    <t>DC Hold Inventory</t>
  </si>
  <si>
    <t>DC Fill Rate Dashboard</t>
  </si>
  <si>
    <t>CUST_SPEND_MATOMO_LOG_LINK_VISIT_ACTION_V</t>
  </si>
  <si>
    <t>Data Refresh Dashboard</t>
  </si>
  <si>
    <t>Credit Memo Requests</t>
  </si>
  <si>
    <t>CUST_SPEND_TABLE_USERMGMT_ROLE_DASHBOARD_MAPPING_</t>
  </si>
  <si>
    <t>Credit Card Spend</t>
  </si>
  <si>
    <t>CUST_SPEND_PCARD_V</t>
  </si>
  <si>
    <t>SA_ACOE_Credit Card Spend_V3_SF</t>
  </si>
  <si>
    <t>SPEND_CREDIT_CARD_D_REFRESH</t>
  </si>
  <si>
    <t>CPFR Hub Dashboard</t>
  </si>
  <si>
    <t>RUSHIKESH</t>
  </si>
  <si>
    <t>Contract-PO Linkage</t>
  </si>
  <si>
    <t>GCSCDNA_PBI
GCSCDNA_PBI
GCSCDNA_BASE
GCSCDNA_BASE
GCSCDNA_BASE
GCSCDNA_BASE
GCSCDNA_BASE</t>
  </si>
  <si>
    <t>CUST_SPEND_TRANS_PO_BASE_F
CUST_SPEND_TRANS_INV_BASE_F
CUST_PO_EPRO_ATTRIBUTES_D
CUST_JIGSAW_RC_TO_ORG_D
CUST_GBL_VENDOR_D
CUST_MYP_AGREEMENT_F
CUST_JIGSAW_VENDOR_D</t>
  </si>
  <si>
    <t>CUST_SPEND_TRANS_PO_BASE_FV
CUST_SPEND_TRANS_INV_BASE_FV
CUST_PO_EPRO_ATTRIBUTES_DV
CUST_JIGSAW_RC_TO_ORG_DV
CUST_GBL_VENDOR_DV
CUST_MYP_AGREEMENT_FV
CUST_JIGSAW_VENDOR_DV</t>
  </si>
  <si>
    <t>CUST_LOAD_DATA_PO_CONTRACT_EXTRACTION_AI_ML_CDO_PROC(VARCHAR) 
CUST_GET_DATA_CPO_LINKAGE_MASTER_BRD_CDO_PROC(VARCHAR) 
CUST_CPO_FA_CONFIDENCE_SCORE_CDO_PROC(VARCHAR) 
CUST_CPO_UPDATE_CONTRACT_EXTRACTION_AI_ML_OUTPUT_CDO_PROC(VARCHAR)
CUST_CPO_LINKAGE_MOM_SUMMARY_DATA_LOAD_CDO_PROC(VARCHAR)</t>
  </si>
  <si>
    <t>N/A</t>
  </si>
  <si>
    <t>DNA_OPS_STG
GCSCDNA_PBI
GCSCDNA_PBI
GCSCDNA_PBI
GCSCDNA_PBI</t>
  </si>
  <si>
    <t>T_DS_CPO_OUTPUT
CUST_CPO_CONTRACT_EXTRACTION_INPUT_CDO_F
CUST_CPO_FA_OUTPUT_BULK_F
CUST_CPO_LINKAGE_MASTER_BRD_CDO_F
CUST_CPO_LINKAGE_MOM_SUMMARY_CDO_F</t>
  </si>
  <si>
    <t xml:space="preserve">GCSCDNA_VIEW
GCSCDNA_VIEW
</t>
  </si>
  <si>
    <t>CUST_CPO_LINKAGE_MASTER_BRD_CDO_FV
CUST_CPO_LINKAGE_MOM_SUMMARY_CDO_FV</t>
  </si>
  <si>
    <t>SA_CPO_Contract_PO_Linkage_Visibility_CDO_SF</t>
  </si>
  <si>
    <t>Communication to Leadership</t>
  </si>
  <si>
    <t>Common Resource Request</t>
  </si>
  <si>
    <t>CUST_GBL_PROJECT_LTS_DV
CUST_SPEND_TRANS_INV_FV</t>
  </si>
  <si>
    <t>Booking_Details --&gt;       crr-westus2-prod-azsql-03.database.windows.net,
CCLimit_Approver          crr-westus2-prod-azsql-03.database.windows.net,
Event_Coordinators         crr-westus2-prod-azsql-03.database.windows.net,
Events                             crr-westus2-prod-azsql-03.database.windows.net,
Requests_Assigned         crr-westus2-prod-azsql-03.database.windows.net,
Requests_attachment      crr-westus2-prod-azsql-03.database.windows.net,
Requests_CCDetails         crr-westus2-prod-azsql-03.database.windows.net,
Requests_History             crr-westus2-prod-azsql-03.database.windows.net,
Requests_InterimStops    crr-westus2-prod-azsql-03.database.windows.net,
Requests_MiscItems        crr-westus2-prod-azsql-03.database.windows.net,
Requests_Main                crr-westus2-prod-azsql-03.database.windows.net,
tbl_SupplyList                  crr-westus2-prod-azsql-03.database.windows.net,
Users                                crr-westus2-prod-azsql-03.database.windows.net,
CountryList                       crr-westus2-prod-azsql-03.database.windows.net,
dailyLog                           crr-westus2-prod-azsql-03.database.windows.net,
Vendor_Details                crr-westus2-prod-azsql-03.database.windows.net,
VendorInfo                      crr-westus2-prod-azsql-03.database.windows.net,
ProcessNotes                  crr-westus2-prod-azsql-03.database.windows.net,
CUST_SPEND_TRANS_CRR_INVOICE_V    gscdna.east-us-2.privatelink.snowflakecomputing.com</t>
  </si>
  <si>
    <t>SA_KM_CommonResourceRequestTool_ V5</t>
  </si>
  <si>
    <t>Client Front Door Metrics</t>
  </si>
  <si>
    <t>CUST_SPEND_S2C_CX_REPORT_DV</t>
  </si>
  <si>
    <t>SA_ETE_S2C_SF</t>
  </si>
  <si>
    <t>SPEND_ETE_S2C_D_REFRESH</t>
  </si>
  <si>
    <t>Trupti</t>
  </si>
  <si>
    <t>Cashflow Analysis</t>
  </si>
  <si>
    <t xml:space="preserve">GCSCDNA_BASE
GCSCDNA_PBI
GCSCDNA_VIEWS
</t>
  </si>
  <si>
    <t xml:space="preserve">CUST_PURCH_RCPT_F
CUST_PURCH_F
W_BUSN_LOCATION_D
CUST_OEM_NORM_LOOKUP_D
CUST_SPEND_TRANS_INV_BASE_F
CUST_CFAS_PAYMENT_CHECK_F
CUST_CFAS_PAYMENT_CHECK_F
CUST_CFAS_AP_PAY_SCHEDULES_D
CUST_GLOBAL_SKU_D
CUST_JDA_ITEM_D
CUST_GBL_VENDOR_SITE_D
CUST_JIGSAW_VENDOR_D
</t>
  </si>
  <si>
    <t xml:space="preserve">CUST_PURCH_RCPT_FV
CUST_PURCH_FV
W_BUSN_LOCATION_DV   
CUST_OEM_NORM_LOOKUP_DV
CUST_SPEND_TRANS_INV_BASE_FV
CUST_CFAS_PAYMENT_CHECK_FV
CUST_CFAS_AP_PAY_SCHEDULES_DV
CUST_GBL_VENDOR_SITE_DV
CUST_GLOBAL_SKU_DV
CUST_JDA_ITEM_DV
CUST_GBL_VENDOR_DV
CUST_JIGSAW_VENDOR_DV
</t>
  </si>
  <si>
    <t>CUST_SPEND_CASHFLOW_BRD_FACT_PROC(VARCHAR)</t>
  </si>
  <si>
    <t>CUST_SPEND_CASHFLOW_FACTS</t>
  </si>
  <si>
    <t>CUST_SPEND_CASHFLOW_BOE_V,
CUST_SPEND_CASHFLOW_COMMENT_V,
CUST_SPEND_CASHFLOW_FINANCE_EXPORT_V,
CUST_SPEND_CASHFLOW_HEADER_V,
CUST_SPEND_CASHFLOW_TARGET_DATA_V</t>
  </si>
  <si>
    <t>SA_FS_CASHFLOW</t>
  </si>
  <si>
    <t>SPEND_SA_CASHFLOW_REFRESH</t>
  </si>
  <si>
    <t>Capacity Metric Analysis</t>
  </si>
  <si>
    <t>Capabilities Supervisor View</t>
  </si>
  <si>
    <t>CUST_SPEND_CAPABILITIES_EVOLUTION_V</t>
  </si>
  <si>
    <t>SA_SC_CAPABILITIES_EVOLUTION_SF</t>
  </si>
  <si>
    <t>Capabilities Organization View</t>
  </si>
  <si>
    <t>Capabilities Learner View</t>
  </si>
  <si>
    <t>C2A Dashboard</t>
  </si>
  <si>
    <t>AT&amp;T Supply Chain Scorecard</t>
  </si>
  <si>
    <t>Assurant</t>
  </si>
  <si>
    <t>Apple Purchase Order Details</t>
  </si>
  <si>
    <t>Apple PO, Receipts, In-transit &amp; Commit Dashboard</t>
  </si>
  <si>
    <t>Allagi Program</t>
  </si>
  <si>
    <t>CUST_ALLAGI_INVOICE_V
CUST_DNA_IWM_JOB_SCHEDULE_ALLAGI_V
CUST_PO_INVOICE_ALLAGI_V
CUST_SPEND_ALLAIGI_INSIGHT_V</t>
  </si>
  <si>
    <t>SA_C&amp;R_Allagi</t>
  </si>
  <si>
    <t>SPEND_SA_CR_ALLAGI_D_REFRESH</t>
  </si>
  <si>
    <t>Adoption &amp; Engagement</t>
  </si>
  <si>
    <t>CUST_SPEND_MATOMO_DNA_KPI_V
CUST_SPEND_MATOMO_LOG_VISIT_V
CUST_SPEND_TBL_USER_V
CUST_SPEND_TBL_DASHBOARD_MODULES_V
CUST_SPEND_TBL_DYANAMIC_DASHBOARDS_V
CUST_SPEND_MATOMO_LOG_ACTION_V
CUST_SPEND_TABLE_USERMGMT_ROLE_V
CUST_SPEND_TBL_USER_TYPE_V
CUST_SPEND_TABLE_USERMGMT_USER_ROLE_MAPPING_V
CUST_SPEND_MATOMO_LOG_LINK_VISIT_ACTION_V
CUST_SPEND_TABLE_USERMGMT_ROLE_DASHBOARD_MAPPING_V</t>
  </si>
  <si>
    <t>SA_DNA_User Adoption_V2_SF</t>
  </si>
  <si>
    <t>Adjustments</t>
  </si>
  <si>
    <t>Accessory Sales History</t>
  </si>
  <si>
    <t>Name</t>
  </si>
  <si>
    <t>Project Name</t>
  </si>
  <si>
    <t>DATASET_NAME</t>
  </si>
  <si>
    <t>GCSCDNA_PBI_OBJECT_TYPE</t>
  </si>
  <si>
    <t>GCSCDNA_BASE</t>
  </si>
  <si>
    <t>GCSCDNA_BASE_OBJECT_TYPE</t>
  </si>
  <si>
    <t/>
  </si>
  <si>
    <t>Most Downstream Object</t>
  </si>
  <si>
    <t>-----&gt;</t>
  </si>
  <si>
    <t>Most Upstream Object</t>
  </si>
  <si>
    <t>Portal</t>
  </si>
  <si>
    <t>DNA Analytics</t>
  </si>
  <si>
    <t>CUST_SPEND_TRANS_CUBE_F CUST_SPEND_TRANSPORTATION_CARRIER_D</t>
  </si>
  <si>
    <t>CUST_SPEND_CRICKET_OPEN_PO_D CUST_SPEND_CRICKET_RECEIPT_DETAIL_D CUST_SPEND_TRANS_PO_BASE_F</t>
  </si>
  <si>
    <t>Shrishty</t>
  </si>
  <si>
    <t>CUST_SUPPLIER_CENTRAL_JIGSAW_V</t>
  </si>
  <si>
    <t>CUST_SUPPLIER_CENTRAL_JIGSAW_F</t>
  </si>
  <si>
    <t>CUST_SUPPLIER_DATA_QUALITY_DIRECT_V</t>
  </si>
  <si>
    <t>CUST_SUPPLIER_DATA_QUALITY_DIRECT_FV</t>
  </si>
  <si>
    <t>CUST_SUPPLIER_DATA_QUALITY_DIRECT_F</t>
  </si>
  <si>
    <t>Fact Table</t>
  </si>
  <si>
    <t>CUST_SUPPLIER_DATA_QUALITY_DIRECT_B</t>
  </si>
  <si>
    <t>View</t>
  </si>
  <si>
    <t>CUST_SUPPLIER_DATA_QUALITY_INDIRECT_V</t>
  </si>
  <si>
    <t xml:space="preserve">DASHBOARD_TITLE </t>
  </si>
  <si>
    <t>Table</t>
  </si>
  <si>
    <t>SA_RS_Top
200_and_100_Report</t>
  </si>
  <si>
    <t>Susan_Dashboard_Transformation</t>
  </si>
  <si>
    <t>SD Balance of Trade(1)</t>
  </si>
  <si>
    <t>diversity_Table</t>
  </si>
  <si>
    <t>Balance the Trade</t>
  </si>
  <si>
    <t>cust_supplier_central_spend_summary_v</t>
  </si>
  <si>
    <t>CUST_SUPPLIER_CENTRAL_SPEND_SUMMARY_BOT</t>
  </si>
  <si>
    <t>CUST_SUPPLIER_CENTRAL_SUMMARY_V</t>
  </si>
  <si>
    <t xml:space="preserve">
CUST_SUPPLIER_CENTRAL_SPEND_SUMMARY_BOT</t>
  </si>
  <si>
    <t>CUST_CONTRACT_EXECUTIVE_SUMMARY_SOURCING_CENTRAL_V</t>
  </si>
  <si>
    <t>CUST_S2C_CONTACT_DV</t>
  </si>
  <si>
    <t>CUST_SPEND_SOURCING_CONTRACT_SAVINGS_V</t>
  </si>
  <si>
    <t>CUST_SPEND_UNANSWERED_HRA_V</t>
  </si>
  <si>
    <t xml:space="preserve">GCSCDNA_PBI.CUST_SPEND_TBL_RTN_RTV_F
</t>
  </si>
  <si>
    <t>GCSCDNA_PBI.CUST_SPEND_TBL_ATC_RMARCV_STAGING_HEADERS_F</t>
  </si>
  <si>
    <t>GCSCDNA_PBI.CUST_SPEND_TBL_ATC_RMARCV_STAGING_LINES_F</t>
  </si>
  <si>
    <t xml:space="preserve">
GCSCDNA_PBI.CUST_SPEND_TBL_ATC_RMA_LINE_STAGE_F;</t>
  </si>
  <si>
    <t xml:space="preserve">
GCSCDNA_PBI.CUST_SPEND_TBL_ATC_RMA_HEADER_STAGE_F;</t>
  </si>
  <si>
    <t xml:space="preserve">
GCSCDNA_PBI.CUST_SPEND_TBL_GENCO_RTN_RTV_F;</t>
  </si>
  <si>
    <t xml:space="preserve">
SA_RS_Progress_Dashboard_SF</t>
  </si>
  <si>
    <t>V_cust_material_spend</t>
  </si>
  <si>
    <t>V_cust_rel_var_source</t>
  </si>
  <si>
    <t>V_rs_count_by_sup_type</t>
  </si>
  <si>
    <t>V_rs_count_by_sup_type_new_key</t>
  </si>
  <si>
    <t>V_rs_count_join_analysis_ingot_new_key</t>
  </si>
  <si>
    <t>CUST_CONTRACT_EXECUTIVE_SUMMARY_V</t>
  </si>
  <si>
    <t>CUST_CONTRACT_EXECUTIVE_SUMMARY_ORG_CENTRAL_V</t>
  </si>
  <si>
    <t>CUST_PO_INVOICE_EXECUTIVE_SUMMARY_V</t>
  </si>
  <si>
    <t>CUST_SPEND_PO_LTS_V</t>
  </si>
  <si>
    <t>CUST_SPEND_TRANS_PO_BASE_FV</t>
  </si>
  <si>
    <t>CUST_SPEND_INVOICE_LTS_V</t>
  </si>
  <si>
    <t xml:space="preserve">
CUST_SPEND_TRANS_PO_BASE_FV</t>
  </si>
  <si>
    <t>CUST_SPEND_RCC_ORG_STRUCTURE_ATTUID_LIST_V</t>
  </si>
  <si>
    <t xml:space="preserve">
CUST_RCC_ORGANIZATIONAL_HIERARCHY_V</t>
  </si>
  <si>
    <t>CUST_RCC_ORGANIZATIONAL_HIERARCHY_FV</t>
  </si>
  <si>
    <t>CUST_PEOPLE_BASE_HIERARCHY_DHV</t>
  </si>
  <si>
    <t xml:space="preserve">
CUST_SPEND_LTS_CROSSTAB_V</t>
  </si>
  <si>
    <t>CUST_SPEND_LTS_CROSSTAB_V</t>
  </si>
  <si>
    <t xml:space="preserve">
CUST_GBL_VENDOR_DV</t>
  </si>
  <si>
    <t>CUST_SPEND_TRANS_INV_BASE_FV</t>
  </si>
  <si>
    <t xml:space="preserve">
CUST_SPEND_PO_LTS_V</t>
  </si>
  <si>
    <t>CUST_GBL_VENDOR_DV</t>
  </si>
  <si>
    <t xml:space="preserve">
CUST_SPEND_INVOICE_LTS_V 
</t>
  </si>
  <si>
    <t xml:space="preserve">
CUST_SPEND_INVOICE_LTS_V </t>
  </si>
  <si>
    <t>CUST_SPEND_DISTINCT_PO_NUMBER_FOR_LTS_V</t>
  </si>
  <si>
    <t xml:space="preserve">CUST_ADHOC_ALERT_NOTIFICATION_EY2_FV </t>
  </si>
  <si>
    <t>CUST_ADHOC_ALERT_NOTIFICATION_EY2_FV</t>
  </si>
  <si>
    <t>CUST_JIGSAW_RC_TO_ORG_DV</t>
  </si>
  <si>
    <t xml:space="preserve">CUST_SPEND_LTS_MONTHLY_ALERT_FOR_EY2_V </t>
  </si>
  <si>
    <t>CUST_SPEND_LTS_MONTHLY_ALERT_FOR_EY2_V</t>
  </si>
  <si>
    <t>CUST_SPEND_LTS_MONTHLY_ALERT_FOR_NON_EY2_V</t>
  </si>
  <si>
    <t xml:space="preserve">
CUST_SPEND_LTS_MONTHLY_ALERT_DATA_LOAD_PROC</t>
  </si>
  <si>
    <t>Stored Porcedure</t>
  </si>
  <si>
    <t>Rushikesh</t>
  </si>
  <si>
    <t>CUST_CPO_LINKAGE_MASTER_BRD_CDO_FV</t>
  </si>
  <si>
    <t>CUST_CPO_LINKAGE_MOM_SUMMARY_CDO_FV</t>
  </si>
  <si>
    <t>Aditya</t>
  </si>
  <si>
    <t xml:space="preserve">
CUST_S2C_CONTRACT_V</t>
  </si>
  <si>
    <t>CUST_S2C_SVC_REQ_DV</t>
  </si>
  <si>
    <t>CUST_S2C_SVC_REQ_AUDIT_DV</t>
  </si>
  <si>
    <t>CUST_ALC_PEOPLE_DHV</t>
  </si>
  <si>
    <t>CUST_SPEND_CASHFLOW_BOE_V</t>
  </si>
  <si>
    <t>CUST_SPEND_CASHFLOW_COMMENT_V</t>
  </si>
  <si>
    <t>CUST_SPEND_CASHFLOW_COMMENT_T</t>
  </si>
  <si>
    <t xml:space="preserve">
CUST_SPEND_CASHFLOW_FINANCE_EXPORT_V</t>
  </si>
  <si>
    <t>CUST_SPEND_CASHFLOW_HEADER_V</t>
  </si>
  <si>
    <t xml:space="preserve">
CUST_SPEND_CASHFLOW_TARGET_DATA_V</t>
  </si>
  <si>
    <t xml:space="preserve">CUST_SPEND_CASHFLOW_ACCESSORIES_TARGET_DATA
</t>
  </si>
  <si>
    <t>CUST_SPEND_CASHFLOW_TARGET_DATA_V</t>
  </si>
  <si>
    <t>CUST_SPEND_CASHFLOW_ALL_OTHER_DEVICE_TARGET_DATA</t>
  </si>
  <si>
    <t>CUST_SPEND_CASHFLOW_APPLE_FL_TARGET_DATA</t>
  </si>
  <si>
    <t>CUST_SPEND_CASHFLOW_APPLE_RL_TARGET_DATA</t>
  </si>
  <si>
    <t>CUST_SPEND_CASHFLOW_SAMSUNG_FL_TARGET_DATA</t>
  </si>
  <si>
    <t>CUST_SPEND_CASHFLOW_SAMSUNG_RL_TARGET_DATA</t>
  </si>
  <si>
    <t>CUST_ALLAGI_INVOICE_V</t>
  </si>
  <si>
    <t>CUST_DNA_IWM_JOB_SCHEDULE_ALLAGI_V</t>
  </si>
  <si>
    <t>CUST_PO_INVIOCE_ALLAGI_V</t>
  </si>
  <si>
    <t xml:space="preserve">
CUST_SPEND_ALLAIGI_INSIGH_V</t>
  </si>
  <si>
    <t xml:space="preserve">CUST_S2C_CONTACT_DV </t>
  </si>
  <si>
    <t>OBJECT_TYPE</t>
  </si>
  <si>
    <t>Dataset_name</t>
  </si>
  <si>
    <t>Depends/Affect</t>
  </si>
  <si>
    <t>HEIRARCHY</t>
  </si>
  <si>
    <t>GSCSDNA_VIEWS</t>
  </si>
  <si>
    <t>GSCDNA_PBI</t>
  </si>
  <si>
    <t>GCSCDNA_VIEWS.cust_S2c_cntrct_aprv_hist_dv</t>
  </si>
  <si>
    <t>GCSCDNA_VIEWS.CUST_ALC_PEOPLE_DHV</t>
  </si>
  <si>
    <t>GCSCDNA_VIEWS.CUST_PEOPLE_ACTIVE_DV</t>
  </si>
  <si>
    <t>GCSCDNA_VIEWS.CUST_S2C_SVC_REQ_DV</t>
  </si>
  <si>
    <t>GCSCDNA_VIEWS.CUST_CONTRACT_EXECUTIVE_SUMMARY_V</t>
  </si>
  <si>
    <t>GCSCDNA_VIEWS.CUST_SPEND_UNANSWERED_HRA_V HRA</t>
  </si>
  <si>
    <t>GCSCDNA_VIEWS.cust_s2c_person_dv</t>
  </si>
  <si>
    <t>GCSCDNA_VIEWS.CUST_SPEND_CONTRACT_SOURCING_HIERARCHY_FV</t>
  </si>
  <si>
    <t>GCSCDNA_VIEWS.CUST_DNA_TBL_FINANCE_EXTRACT_DV</t>
  </si>
  <si>
    <t>GCSCDNA_VIEWS.CUST_S2C_CNTRC_XPRT_QUESTN_DV</t>
  </si>
  <si>
    <t>GCSCDNA_VIEWS.CUST_MYPRO_TRACKING_PROPERTIES_HRAS_FV </t>
  </si>
  <si>
    <t>GCSCDNA_VIEWS.CUST_MYPRO_AGREEMENT_HEADER_FV</t>
  </si>
  <si>
    <t>1.1.1</t>
  </si>
  <si>
    <t>GCSCDNA_BASE.CUST_S2C_CNTRCT_APRV_HIST_D</t>
  </si>
  <si>
    <t>1.2.1</t>
  </si>
  <si>
    <t>GCSCDNA_BASE.CUST_ALC_PEOPLE_DH</t>
  </si>
  <si>
    <t>1.3.1</t>
  </si>
  <si>
    <t>VISUALMAP_STG.CUST_PEOPLE_ACTIVE_DS</t>
  </si>
  <si>
    <t>1.4.1</t>
  </si>
  <si>
    <t>GCSCDNA_BASE.CUST_S2C_SVC_REQ_D</t>
  </si>
  <si>
    <t>1.5.1</t>
  </si>
  <si>
    <t>GCSCDNA_VIEWS.CUST_S2C_CONTACT_DV</t>
  </si>
  <si>
    <t>1.5.2</t>
  </si>
  <si>
    <t>1.5.3</t>
  </si>
  <si>
    <t>GCSCDNA_VIEWS.CUST_S2C_CONTRACT_V CFV</t>
  </si>
  <si>
    <t>1.6.1</t>
  </si>
  <si>
    <t>1.7.1</t>
  </si>
  <si>
    <t>GCSCDNA_BASE.CUST_S2C_PERSON_D</t>
  </si>
  <si>
    <t>1.8.1</t>
  </si>
  <si>
    <t>GCSCDNA_PBI.CUST_SPEND_CONTRACT_SOURCING_HIERARCHY_F</t>
  </si>
  <si>
    <t xml:space="preserve">GCSCDNA_VIEWS.cust_S2c_cntrct_aprv_hist_dv </t>
  </si>
  <si>
    <t xml:space="preserve">GCSCDNA_VIEWS.CUST_ALC_PEOPLE_DHV </t>
  </si>
  <si>
    <t xml:space="preserve">GCSCDNA_VIEWS.CUST_PEOPLE_ACTIVE_DV </t>
  </si>
  <si>
    <t xml:space="preserve">GCSCDNA_VIEWS.CUST_S2C_SVC_REQ_DV </t>
  </si>
  <si>
    <t xml:space="preserve">GCSCDNA_VIEWS.CUST_CONTRACT_EXECUTIVE_SUMMARY_V </t>
  </si>
  <si>
    <t>--</t>
  </si>
  <si>
    <t xml:space="preserve">GCSCDNA_VIEWS.CUST_SPEND_UNANSWERED_HRA_V  </t>
  </si>
  <si>
    <t xml:space="preserve">GCSCDNA_VIEWS.cust_s2c_person_dv </t>
  </si>
  <si>
    <t xml:space="preserve">GCSCDNA_VIEWS.CUST_SPEND_CONTRACT_SOURCING_HIERARCHY_FV </t>
  </si>
  <si>
    <t>Position in Data Flow</t>
  </si>
  <si>
    <t>OBJECT NAME</t>
  </si>
  <si>
    <t>SCHEMA NAME</t>
  </si>
  <si>
    <t>OWNERSHIP</t>
  </si>
  <si>
    <t>Phoenix</t>
  </si>
  <si>
    <t>CUST_SPEND_TRANS_CUBE_FACT_PROC(VARCHAR)</t>
  </si>
  <si>
    <t>Stored Procedure</t>
  </si>
  <si>
    <t>CUST_SPEND_TRANS_CUBE01_INC_FV</t>
  </si>
  <si>
    <t>AT&amp;T</t>
  </si>
  <si>
    <t>`</t>
  </si>
  <si>
    <t>CUST_SPPLIER_CENTRAL_JIGSAW_F</t>
  </si>
  <si>
    <t>CUST_DIST_CENTRAL_JIGSAW_F</t>
  </si>
  <si>
    <t>CUST_RETAILER_CENTRAL_JIGSAW_FV</t>
  </si>
  <si>
    <t>1.2.2</t>
  </si>
  <si>
    <t>CUST_SPPLIER_CENTRAL_JIGSAW_FV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</si>
</sst>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242424"/>
      <name val="Aptos Narrow"/>
      <charset val="1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6" borderId="0" applyNumberFormat="0" applyBorder="0" applyAlignment="0" applyProtection="0"/>
  </cellStyleXfs>
  <cellXfs count="106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0" borderId="1" xfId="0" applyBorder="1"/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top"/>
    </xf>
    <xf numFmtId="0" fontId="6" fillId="5" borderId="0" xfId="0" applyFont="1" applyFill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7" fillId="0" borderId="3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4" borderId="1" xfId="0" applyFont="1" applyFill="1" applyBorder="1" applyAlignment="1">
      <alignment horizontal="center" vertical="top"/>
    </xf>
    <xf numFmtId="0" fontId="8" fillId="6" borderId="0" xfId="1"/>
    <xf numFmtId="0" fontId="5" fillId="4" borderId="1" xfId="0" quotePrefix="1" applyFont="1" applyFill="1" applyBorder="1" applyAlignment="1">
      <alignment horizontal="center" vertical="top"/>
    </xf>
    <xf numFmtId="0" fontId="8" fillId="6" borderId="1" xfId="1" applyBorder="1" applyAlignment="1">
      <alignment vertical="center" wrapText="1"/>
    </xf>
    <xf numFmtId="0" fontId="8" fillId="6" borderId="1" xfId="1" applyBorder="1" applyAlignment="1">
      <alignment wrapText="1"/>
    </xf>
    <xf numFmtId="0" fontId="8" fillId="6" borderId="1" xfId="1" applyBorder="1"/>
    <xf numFmtId="0" fontId="9" fillId="3" borderId="1" xfId="0" applyFont="1" applyFill="1" applyBorder="1" applyAlignment="1">
      <alignment vertical="center" wrapText="1"/>
    </xf>
    <xf numFmtId="0" fontId="0" fillId="0" borderId="5" xfId="0" applyBorder="1"/>
    <xf numFmtId="0" fontId="0" fillId="0" borderId="0" xfId="0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8" fillId="6" borderId="6" xfId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0" fillId="0" borderId="4" xfId="0" applyBorder="1"/>
    <xf numFmtId="0" fontId="8" fillId="6" borderId="4" xfId="1" applyBorder="1"/>
    <xf numFmtId="0" fontId="8" fillId="7" borderId="0" xfId="1" applyFill="1"/>
    <xf numFmtId="0" fontId="0" fillId="0" borderId="0" xfId="0" quotePrefix="1"/>
    <xf numFmtId="0" fontId="8" fillId="6" borderId="4" xfId="1" applyBorder="1" applyAlignment="1">
      <alignment vertical="center"/>
    </xf>
    <xf numFmtId="0" fontId="0" fillId="0" borderId="4" xfId="0" applyBorder="1" applyAlignment="1">
      <alignment vertical="center"/>
    </xf>
    <xf numFmtId="0" fontId="6" fillId="0" borderId="0" xfId="0" applyFont="1"/>
    <xf numFmtId="0" fontId="5" fillId="4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5" fillId="4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center" vertical="top"/>
    </xf>
    <xf numFmtId="0" fontId="8" fillId="6" borderId="4" xfId="1" applyBorder="1" applyAlignment="1">
      <alignment horizontal="center" vertical="center" wrapText="1"/>
    </xf>
    <xf numFmtId="0" fontId="8" fillId="6" borderId="4" xfId="1" applyBorder="1" applyAlignment="1">
      <alignment vertical="center" wrapText="1"/>
    </xf>
    <xf numFmtId="0" fontId="6" fillId="0" borderId="4" xfId="0" applyFont="1" applyBorder="1"/>
    <xf numFmtId="0" fontId="4" fillId="0" borderId="4" xfId="0" applyFont="1" applyBorder="1"/>
    <xf numFmtId="0" fontId="5" fillId="4" borderId="4" xfId="0" applyFont="1" applyFill="1" applyBorder="1" applyAlignment="1">
      <alignment horizontal="left" vertical="top"/>
    </xf>
    <xf numFmtId="0" fontId="8" fillId="6" borderId="4" xfId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left" vertical="center" wrapText="1"/>
    </xf>
    <xf numFmtId="0" fontId="3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8" borderId="0" xfId="0" applyFont="1" applyFill="1"/>
    <xf numFmtId="0" fontId="3" fillId="5" borderId="0" xfId="0" applyFont="1" applyFill="1"/>
    <xf numFmtId="0" fontId="0" fillId="0" borderId="4" xfId="0" quotePrefix="1" applyBorder="1"/>
    <xf numFmtId="0" fontId="3" fillId="5" borderId="4" xfId="0" applyFont="1" applyFill="1" applyBorder="1"/>
    <xf numFmtId="0" fontId="12" fillId="0" borderId="0" xfId="0" applyFont="1" applyAlignment="1">
      <alignment vertical="center"/>
    </xf>
    <xf numFmtId="0" fontId="12" fillId="0" borderId="0" xfId="0" applyFont="1"/>
    <xf numFmtId="0" fontId="10" fillId="7" borderId="0" xfId="0" applyFont="1" applyFill="1" applyAlignment="1">
      <alignment horizontal="center" vertical="center"/>
    </xf>
    <xf numFmtId="0" fontId="10" fillId="7" borderId="3" xfId="0" applyFont="1" applyFill="1" applyBorder="1" applyAlignment="1">
      <alignment horizontal="left" vertical="center"/>
    </xf>
    <xf numFmtId="0" fontId="10" fillId="7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right" vertical="center"/>
    </xf>
    <xf numFmtId="0" fontId="10" fillId="7" borderId="0" xfId="0" applyFont="1" applyFill="1" applyAlignment="1">
      <alignment wrapText="1"/>
    </xf>
    <xf numFmtId="0" fontId="10" fillId="7" borderId="0" xfId="0" applyFont="1" applyFill="1"/>
    <xf numFmtId="0" fontId="10" fillId="7" borderId="0" xfId="0" applyFont="1" applyFill="1" applyAlignment="1">
      <alignment horizontal="left" vertical="top"/>
    </xf>
    <xf numFmtId="0" fontId="9" fillId="7" borderId="0" xfId="0" applyFont="1" applyFill="1"/>
    <xf numFmtId="0" fontId="9" fillId="7" borderId="0" xfId="0" applyFont="1" applyFill="1" applyAlignment="1">
      <alignment wrapText="1"/>
    </xf>
    <xf numFmtId="0" fontId="3" fillId="5" borderId="4" xfId="0" applyFont="1" applyFill="1" applyBorder="1" applyAlignment="1">
      <alignment wrapText="1"/>
    </xf>
    <xf numFmtId="0" fontId="12" fillId="0" borderId="0" xfId="0" applyFont="1" applyAlignment="1">
      <alignment horizontal="left" vertical="center"/>
    </xf>
  </cellXfs>
  <cellStyles count="2">
    <cellStyle name="Neutral" xfId="1" builtinId="28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F7366-ABE7-4B0F-BB18-EA463317D091}" name="Table1" displayName="Table1" ref="A1:Q2" insertRow="1" totalsRowShown="0" headerRowDxfId="18" dataDxfId="17">
  <autoFilter ref="A1:Q2" xr:uid="{145F7366-ABE7-4B0F-BB18-EA463317D091}"/>
  <tableColumns count="17">
    <tableColumn id="1" xr3:uid="{00C37D01-78F8-46DE-AAD0-2A12B9C86449}" name="DASHBOARD_ID" dataDxfId="16"/>
    <tableColumn id="2" xr3:uid="{DEF24421-615D-4EF1-98E6-BC44C08D60CB}" name="DASHBOARD_TITLE" dataDxfId="15"/>
    <tableColumn id="18" xr3:uid="{4E245717-B892-4953-B731-F3CF5453F120}" name="Dataset_name" dataDxfId="14"/>
    <tableColumn id="17" xr3:uid="{B377469F-C6F0-4D83-891B-73348D7D67F9}" name="Depends/Affect" dataDxfId="13"/>
    <tableColumn id="4" xr3:uid="{D665D9B6-3736-4F7F-BDEF-61026DBB35B5}" name="HEIRARCHY" dataDxfId="12"/>
    <tableColumn id="3" xr3:uid="{E29D535B-F140-4EFF-80AE-1300C23C9FD9}" name="GSCSDNA_VIEWS" dataDxfId="11"/>
    <tableColumn id="6" xr3:uid="{40131867-4653-479B-B967-BFF47E4A6430}" name="GSCDNA_PBI" dataDxfId="10"/>
    <tableColumn id="7" xr3:uid="{78A496F8-37E1-4C12-A968-C42720FF319D}" name="SP_Names(Schema.StoreProcName)" dataDxfId="9"/>
    <tableColumn id="8" xr3:uid="{E8F3EA47-914D-4C9A-8E39-CAFE6A41D54A}" name="SP_UC4_JobName" dataDxfId="8"/>
    <tableColumn id="9" xr3:uid="{7B71B8B3-B5BE-44BA-A895-96C3204F890E}" name="Fact_SchemaName" dataDxfId="7"/>
    <tableColumn id="10" xr3:uid="{F7EF944C-CF86-4E1C-8CB3-8F9070461BFD}" name="Fact_TableName" dataDxfId="6"/>
    <tableColumn id="11" xr3:uid="{92E665EB-9AAE-46D4-9615-D213765EBD2C}" name="PBI_SchemaName" dataDxfId="5"/>
    <tableColumn id="12" xr3:uid="{9712259B-4C77-41F7-B76B-57818588D3B2}" name="PBI_ViewName" dataDxfId="4"/>
    <tableColumn id="13" xr3:uid="{1B787066-0A0E-4BB5-B591-BC34B47388B6}" name="PBI_Dataset" dataDxfId="3"/>
    <tableColumn id="14" xr3:uid="{24A5825E-29B6-471E-98BB-38DADB5707E5}" name="PBI_Dashboard/Report" dataDxfId="2"/>
    <tableColumn id="15" xr3:uid="{937FEC89-8F6C-40E3-A02F-D444D1FD4657}" name="PBI_UC4_JobName" dataDxfId="1"/>
    <tableColumn id="16" xr3:uid="{A0355A8B-7759-47DA-8A64-3141D97E5B4B}" name="Comments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B08D-2812-47B2-847A-D942A125ABFA}">
  <dimension ref="A1"/>
  <sheetViews>
    <sheetView workbookViewId="0">
      <selection activeCell="C1" sqref="C1"/>
    </sheetView>
  </sheetViews>
  <sheetFormatPr defaultRowHeight="15"/>
  <cols>
    <col min="1" max="1" width="88.42578125" bestFit="1" customWidth="1"/>
  </cols>
  <sheetData>
    <row r="1" spans="1:1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9728-7C38-4426-9719-454FFDC0AFF4}">
  <dimension ref="A1:Q121"/>
  <sheetViews>
    <sheetView topLeftCell="I1" zoomScale="115" zoomScaleNormal="115" workbookViewId="0">
      <pane ySplit="1" topLeftCell="A9" activePane="bottomLeft" state="frozen"/>
      <selection pane="bottomLeft" activeCell="M14" sqref="M14"/>
    </sheetView>
  </sheetViews>
  <sheetFormatPr defaultColWidth="28.42578125" defaultRowHeight="15"/>
  <cols>
    <col min="1" max="1" width="12.28515625" style="32" bestFit="1" customWidth="1"/>
    <col min="2" max="2" width="18.140625" style="17" bestFit="1" customWidth="1"/>
    <col min="3" max="3" width="36.5703125" style="3" customWidth="1"/>
    <col min="4" max="4" width="30.5703125" style="5" bestFit="1" customWidth="1"/>
    <col min="5" max="5" width="45.5703125" style="5" bestFit="1" customWidth="1"/>
    <col min="6" max="6" width="41.7109375" style="5" customWidth="1"/>
    <col min="7" max="7" width="43.42578125" style="26" customWidth="1"/>
    <col min="8" max="8" width="89" style="5" customWidth="1"/>
    <col min="9" max="9" width="21.7109375" style="5" customWidth="1"/>
    <col min="10" max="10" width="20.7109375" style="5" customWidth="1"/>
    <col min="11" max="11" width="50.85546875" style="5" customWidth="1"/>
    <col min="12" max="12" width="25.28515625" style="10" customWidth="1"/>
    <col min="13" max="13" width="86" style="11" customWidth="1"/>
    <col min="14" max="14" width="43" style="10" bestFit="1" customWidth="1"/>
    <col min="15" max="15" width="28.42578125" style="10"/>
    <col min="16" max="16" width="39.7109375" style="11" customWidth="1"/>
    <col min="17" max="17" width="39.7109375" style="10" customWidth="1"/>
    <col min="18" max="16384" width="28.42578125" style="5"/>
  </cols>
  <sheetData>
    <row r="1" spans="1:17" s="32" customFormat="1">
      <c r="A1" s="32" t="s">
        <v>1</v>
      </c>
      <c r="B1" s="48" t="s">
        <v>2</v>
      </c>
      <c r="C1" s="34" t="s">
        <v>3</v>
      </c>
      <c r="D1" s="32" t="s">
        <v>4</v>
      </c>
      <c r="E1" s="32" t="s">
        <v>5</v>
      </c>
      <c r="F1" s="32" t="s">
        <v>6</v>
      </c>
      <c r="G1" s="35" t="s">
        <v>7</v>
      </c>
      <c r="H1" s="32" t="s">
        <v>8</v>
      </c>
      <c r="I1" s="32" t="s">
        <v>9</v>
      </c>
      <c r="J1" s="32" t="s">
        <v>10</v>
      </c>
      <c r="K1" s="32" t="s">
        <v>11</v>
      </c>
      <c r="L1" s="36" t="s">
        <v>12</v>
      </c>
      <c r="M1" s="37" t="s">
        <v>13</v>
      </c>
      <c r="N1" s="36" t="s">
        <v>14</v>
      </c>
      <c r="O1" s="36" t="s">
        <v>15</v>
      </c>
      <c r="P1" s="37" t="s">
        <v>16</v>
      </c>
      <c r="Q1" s="36" t="s">
        <v>17</v>
      </c>
    </row>
    <row r="2" spans="1:17">
      <c r="B2" s="15">
        <v>1679</v>
      </c>
      <c r="C2" s="9" t="s">
        <v>18</v>
      </c>
      <c r="L2" s="3"/>
      <c r="M2" s="19"/>
      <c r="N2" s="23"/>
      <c r="O2" s="3"/>
    </row>
    <row r="3" spans="1:17">
      <c r="B3" s="15">
        <v>1716</v>
      </c>
      <c r="C3" s="9" t="s">
        <v>19</v>
      </c>
      <c r="L3" s="3"/>
      <c r="M3" s="19"/>
      <c r="N3" s="23"/>
      <c r="O3" s="3"/>
    </row>
    <row r="4" spans="1:17" customFormat="1">
      <c r="B4" s="16">
        <v>20667</v>
      </c>
      <c r="C4" s="1" t="s">
        <v>20</v>
      </c>
      <c r="L4" s="4"/>
      <c r="M4" s="6"/>
      <c r="N4" s="4"/>
      <c r="O4" s="4"/>
      <c r="P4" s="8"/>
    </row>
    <row r="5" spans="1:17" customFormat="1" ht="30">
      <c r="B5" s="16">
        <v>21521</v>
      </c>
      <c r="C5" s="2" t="s">
        <v>21</v>
      </c>
      <c r="L5" s="4"/>
      <c r="M5" s="6"/>
      <c r="N5" s="4"/>
      <c r="O5" s="4"/>
      <c r="P5" s="8"/>
    </row>
    <row r="6" spans="1:17" ht="135">
      <c r="B6" s="15">
        <v>238</v>
      </c>
      <c r="C6" s="9" t="s">
        <v>22</v>
      </c>
      <c r="L6" s="10" t="s">
        <v>23</v>
      </c>
      <c r="M6" s="12" t="s">
        <v>24</v>
      </c>
      <c r="N6" s="10" t="s">
        <v>25</v>
      </c>
      <c r="O6" s="10" t="s">
        <v>26</v>
      </c>
    </row>
    <row r="7" spans="1:17">
      <c r="B7" s="15">
        <v>407</v>
      </c>
      <c r="C7" s="9" t="s">
        <v>27</v>
      </c>
      <c r="L7" s="10" t="s">
        <v>23</v>
      </c>
      <c r="M7" s="19" t="s">
        <v>28</v>
      </c>
      <c r="N7" s="10" t="s">
        <v>29</v>
      </c>
      <c r="O7" s="10" t="s">
        <v>26</v>
      </c>
    </row>
    <row r="8" spans="1:17">
      <c r="A8" s="32" t="s">
        <v>30</v>
      </c>
      <c r="B8" s="15">
        <v>349</v>
      </c>
      <c r="C8" s="9" t="s">
        <v>31</v>
      </c>
      <c r="D8" t="s">
        <v>32</v>
      </c>
      <c r="E8" s="5" t="s">
        <v>33</v>
      </c>
      <c r="G8" s="5" t="s">
        <v>34</v>
      </c>
      <c r="L8" s="10" t="s">
        <v>23</v>
      </c>
      <c r="M8" s="21" t="s">
        <v>35</v>
      </c>
      <c r="N8" s="10" t="s">
        <v>36</v>
      </c>
      <c r="O8" s="10" t="s">
        <v>26</v>
      </c>
      <c r="P8" s="11" t="s">
        <v>37</v>
      </c>
    </row>
    <row r="9" spans="1:17" ht="75">
      <c r="B9" s="15">
        <v>307</v>
      </c>
      <c r="C9" s="9" t="s">
        <v>38</v>
      </c>
      <c r="L9" s="10" t="s">
        <v>39</v>
      </c>
      <c r="M9" s="12" t="s">
        <v>40</v>
      </c>
      <c r="N9" s="10" t="s">
        <v>41</v>
      </c>
      <c r="O9" s="10" t="s">
        <v>26</v>
      </c>
    </row>
    <row r="10" spans="1:17">
      <c r="A10" s="32" t="s">
        <v>42</v>
      </c>
      <c r="B10" s="15">
        <v>895</v>
      </c>
      <c r="C10" s="9" t="s">
        <v>43</v>
      </c>
      <c r="D10" t="s">
        <v>32</v>
      </c>
      <c r="E10" s="5" t="s">
        <v>33</v>
      </c>
      <c r="G10" s="5" t="s">
        <v>34</v>
      </c>
      <c r="L10" s="10" t="s">
        <v>23</v>
      </c>
      <c r="M10" s="11" t="s">
        <v>44</v>
      </c>
      <c r="N10" s="10" t="s">
        <v>45</v>
      </c>
      <c r="O10" s="10" t="s">
        <v>26</v>
      </c>
      <c r="P10" s="11" t="s">
        <v>46</v>
      </c>
    </row>
    <row r="11" spans="1:17" ht="30">
      <c r="A11" s="32" t="s">
        <v>30</v>
      </c>
      <c r="B11" s="15">
        <v>1878</v>
      </c>
      <c r="C11" s="9" t="s">
        <v>47</v>
      </c>
      <c r="D11" t="s">
        <v>32</v>
      </c>
      <c r="E11" s="5" t="s">
        <v>33</v>
      </c>
      <c r="G11" s="5" t="s">
        <v>34</v>
      </c>
      <c r="L11" s="10" t="s">
        <v>23</v>
      </c>
      <c r="M11" s="12" t="s">
        <v>48</v>
      </c>
      <c r="N11" s="23" t="s">
        <v>49</v>
      </c>
      <c r="O11" s="10" t="s">
        <v>26</v>
      </c>
      <c r="P11" s="11" t="s">
        <v>50</v>
      </c>
    </row>
    <row r="12" spans="1:17" ht="30">
      <c r="A12" s="32" t="s">
        <v>51</v>
      </c>
      <c r="B12" s="15">
        <v>211</v>
      </c>
      <c r="C12" s="9" t="s">
        <v>52</v>
      </c>
      <c r="D12" t="s">
        <v>32</v>
      </c>
      <c r="E12" s="27" t="s">
        <v>53</v>
      </c>
      <c r="F12" s="27"/>
      <c r="G12" s="27" t="s">
        <v>54</v>
      </c>
      <c r="H12" s="5" t="s">
        <v>55</v>
      </c>
      <c r="L12" s="10" t="s">
        <v>23</v>
      </c>
      <c r="M12" s="3" t="s">
        <v>56</v>
      </c>
      <c r="N12" s="25" t="s">
        <v>57</v>
      </c>
      <c r="O12" s="10" t="s">
        <v>26</v>
      </c>
      <c r="P12" s="11" t="s">
        <v>58</v>
      </c>
    </row>
    <row r="13" spans="1:17" ht="30">
      <c r="A13" s="32" t="s">
        <v>51</v>
      </c>
      <c r="B13" s="15">
        <v>212</v>
      </c>
      <c r="C13" s="9" t="s">
        <v>59</v>
      </c>
      <c r="D13" t="s">
        <v>32</v>
      </c>
      <c r="E13" t="s">
        <v>60</v>
      </c>
      <c r="F13"/>
      <c r="G13" s="26" t="s">
        <v>61</v>
      </c>
      <c r="H13" s="5" t="s">
        <v>55</v>
      </c>
      <c r="L13" s="10" t="s">
        <v>23</v>
      </c>
      <c r="M13" s="3" t="s">
        <v>62</v>
      </c>
      <c r="N13" s="25" t="s">
        <v>57</v>
      </c>
      <c r="O13" s="10" t="s">
        <v>26</v>
      </c>
      <c r="P13" s="11" t="s">
        <v>63</v>
      </c>
    </row>
    <row r="14" spans="1:17">
      <c r="A14" s="32" t="s">
        <v>51</v>
      </c>
      <c r="B14" s="15">
        <v>210</v>
      </c>
      <c r="C14" s="9" t="s">
        <v>64</v>
      </c>
      <c r="D14" t="s">
        <v>32</v>
      </c>
      <c r="E14" t="s">
        <v>60</v>
      </c>
      <c r="F14"/>
      <c r="G14" t="s">
        <v>54</v>
      </c>
      <c r="H14" s="5" t="s">
        <v>55</v>
      </c>
      <c r="L14" s="10" t="s">
        <v>23</v>
      </c>
      <c r="M14" s="3" t="s">
        <v>65</v>
      </c>
      <c r="N14" s="25" t="s">
        <v>66</v>
      </c>
      <c r="O14" s="10" t="s">
        <v>26</v>
      </c>
      <c r="P14" s="11" t="s">
        <v>67</v>
      </c>
    </row>
    <row r="15" spans="1:17" ht="120">
      <c r="A15" s="32" t="s">
        <v>51</v>
      </c>
      <c r="B15" s="15">
        <v>247</v>
      </c>
      <c r="C15" s="9" t="s">
        <v>68</v>
      </c>
      <c r="D15" s="5" t="s">
        <v>55</v>
      </c>
      <c r="E15" s="5" t="s">
        <v>55</v>
      </c>
      <c r="G15" s="26" t="s">
        <v>55</v>
      </c>
      <c r="H15" s="5" t="s">
        <v>55</v>
      </c>
      <c r="L15" s="10" t="s">
        <v>23</v>
      </c>
      <c r="M15" s="12" t="s">
        <v>69</v>
      </c>
      <c r="N15" s="10" t="s">
        <v>70</v>
      </c>
      <c r="O15" s="10" t="s">
        <v>26</v>
      </c>
      <c r="Q15" s="10" t="s">
        <v>71</v>
      </c>
    </row>
    <row r="16" spans="1:17" ht="45">
      <c r="A16" s="32" t="s">
        <v>72</v>
      </c>
      <c r="B16" s="15">
        <v>20849</v>
      </c>
      <c r="C16" s="9" t="s">
        <v>73</v>
      </c>
      <c r="D16" t="s">
        <v>32</v>
      </c>
      <c r="E16" s="5" t="s">
        <v>33</v>
      </c>
      <c r="G16" s="5" t="s">
        <v>34</v>
      </c>
      <c r="L16" s="10" t="s">
        <v>23</v>
      </c>
      <c r="M16" s="12" t="s">
        <v>74</v>
      </c>
      <c r="N16" s="10" t="s">
        <v>75</v>
      </c>
      <c r="O16" s="10" t="s">
        <v>26</v>
      </c>
      <c r="P16" s="11" t="s">
        <v>76</v>
      </c>
    </row>
    <row r="17" spans="1:16" ht="30">
      <c r="A17" s="32" t="s">
        <v>72</v>
      </c>
      <c r="B17" s="15">
        <v>1257</v>
      </c>
      <c r="C17" s="9" t="s">
        <v>77</v>
      </c>
      <c r="D17" t="s">
        <v>32</v>
      </c>
      <c r="E17" s="5" t="s">
        <v>33</v>
      </c>
      <c r="G17" s="5" t="s">
        <v>34</v>
      </c>
      <c r="L17" s="10" t="s">
        <v>23</v>
      </c>
      <c r="M17" s="12" t="s">
        <v>48</v>
      </c>
      <c r="N17" s="23" t="s">
        <v>49</v>
      </c>
      <c r="O17" s="10" t="s">
        <v>26</v>
      </c>
      <c r="P17" s="11" t="s">
        <v>50</v>
      </c>
    </row>
    <row r="18" spans="1:16" customFormat="1">
      <c r="B18" s="16">
        <v>20971</v>
      </c>
      <c r="C18" s="1" t="s">
        <v>78</v>
      </c>
      <c r="L18" s="4"/>
      <c r="M18" s="6"/>
      <c r="N18" s="4"/>
      <c r="O18" s="4"/>
      <c r="P18" s="8"/>
    </row>
    <row r="19" spans="1:16" ht="75">
      <c r="A19" s="32" t="s">
        <v>30</v>
      </c>
      <c r="B19" s="15">
        <v>965</v>
      </c>
      <c r="C19" s="9" t="s">
        <v>79</v>
      </c>
      <c r="D19" s="5" t="s">
        <v>80</v>
      </c>
      <c r="E19" s="5" t="s">
        <v>81</v>
      </c>
      <c r="G19" s="26" t="s">
        <v>82</v>
      </c>
      <c r="L19" s="10" t="s">
        <v>23</v>
      </c>
      <c r="M19" s="12" t="s">
        <v>83</v>
      </c>
      <c r="N19" s="23" t="s">
        <v>84</v>
      </c>
      <c r="O19" s="10" t="s">
        <v>26</v>
      </c>
      <c r="P19" s="11" t="s">
        <v>85</v>
      </c>
    </row>
    <row r="20" spans="1:16" customFormat="1">
      <c r="B20" s="16">
        <v>22339</v>
      </c>
      <c r="C20" s="1" t="s">
        <v>86</v>
      </c>
      <c r="L20" s="4"/>
      <c r="M20" s="6"/>
      <c r="N20" s="4"/>
      <c r="O20" s="4"/>
      <c r="P20" s="8"/>
    </row>
    <row r="21" spans="1:16" customFormat="1">
      <c r="B21" s="16">
        <v>498</v>
      </c>
      <c r="C21" s="1" t="s">
        <v>87</v>
      </c>
      <c r="L21" s="4"/>
      <c r="M21" s="6"/>
      <c r="N21" s="4"/>
      <c r="O21" s="4"/>
      <c r="P21" s="11"/>
    </row>
    <row r="22" spans="1:16" customFormat="1">
      <c r="B22" s="16">
        <v>1272</v>
      </c>
      <c r="C22" s="1" t="s">
        <v>88</v>
      </c>
      <c r="L22" s="4"/>
      <c r="M22" s="6"/>
      <c r="N22" s="4"/>
      <c r="O22" s="4"/>
      <c r="P22" s="11"/>
    </row>
    <row r="23" spans="1:16" customFormat="1">
      <c r="B23" s="16">
        <v>1266</v>
      </c>
      <c r="C23" s="1" t="s">
        <v>89</v>
      </c>
      <c r="L23" s="4"/>
      <c r="M23" s="6"/>
      <c r="N23" s="4"/>
      <c r="O23" s="4"/>
      <c r="P23" s="11"/>
    </row>
    <row r="24" spans="1:16" customFormat="1">
      <c r="B24" s="16">
        <v>1531</v>
      </c>
      <c r="C24" s="1" t="s">
        <v>90</v>
      </c>
      <c r="L24" s="4"/>
      <c r="M24" s="6"/>
      <c r="N24" s="4"/>
      <c r="O24" s="4"/>
      <c r="P24" s="11"/>
    </row>
    <row r="25" spans="1:16" customFormat="1">
      <c r="B25" s="16">
        <v>22342</v>
      </c>
      <c r="C25" s="1" t="s">
        <v>91</v>
      </c>
      <c r="L25" s="4"/>
      <c r="M25" s="6"/>
      <c r="N25" s="4"/>
      <c r="O25" s="4"/>
      <c r="P25" s="8"/>
    </row>
    <row r="26" spans="1:16" customFormat="1">
      <c r="B26" s="16">
        <v>845</v>
      </c>
      <c r="C26" s="1" t="s">
        <v>92</v>
      </c>
      <c r="L26" s="4"/>
      <c r="M26" s="6"/>
      <c r="N26" s="4"/>
      <c r="O26" s="4"/>
      <c r="P26" s="8"/>
    </row>
    <row r="27" spans="1:16" customFormat="1">
      <c r="B27" s="16">
        <v>21662</v>
      </c>
      <c r="C27" s="1" t="s">
        <v>93</v>
      </c>
      <c r="L27" s="4"/>
      <c r="M27" s="6"/>
      <c r="N27" s="4"/>
      <c r="O27" s="4"/>
      <c r="P27" s="8"/>
    </row>
    <row r="28" spans="1:16" customFormat="1">
      <c r="B28" s="16">
        <v>1971</v>
      </c>
      <c r="C28" s="1" t="s">
        <v>94</v>
      </c>
      <c r="L28" s="4"/>
      <c r="M28" s="6"/>
      <c r="N28" s="4"/>
      <c r="O28" s="4"/>
      <c r="P28" s="8"/>
    </row>
    <row r="29" spans="1:16" customFormat="1">
      <c r="B29" s="16">
        <v>737</v>
      </c>
      <c r="C29" s="1" t="s">
        <v>95</v>
      </c>
      <c r="L29" s="4"/>
      <c r="M29" s="6"/>
      <c r="N29" s="4"/>
      <c r="O29" s="4"/>
      <c r="P29" s="8"/>
    </row>
    <row r="30" spans="1:16">
      <c r="B30" s="15">
        <v>274</v>
      </c>
      <c r="C30" s="9" t="s">
        <v>96</v>
      </c>
      <c r="L30" s="10" t="s">
        <v>23</v>
      </c>
    </row>
    <row r="31" spans="1:16" ht="195">
      <c r="B31" s="15">
        <v>365</v>
      </c>
      <c r="C31" s="9" t="s">
        <v>97</v>
      </c>
      <c r="L31" s="10" t="s">
        <v>23</v>
      </c>
      <c r="M31" s="12" t="s">
        <v>98</v>
      </c>
      <c r="N31" s="23" t="s">
        <v>99</v>
      </c>
      <c r="O31" s="10" t="s">
        <v>26</v>
      </c>
    </row>
    <row r="32" spans="1:16" customFormat="1">
      <c r="B32" s="16">
        <v>1267</v>
      </c>
      <c r="C32" s="1" t="s">
        <v>100</v>
      </c>
      <c r="L32" s="4"/>
      <c r="M32" s="6"/>
      <c r="N32" s="4"/>
      <c r="O32" s="4"/>
      <c r="P32" s="8"/>
    </row>
    <row r="33" spans="1:16">
      <c r="A33" s="32" t="s">
        <v>101</v>
      </c>
      <c r="B33" s="15">
        <v>20003</v>
      </c>
      <c r="C33" s="9" t="s">
        <v>102</v>
      </c>
      <c r="D33" s="5" t="s">
        <v>23</v>
      </c>
      <c r="E33" t="s">
        <v>103</v>
      </c>
      <c r="F33"/>
      <c r="G33" t="s">
        <v>104</v>
      </c>
      <c r="H33" s="5" t="s">
        <v>105</v>
      </c>
      <c r="L33" s="10" t="s">
        <v>23</v>
      </c>
      <c r="M33" s="11" t="s">
        <v>106</v>
      </c>
      <c r="N33" s="10" t="s">
        <v>107</v>
      </c>
      <c r="O33" s="10" t="s">
        <v>26</v>
      </c>
      <c r="P33" s="11" t="s">
        <v>108</v>
      </c>
    </row>
    <row r="34" spans="1:16" customFormat="1">
      <c r="B34" s="16">
        <v>1674</v>
      </c>
      <c r="C34" s="1" t="s">
        <v>109</v>
      </c>
      <c r="L34" s="4"/>
      <c r="M34" s="6"/>
      <c r="N34" s="4"/>
      <c r="O34" s="4"/>
      <c r="P34" s="8"/>
    </row>
    <row r="35" spans="1:16" customFormat="1">
      <c r="B35" s="16">
        <v>1308</v>
      </c>
      <c r="C35" s="1" t="s">
        <v>110</v>
      </c>
      <c r="L35" s="4"/>
      <c r="M35" s="6"/>
      <c r="N35" s="4"/>
      <c r="O35" s="4"/>
      <c r="P35" s="8"/>
    </row>
    <row r="36" spans="1:16" customFormat="1">
      <c r="B36" s="16">
        <v>1268</v>
      </c>
      <c r="C36" s="1" t="s">
        <v>111</v>
      </c>
      <c r="L36" s="4"/>
      <c r="M36" s="6"/>
      <c r="N36" s="4"/>
      <c r="O36" s="4"/>
      <c r="P36" s="8"/>
    </row>
    <row r="37" spans="1:16" customFormat="1">
      <c r="B37" s="16">
        <v>1270</v>
      </c>
      <c r="C37" s="1" t="s">
        <v>112</v>
      </c>
      <c r="L37" s="4"/>
      <c r="M37" s="6"/>
      <c r="N37" s="4"/>
      <c r="O37" s="4"/>
      <c r="P37" s="8"/>
    </row>
    <row r="38" spans="1:16" customFormat="1">
      <c r="B38" s="16">
        <v>1269</v>
      </c>
      <c r="C38" s="1" t="s">
        <v>113</v>
      </c>
      <c r="L38" s="4"/>
      <c r="M38" s="6"/>
      <c r="N38" s="4"/>
      <c r="O38" s="4"/>
      <c r="P38" s="8"/>
    </row>
    <row r="39" spans="1:16" customFormat="1">
      <c r="B39" s="16">
        <v>1273</v>
      </c>
      <c r="C39" s="1" t="s">
        <v>114</v>
      </c>
      <c r="L39" s="4"/>
      <c r="M39" s="6"/>
      <c r="N39" s="4"/>
      <c r="O39" s="4"/>
      <c r="P39" s="8"/>
    </row>
    <row r="40" spans="1:16" customFormat="1">
      <c r="B40" s="16">
        <v>496</v>
      </c>
      <c r="C40" s="1" t="s">
        <v>115</v>
      </c>
      <c r="L40" s="4"/>
      <c r="M40" s="6"/>
      <c r="N40" s="4"/>
      <c r="O40" s="4"/>
      <c r="P40" s="8"/>
    </row>
    <row r="41" spans="1:16" customFormat="1">
      <c r="B41" s="16">
        <v>20743</v>
      </c>
      <c r="C41" s="1" t="s">
        <v>116</v>
      </c>
      <c r="L41" s="4"/>
      <c r="M41" s="6"/>
      <c r="N41" s="4"/>
      <c r="O41" s="4"/>
      <c r="P41" s="8"/>
    </row>
    <row r="42" spans="1:16" customFormat="1">
      <c r="B42" s="16">
        <v>21107</v>
      </c>
      <c r="C42" s="1" t="s">
        <v>117</v>
      </c>
      <c r="L42" s="4"/>
      <c r="M42" s="6"/>
      <c r="N42" s="4"/>
      <c r="O42" s="4"/>
      <c r="P42" s="8"/>
    </row>
    <row r="43" spans="1:16" ht="75">
      <c r="A43" s="32" t="s">
        <v>72</v>
      </c>
      <c r="B43" s="15">
        <v>278</v>
      </c>
      <c r="C43" s="9" t="s">
        <v>118</v>
      </c>
      <c r="D43" t="s">
        <v>32</v>
      </c>
      <c r="E43" s="5" t="s">
        <v>33</v>
      </c>
      <c r="G43" s="5" t="s">
        <v>34</v>
      </c>
      <c r="L43" s="10" t="s">
        <v>23</v>
      </c>
      <c r="M43" s="12" t="s">
        <v>119</v>
      </c>
      <c r="N43" s="10" t="s">
        <v>120</v>
      </c>
      <c r="O43" s="10" t="s">
        <v>26</v>
      </c>
      <c r="P43" s="11" t="s">
        <v>121</v>
      </c>
    </row>
    <row r="44" spans="1:16" customFormat="1">
      <c r="B44" s="16">
        <v>20970</v>
      </c>
      <c r="C44" s="1" t="s">
        <v>122</v>
      </c>
      <c r="L44" s="4"/>
      <c r="M44" s="6"/>
      <c r="N44" s="4"/>
      <c r="O44" s="4"/>
      <c r="P44" s="8"/>
    </row>
    <row r="45" spans="1:16">
      <c r="B45" s="15">
        <v>156</v>
      </c>
      <c r="C45" s="9" t="s">
        <v>123</v>
      </c>
      <c r="L45" s="10" t="s">
        <v>23</v>
      </c>
      <c r="N45" s="23" t="s">
        <v>124</v>
      </c>
      <c r="O45" s="10" t="s">
        <v>26</v>
      </c>
      <c r="P45" s="11" t="s">
        <v>124</v>
      </c>
    </row>
    <row r="46" spans="1:16" ht="105">
      <c r="A46" s="32" t="s">
        <v>30</v>
      </c>
      <c r="B46" s="15">
        <v>930</v>
      </c>
      <c r="C46" s="9" t="s">
        <v>125</v>
      </c>
      <c r="D46" t="s">
        <v>126</v>
      </c>
      <c r="E46" s="5" t="s">
        <v>33</v>
      </c>
      <c r="G46" s="26" t="s">
        <v>127</v>
      </c>
      <c r="L46" s="10" t="s">
        <v>23</v>
      </c>
      <c r="M46" s="12" t="s">
        <v>128</v>
      </c>
      <c r="N46" s="10" t="s">
        <v>129</v>
      </c>
      <c r="O46" s="10" t="s">
        <v>26</v>
      </c>
      <c r="P46" s="11" t="s">
        <v>130</v>
      </c>
    </row>
    <row r="47" spans="1:16" customFormat="1">
      <c r="B47" s="16">
        <v>363</v>
      </c>
      <c r="C47" s="1" t="s">
        <v>131</v>
      </c>
      <c r="L47" s="4"/>
      <c r="M47" s="6"/>
      <c r="N47" s="4"/>
      <c r="O47" s="4"/>
      <c r="P47" s="20"/>
    </row>
    <row r="48" spans="1:16" customFormat="1">
      <c r="B48" s="16">
        <v>1018</v>
      </c>
      <c r="C48" s="1" t="s">
        <v>132</v>
      </c>
      <c r="L48" s="4"/>
      <c r="M48" s="6"/>
      <c r="N48" s="4"/>
      <c r="O48" s="4"/>
      <c r="P48" s="8"/>
    </row>
    <row r="49" spans="1:17" customFormat="1">
      <c r="B49" s="16">
        <v>21522</v>
      </c>
      <c r="C49" s="1" t="s">
        <v>133</v>
      </c>
      <c r="L49" s="4"/>
      <c r="M49" s="6"/>
      <c r="N49" s="4"/>
      <c r="O49" s="4"/>
      <c r="P49" s="11"/>
    </row>
    <row r="50" spans="1:17" customFormat="1">
      <c r="B50" s="16">
        <v>20742</v>
      </c>
      <c r="C50" s="1" t="s">
        <v>134</v>
      </c>
      <c r="L50" s="4"/>
      <c r="M50" s="6"/>
      <c r="N50" s="4"/>
      <c r="O50" s="4"/>
      <c r="P50" s="8"/>
    </row>
    <row r="51" spans="1:17" customFormat="1">
      <c r="B51" s="16">
        <v>1675</v>
      </c>
      <c r="C51" s="1" t="s">
        <v>135</v>
      </c>
      <c r="L51" s="4"/>
      <c r="M51" s="6"/>
      <c r="N51" s="4"/>
      <c r="O51" s="4"/>
      <c r="P51" s="11"/>
    </row>
    <row r="52" spans="1:17" customFormat="1">
      <c r="B52" s="16">
        <v>618</v>
      </c>
      <c r="C52" s="1" t="s">
        <v>136</v>
      </c>
      <c r="L52" s="4"/>
      <c r="M52" s="6"/>
      <c r="N52" s="4"/>
      <c r="O52" s="4"/>
      <c r="P52" s="8"/>
    </row>
    <row r="53" spans="1:17" customFormat="1">
      <c r="B53" s="16">
        <v>20969</v>
      </c>
      <c r="C53" s="1" t="s">
        <v>137</v>
      </c>
      <c r="L53" s="4"/>
      <c r="M53" s="6"/>
      <c r="N53" s="4"/>
      <c r="O53" s="4"/>
      <c r="P53" s="8"/>
    </row>
    <row r="54" spans="1:17" customFormat="1">
      <c r="B54" s="16">
        <v>838</v>
      </c>
      <c r="C54" s="1" t="s">
        <v>138</v>
      </c>
      <c r="L54" s="4"/>
      <c r="M54" s="6"/>
      <c r="N54" s="4"/>
      <c r="O54" s="4"/>
      <c r="P54" s="8"/>
    </row>
    <row r="55" spans="1:17" customFormat="1">
      <c r="B55" s="16">
        <v>617</v>
      </c>
      <c r="C55" s="1" t="s">
        <v>139</v>
      </c>
      <c r="L55" s="4"/>
      <c r="M55" s="6"/>
      <c r="N55" s="4"/>
      <c r="O55" s="4"/>
      <c r="P55" s="8"/>
    </row>
    <row r="56" spans="1:17" customFormat="1">
      <c r="B56" s="16">
        <v>23218</v>
      </c>
      <c r="C56" s="1" t="s">
        <v>140</v>
      </c>
      <c r="L56" s="4"/>
      <c r="M56" s="6"/>
      <c r="N56" s="4"/>
      <c r="O56" s="4"/>
      <c r="P56" s="8"/>
    </row>
    <row r="57" spans="1:17">
      <c r="B57" s="15">
        <v>20737</v>
      </c>
      <c r="C57" s="9" t="s">
        <v>141</v>
      </c>
      <c r="L57" s="3"/>
      <c r="M57" s="19"/>
      <c r="N57" s="23"/>
      <c r="O57" s="3"/>
    </row>
    <row r="58" spans="1:17">
      <c r="A58" s="5"/>
      <c r="B58" s="15">
        <v>22341</v>
      </c>
      <c r="C58" s="13" t="s">
        <v>142</v>
      </c>
      <c r="G58" s="5"/>
      <c r="N58" s="18"/>
      <c r="Q58" s="5"/>
    </row>
    <row r="59" spans="1:17">
      <c r="A59" s="32" t="s">
        <v>51</v>
      </c>
      <c r="B59" s="15">
        <v>1230</v>
      </c>
      <c r="C59" s="9" t="s">
        <v>143</v>
      </c>
      <c r="D59" t="s">
        <v>32</v>
      </c>
      <c r="E59" t="s">
        <v>60</v>
      </c>
      <c r="F59"/>
      <c r="G59" t="s">
        <v>54</v>
      </c>
      <c r="H59" s="5" t="s">
        <v>55</v>
      </c>
      <c r="L59" s="10" t="s">
        <v>23</v>
      </c>
      <c r="M59" s="3" t="s">
        <v>144</v>
      </c>
      <c r="N59" s="23" t="s">
        <v>145</v>
      </c>
      <c r="O59" s="10" t="s">
        <v>26</v>
      </c>
      <c r="P59" s="11" t="s">
        <v>146</v>
      </c>
    </row>
    <row r="60" spans="1:17" customFormat="1">
      <c r="B60" s="16">
        <v>1107</v>
      </c>
      <c r="C60" s="1" t="s">
        <v>147</v>
      </c>
      <c r="L60" s="4"/>
      <c r="M60" s="6"/>
      <c r="N60" s="4"/>
      <c r="O60" s="4"/>
      <c r="P60" s="8"/>
    </row>
    <row r="61" spans="1:17">
      <c r="B61" s="15">
        <v>503</v>
      </c>
      <c r="C61" s="9" t="s">
        <v>148</v>
      </c>
      <c r="L61" s="3"/>
      <c r="M61" s="19"/>
      <c r="N61" s="23"/>
      <c r="O61" s="3"/>
    </row>
    <row r="62" spans="1:17" ht="60">
      <c r="A62" s="32" t="s">
        <v>51</v>
      </c>
      <c r="B62" s="15">
        <v>236</v>
      </c>
      <c r="C62" s="9" t="s">
        <v>149</v>
      </c>
      <c r="D62" s="5" t="s">
        <v>23</v>
      </c>
      <c r="E62" s="5" t="s">
        <v>55</v>
      </c>
      <c r="G62" s="26" t="s">
        <v>150</v>
      </c>
      <c r="H62" s="5" t="s">
        <v>55</v>
      </c>
      <c r="L62" s="10" t="s">
        <v>23</v>
      </c>
      <c r="M62" s="3" t="s">
        <v>151</v>
      </c>
      <c r="N62" s="23" t="s">
        <v>152</v>
      </c>
      <c r="O62" s="10" t="s">
        <v>26</v>
      </c>
      <c r="P62" s="11" t="s">
        <v>153</v>
      </c>
    </row>
    <row r="63" spans="1:17">
      <c r="A63" s="5"/>
      <c r="B63" s="15">
        <v>1671</v>
      </c>
      <c r="C63" s="13" t="s">
        <v>154</v>
      </c>
      <c r="G63" s="5"/>
      <c r="N63" s="18"/>
      <c r="Q63" s="5"/>
    </row>
    <row r="64" spans="1:17" ht="60">
      <c r="A64" s="32" t="s">
        <v>51</v>
      </c>
      <c r="B64" s="15">
        <v>20848</v>
      </c>
      <c r="C64" s="9" t="s">
        <v>155</v>
      </c>
      <c r="D64" t="s">
        <v>32</v>
      </c>
      <c r="E64" s="26" t="s">
        <v>156</v>
      </c>
      <c r="F64" s="26"/>
      <c r="G64" s="26" t="s">
        <v>157</v>
      </c>
      <c r="H64" s="5" t="s">
        <v>55</v>
      </c>
      <c r="L64" s="10" t="s">
        <v>23</v>
      </c>
      <c r="M64" s="3" t="s">
        <v>158</v>
      </c>
      <c r="N64" s="23" t="s">
        <v>159</v>
      </c>
      <c r="O64" s="10" t="s">
        <v>26</v>
      </c>
    </row>
    <row r="65" spans="1:17">
      <c r="A65" s="5"/>
      <c r="B65" s="15">
        <v>1513</v>
      </c>
      <c r="C65" s="9" t="s">
        <v>160</v>
      </c>
      <c r="G65" s="5"/>
      <c r="L65" s="10" t="s">
        <v>23</v>
      </c>
      <c r="M65" s="11" t="s">
        <v>161</v>
      </c>
      <c r="N65" t="s">
        <v>162</v>
      </c>
      <c r="Q65" s="5"/>
    </row>
    <row r="66" spans="1:17" ht="90">
      <c r="A66" s="32" t="s">
        <v>51</v>
      </c>
      <c r="B66" s="15">
        <v>1951</v>
      </c>
      <c r="C66" s="13" t="s">
        <v>163</v>
      </c>
      <c r="D66" t="s">
        <v>32</v>
      </c>
      <c r="E66" s="5" t="s">
        <v>164</v>
      </c>
      <c r="G66" s="26" t="s">
        <v>165</v>
      </c>
      <c r="H66" s="5" t="s">
        <v>55</v>
      </c>
    </row>
    <row r="67" spans="1:17" customFormat="1">
      <c r="B67" s="16">
        <v>1673</v>
      </c>
      <c r="C67" s="1" t="s">
        <v>166</v>
      </c>
      <c r="L67" s="4"/>
      <c r="M67" s="6"/>
      <c r="N67" s="4"/>
      <c r="O67" s="4"/>
      <c r="P67" s="8"/>
    </row>
    <row r="68" spans="1:17" customFormat="1">
      <c r="B68" s="16">
        <v>1672</v>
      </c>
      <c r="C68" s="1" t="s">
        <v>167</v>
      </c>
      <c r="L68" s="4"/>
      <c r="M68" s="6"/>
      <c r="N68" s="4"/>
      <c r="O68" s="4"/>
      <c r="P68" s="8"/>
    </row>
    <row r="69" spans="1:17" customFormat="1">
      <c r="B69" s="16">
        <v>368</v>
      </c>
      <c r="C69" s="1" t="s">
        <v>168</v>
      </c>
      <c r="L69" s="4"/>
      <c r="M69" s="6"/>
      <c r="N69" s="4"/>
      <c r="O69" s="4"/>
      <c r="P69" s="11"/>
    </row>
    <row r="70" spans="1:17" customFormat="1">
      <c r="B70" s="16">
        <v>221</v>
      </c>
      <c r="C70" s="1" t="s">
        <v>169</v>
      </c>
      <c r="L70" s="4"/>
      <c r="M70" s="6"/>
      <c r="N70" s="4"/>
      <c r="O70" s="4"/>
      <c r="P70" s="8"/>
    </row>
    <row r="71" spans="1:17" customFormat="1">
      <c r="B71" s="16">
        <v>220</v>
      </c>
      <c r="C71" s="1" t="s">
        <v>170</v>
      </c>
      <c r="L71" s="4"/>
      <c r="M71" s="6"/>
      <c r="N71" s="4"/>
      <c r="O71" s="4"/>
      <c r="P71" s="8"/>
    </row>
    <row r="72" spans="1:17" customFormat="1">
      <c r="B72" s="16">
        <v>20739</v>
      </c>
      <c r="C72" s="1" t="s">
        <v>171</v>
      </c>
      <c r="L72" s="4"/>
      <c r="M72" s="6"/>
      <c r="N72" s="4"/>
      <c r="O72" s="4"/>
      <c r="P72" s="8"/>
    </row>
    <row r="73" spans="1:17" customFormat="1">
      <c r="B73" s="16">
        <v>20738</v>
      </c>
      <c r="C73" s="1" t="s">
        <v>172</v>
      </c>
      <c r="L73" s="4"/>
      <c r="M73" s="6"/>
      <c r="N73" s="4"/>
      <c r="O73" s="4"/>
      <c r="P73" s="8"/>
    </row>
    <row r="74" spans="1:17" ht="180">
      <c r="A74" s="32" t="s">
        <v>173</v>
      </c>
      <c r="B74" s="15">
        <v>480</v>
      </c>
      <c r="C74" s="9" t="s">
        <v>174</v>
      </c>
      <c r="D74" t="s">
        <v>32</v>
      </c>
      <c r="E74" s="26" t="s">
        <v>175</v>
      </c>
      <c r="F74" s="26"/>
      <c r="G74" s="26" t="s">
        <v>176</v>
      </c>
      <c r="H74" s="26" t="s">
        <v>177</v>
      </c>
      <c r="L74" s="10" t="s">
        <v>23</v>
      </c>
      <c r="M74" s="12" t="s">
        <v>178</v>
      </c>
      <c r="N74" s="10" t="s">
        <v>179</v>
      </c>
      <c r="O74" s="10" t="s">
        <v>26</v>
      </c>
      <c r="P74" s="11" t="s">
        <v>180</v>
      </c>
    </row>
    <row r="75" spans="1:17" customFormat="1">
      <c r="B75" s="16">
        <v>616</v>
      </c>
      <c r="C75" s="1" t="s">
        <v>181</v>
      </c>
      <c r="L75" s="4"/>
      <c r="M75" s="6"/>
      <c r="N75" s="4"/>
      <c r="O75" s="4"/>
      <c r="P75" s="20"/>
    </row>
    <row r="76" spans="1:17" customFormat="1">
      <c r="B76" s="16">
        <v>20666</v>
      </c>
      <c r="C76" s="1" t="s">
        <v>182</v>
      </c>
      <c r="L76" s="4"/>
      <c r="M76" s="6"/>
      <c r="N76" s="4"/>
      <c r="O76" s="4"/>
      <c r="P76" s="11"/>
    </row>
    <row r="77" spans="1:17" customFormat="1">
      <c r="B77" s="16">
        <v>362</v>
      </c>
      <c r="C77" s="1" t="s">
        <v>183</v>
      </c>
      <c r="L77" s="4"/>
      <c r="M77" s="6"/>
      <c r="N77" s="4"/>
      <c r="O77" s="4"/>
      <c r="P77" s="8"/>
    </row>
    <row r="78" spans="1:17">
      <c r="B78" s="15">
        <v>1271</v>
      </c>
      <c r="C78" s="9" t="s">
        <v>184</v>
      </c>
      <c r="L78" s="3"/>
      <c r="M78" s="19"/>
      <c r="N78" s="23"/>
      <c r="O78" s="3"/>
    </row>
    <row r="79" spans="1:17" customFormat="1">
      <c r="B79" s="16">
        <v>1500</v>
      </c>
      <c r="C79" s="1" t="s">
        <v>185</v>
      </c>
      <c r="L79" s="4"/>
      <c r="M79" s="6"/>
      <c r="N79" s="4"/>
      <c r="O79" s="4"/>
      <c r="P79" s="8"/>
    </row>
    <row r="80" spans="1:17" customFormat="1">
      <c r="B80" s="16">
        <v>1119</v>
      </c>
      <c r="C80" s="1" t="s">
        <v>186</v>
      </c>
      <c r="L80" s="4"/>
      <c r="M80" s="6"/>
      <c r="N80" s="4"/>
      <c r="O80" s="4"/>
      <c r="P80" s="8"/>
    </row>
    <row r="81" spans="1:16" customFormat="1">
      <c r="B81" s="16">
        <v>839</v>
      </c>
      <c r="C81" s="1" t="s">
        <v>187</v>
      </c>
      <c r="L81" s="4"/>
      <c r="M81" s="6"/>
      <c r="N81" s="4"/>
      <c r="O81" s="4"/>
      <c r="P81" s="8"/>
    </row>
    <row r="82" spans="1:16" customFormat="1">
      <c r="B82" s="16">
        <v>20968</v>
      </c>
      <c r="C82" s="1" t="s">
        <v>188</v>
      </c>
      <c r="L82" s="4"/>
      <c r="M82" s="6"/>
      <c r="N82" s="4"/>
      <c r="O82" s="4"/>
      <c r="P82" s="8"/>
    </row>
    <row r="83" spans="1:16" ht="150">
      <c r="B83" s="15">
        <v>214</v>
      </c>
      <c r="C83" s="9" t="s">
        <v>189</v>
      </c>
      <c r="L83" s="10" t="s">
        <v>23</v>
      </c>
      <c r="M83" s="22" t="s">
        <v>190</v>
      </c>
      <c r="N83" s="23" t="s">
        <v>191</v>
      </c>
      <c r="O83" s="10" t="s">
        <v>26</v>
      </c>
    </row>
    <row r="84" spans="1:16" customFormat="1">
      <c r="B84" s="16">
        <v>843</v>
      </c>
      <c r="C84" s="1" t="s">
        <v>192</v>
      </c>
      <c r="L84" s="4"/>
      <c r="M84" s="6"/>
      <c r="N84" s="4"/>
      <c r="O84" s="4"/>
      <c r="P84" s="8"/>
    </row>
    <row r="85" spans="1:16" customFormat="1">
      <c r="B85" s="16">
        <v>842</v>
      </c>
      <c r="C85" s="1" t="s">
        <v>193</v>
      </c>
      <c r="L85" s="4"/>
      <c r="M85" s="6" t="s">
        <v>194</v>
      </c>
      <c r="N85" s="4"/>
      <c r="O85" s="4"/>
      <c r="P85" s="8"/>
    </row>
    <row r="86" spans="1:16" customFormat="1">
      <c r="B86" s="16">
        <v>841</v>
      </c>
      <c r="C86" s="1" t="s">
        <v>195</v>
      </c>
      <c r="L86" s="4"/>
      <c r="M86" s="6"/>
      <c r="N86" s="4"/>
      <c r="O86" s="4"/>
      <c r="P86" s="8"/>
    </row>
    <row r="87" spans="1:16" customFormat="1">
      <c r="B87" s="16">
        <v>683</v>
      </c>
      <c r="C87" s="1" t="s">
        <v>196</v>
      </c>
      <c r="L87" s="4"/>
      <c r="M87" s="6" t="s">
        <v>197</v>
      </c>
      <c r="N87" s="4"/>
      <c r="O87" s="4"/>
      <c r="P87" s="8"/>
    </row>
    <row r="88" spans="1:16" customFormat="1">
      <c r="B88" s="16">
        <v>20741</v>
      </c>
      <c r="C88" s="1" t="s">
        <v>198</v>
      </c>
      <c r="L88" s="4"/>
      <c r="M88" s="6"/>
      <c r="N88" s="4"/>
      <c r="O88" s="4"/>
      <c r="P88" s="8"/>
    </row>
    <row r="89" spans="1:16" customFormat="1">
      <c r="B89" s="16">
        <v>20740</v>
      </c>
      <c r="C89" s="1" t="s">
        <v>199</v>
      </c>
      <c r="L89" s="4"/>
      <c r="M89" s="6" t="s">
        <v>200</v>
      </c>
      <c r="N89" s="4"/>
      <c r="O89" s="4"/>
      <c r="P89" s="8"/>
    </row>
    <row r="90" spans="1:16" customFormat="1">
      <c r="B90" s="16">
        <v>20744</v>
      </c>
      <c r="C90" s="1" t="s">
        <v>201</v>
      </c>
      <c r="L90" s="4"/>
      <c r="M90" s="6"/>
      <c r="N90" s="4"/>
      <c r="O90" s="4"/>
      <c r="P90" s="8"/>
    </row>
    <row r="91" spans="1:16" customFormat="1">
      <c r="B91" s="16">
        <v>541</v>
      </c>
      <c r="C91" s="1" t="s">
        <v>202</v>
      </c>
      <c r="L91" s="4"/>
      <c r="M91" s="6" t="s">
        <v>203</v>
      </c>
      <c r="N91" s="4"/>
      <c r="O91" s="4"/>
      <c r="P91" s="8"/>
    </row>
    <row r="92" spans="1:16">
      <c r="A92" s="32" t="s">
        <v>42</v>
      </c>
      <c r="B92" s="15">
        <v>251</v>
      </c>
      <c r="C92" s="9" t="s">
        <v>204</v>
      </c>
      <c r="D92" s="38" t="s">
        <v>32</v>
      </c>
      <c r="E92" s="5" t="s">
        <v>33</v>
      </c>
      <c r="G92" s="5" t="s">
        <v>34</v>
      </c>
      <c r="L92" s="10" t="s">
        <v>23</v>
      </c>
      <c r="M92" s="19" t="s">
        <v>205</v>
      </c>
      <c r="N92" s="24" t="s">
        <v>206</v>
      </c>
      <c r="O92" s="10" t="s">
        <v>26</v>
      </c>
      <c r="P92" s="11" t="s">
        <v>207</v>
      </c>
    </row>
    <row r="93" spans="1:16" customFormat="1">
      <c r="B93" s="16">
        <v>20269</v>
      </c>
      <c r="C93" s="1" t="s">
        <v>208</v>
      </c>
      <c r="L93" s="4"/>
      <c r="M93" s="6" t="s">
        <v>209</v>
      </c>
      <c r="N93" s="4"/>
      <c r="O93" s="4"/>
      <c r="P93" s="8"/>
    </row>
    <row r="94" spans="1:16" customFormat="1">
      <c r="B94" s="16">
        <v>20271</v>
      </c>
      <c r="C94" s="1" t="s">
        <v>210</v>
      </c>
      <c r="L94" s="4"/>
      <c r="M94" s="6"/>
      <c r="N94" s="4"/>
      <c r="O94" s="4"/>
      <c r="P94" s="8"/>
    </row>
    <row r="95" spans="1:16" customFormat="1">
      <c r="B95" s="16">
        <v>21519</v>
      </c>
      <c r="C95" s="1" t="s">
        <v>211</v>
      </c>
      <c r="L95" s="4"/>
      <c r="M95" s="6" t="s">
        <v>212</v>
      </c>
      <c r="N95" s="4"/>
      <c r="O95" s="4"/>
      <c r="P95" s="8"/>
    </row>
    <row r="96" spans="1:16" customFormat="1">
      <c r="B96" s="16">
        <v>20270</v>
      </c>
      <c r="C96" s="1" t="s">
        <v>213</v>
      </c>
      <c r="L96" s="4"/>
      <c r="M96" s="6"/>
      <c r="N96" s="4"/>
      <c r="O96" s="4"/>
      <c r="P96" s="8"/>
    </row>
    <row r="97" spans="1:17" customFormat="1">
      <c r="B97" s="16">
        <v>20668</v>
      </c>
      <c r="C97" s="1" t="s">
        <v>214</v>
      </c>
      <c r="L97" s="4"/>
      <c r="M97" s="6" t="s">
        <v>215</v>
      </c>
      <c r="N97" s="4"/>
      <c r="O97" s="4"/>
      <c r="P97" s="8"/>
    </row>
    <row r="98" spans="1:17" customFormat="1">
      <c r="B98" s="16">
        <v>22340</v>
      </c>
      <c r="C98" s="1" t="s">
        <v>216</v>
      </c>
      <c r="L98" s="4"/>
      <c r="M98" s="6"/>
      <c r="N98" s="4"/>
      <c r="O98" s="4"/>
      <c r="P98" s="8"/>
    </row>
    <row r="99" spans="1:17" customFormat="1">
      <c r="B99" s="16">
        <v>22338</v>
      </c>
      <c r="C99" s="1" t="s">
        <v>217</v>
      </c>
      <c r="L99" s="4"/>
      <c r="M99" s="6" t="s">
        <v>218</v>
      </c>
      <c r="N99" s="4"/>
      <c r="O99" s="4"/>
      <c r="P99" s="8"/>
    </row>
    <row r="100" spans="1:17">
      <c r="B100" s="15">
        <v>681</v>
      </c>
      <c r="C100" s="14" t="s">
        <v>219</v>
      </c>
      <c r="M100" s="19"/>
      <c r="O100" s="10" t="s">
        <v>26</v>
      </c>
    </row>
    <row r="101" spans="1:17" customFormat="1">
      <c r="B101" s="16">
        <v>23455</v>
      </c>
      <c r="C101" s="1" t="s">
        <v>220</v>
      </c>
      <c r="L101" s="4"/>
      <c r="M101" s="6" t="s">
        <v>221</v>
      </c>
      <c r="N101" s="4"/>
      <c r="O101" s="4"/>
      <c r="P101" s="8"/>
    </row>
    <row r="102" spans="1:17">
      <c r="B102" s="15">
        <v>479</v>
      </c>
      <c r="C102" s="9" t="s">
        <v>222</v>
      </c>
      <c r="D102" s="38" t="s">
        <v>32</v>
      </c>
      <c r="E102" s="5" t="s">
        <v>33</v>
      </c>
      <c r="G102" s="5" t="s">
        <v>34</v>
      </c>
      <c r="L102" s="10" t="s">
        <v>23</v>
      </c>
      <c r="M102" s="11" t="s">
        <v>223</v>
      </c>
      <c r="N102" s="10" t="s">
        <v>224</v>
      </c>
      <c r="O102" s="10" t="s">
        <v>26</v>
      </c>
      <c r="P102" s="11" t="s">
        <v>225</v>
      </c>
    </row>
    <row r="103" spans="1:17" customFormat="1">
      <c r="B103" s="16">
        <v>23342</v>
      </c>
      <c r="C103" s="1" t="s">
        <v>226</v>
      </c>
      <c r="L103" s="4"/>
      <c r="M103" s="6"/>
      <c r="N103" s="4"/>
      <c r="O103" s="4"/>
      <c r="P103" s="8"/>
    </row>
    <row r="104" spans="1:17" ht="105">
      <c r="A104" s="33" t="s">
        <v>227</v>
      </c>
      <c r="B104" s="15">
        <v>875</v>
      </c>
      <c r="C104" s="9" t="s">
        <v>228</v>
      </c>
      <c r="D104" s="26" t="s">
        <v>229</v>
      </c>
      <c r="E104" s="26" t="s">
        <v>230</v>
      </c>
      <c r="F104" s="26"/>
      <c r="G104" s="26" t="s">
        <v>231</v>
      </c>
      <c r="H104" s="28" t="s">
        <v>232</v>
      </c>
      <c r="I104" s="31" t="s">
        <v>233</v>
      </c>
      <c r="J104" s="28" t="s">
        <v>234</v>
      </c>
      <c r="K104" s="28" t="s">
        <v>235</v>
      </c>
      <c r="L104" s="39" t="s">
        <v>236</v>
      </c>
      <c r="M104" s="40" t="s">
        <v>237</v>
      </c>
      <c r="N104" s="10" t="s">
        <v>238</v>
      </c>
      <c r="O104" s="10" t="s">
        <v>26</v>
      </c>
    </row>
    <row r="105" spans="1:17" customFormat="1">
      <c r="B105" s="16">
        <v>364</v>
      </c>
      <c r="C105" s="2" t="s">
        <v>239</v>
      </c>
      <c r="L105" s="4"/>
      <c r="M105" s="6"/>
      <c r="N105" s="4"/>
      <c r="O105" s="4"/>
      <c r="P105" s="8"/>
    </row>
    <row r="106" spans="1:17" ht="300">
      <c r="A106" s="32" t="s">
        <v>51</v>
      </c>
      <c r="B106" s="15">
        <v>272</v>
      </c>
      <c r="C106" s="9" t="s">
        <v>240</v>
      </c>
      <c r="D106" s="41" t="s">
        <v>23</v>
      </c>
      <c r="E106" s="5" t="s">
        <v>55</v>
      </c>
      <c r="F106"/>
      <c r="G106" s="27" t="s">
        <v>241</v>
      </c>
      <c r="H106" s="5" t="s">
        <v>55</v>
      </c>
      <c r="L106" s="10" t="s">
        <v>23</v>
      </c>
      <c r="M106" s="12" t="s">
        <v>242</v>
      </c>
      <c r="N106" s="23" t="s">
        <v>243</v>
      </c>
      <c r="O106" s="10" t="s">
        <v>26</v>
      </c>
      <c r="Q106" s="10" t="s">
        <v>71</v>
      </c>
    </row>
    <row r="107" spans="1:17">
      <c r="B107" s="15">
        <v>966</v>
      </c>
      <c r="C107" s="9" t="s">
        <v>244</v>
      </c>
      <c r="L107" s="10" t="s">
        <v>23</v>
      </c>
      <c r="M107" s="11" t="s">
        <v>245</v>
      </c>
      <c r="N107" s="10" t="s">
        <v>246</v>
      </c>
      <c r="O107" s="10" t="s">
        <v>26</v>
      </c>
      <c r="P107" s="11" t="s">
        <v>247</v>
      </c>
    </row>
    <row r="108" spans="1:17" ht="195">
      <c r="A108" s="32" t="s">
        <v>248</v>
      </c>
      <c r="B108" s="15">
        <v>23224</v>
      </c>
      <c r="C108" s="9" t="s">
        <v>249</v>
      </c>
      <c r="D108" s="9" t="s">
        <v>250</v>
      </c>
      <c r="E108" s="26" t="s">
        <v>251</v>
      </c>
      <c r="F108" s="26"/>
      <c r="G108" s="26" t="s">
        <v>252</v>
      </c>
      <c r="H108" s="29" t="s">
        <v>253</v>
      </c>
      <c r="I108" s="31" t="s">
        <v>233</v>
      </c>
      <c r="J108" s="30" t="s">
        <v>32</v>
      </c>
      <c r="K108" s="29" t="s">
        <v>254</v>
      </c>
      <c r="L108" s="10" t="s">
        <v>23</v>
      </c>
      <c r="M108" s="12" t="s">
        <v>255</v>
      </c>
      <c r="N108" s="10" t="s">
        <v>256</v>
      </c>
      <c r="O108" s="10" t="s">
        <v>26</v>
      </c>
      <c r="P108" s="11" t="s">
        <v>257</v>
      </c>
    </row>
    <row r="109" spans="1:17" customFormat="1">
      <c r="B109" s="16">
        <v>275</v>
      </c>
      <c r="C109" s="2" t="s">
        <v>258</v>
      </c>
      <c r="L109" s="4"/>
      <c r="M109" s="6"/>
      <c r="N109" s="4"/>
      <c r="O109" s="4"/>
      <c r="P109" s="8"/>
    </row>
    <row r="110" spans="1:17" customFormat="1">
      <c r="B110" s="16">
        <v>718</v>
      </c>
      <c r="C110" s="1" t="s">
        <v>259</v>
      </c>
      <c r="L110" s="4" t="s">
        <v>260</v>
      </c>
      <c r="M110" s="6"/>
      <c r="N110" s="4" t="s">
        <v>261</v>
      </c>
      <c r="O110" s="4"/>
      <c r="P110" s="8"/>
    </row>
    <row r="111" spans="1:17" customFormat="1">
      <c r="B111" s="16">
        <v>719</v>
      </c>
      <c r="C111" s="1" t="s">
        <v>262</v>
      </c>
      <c r="L111" s="4"/>
      <c r="M111" s="6" t="s">
        <v>260</v>
      </c>
      <c r="N111" s="3" t="s">
        <v>261</v>
      </c>
      <c r="O111" s="4"/>
      <c r="P111" s="8"/>
    </row>
    <row r="112" spans="1:17" customFormat="1">
      <c r="B112" s="16">
        <v>717</v>
      </c>
      <c r="C112" s="1" t="s">
        <v>263</v>
      </c>
      <c r="L112" s="4" t="s">
        <v>260</v>
      </c>
      <c r="M112" s="6"/>
      <c r="N112" s="3" t="s">
        <v>261</v>
      </c>
      <c r="O112" s="4"/>
      <c r="P112" s="8"/>
    </row>
    <row r="113" spans="2:16" customFormat="1">
      <c r="B113" s="16">
        <v>20941</v>
      </c>
      <c r="C113" s="1" t="s">
        <v>264</v>
      </c>
      <c r="L113" s="4"/>
      <c r="M113" s="6"/>
      <c r="N113" s="4"/>
      <c r="O113" s="4"/>
      <c r="P113" s="8"/>
    </row>
    <row r="114" spans="2:16">
      <c r="B114" s="15">
        <v>21500</v>
      </c>
      <c r="C114" s="14" t="s">
        <v>265</v>
      </c>
      <c r="L114" s="3"/>
      <c r="M114" s="19"/>
      <c r="N114" s="23"/>
      <c r="O114" s="3"/>
    </row>
    <row r="115" spans="2:16" customFormat="1">
      <c r="B115" s="16">
        <v>235</v>
      </c>
      <c r="C115" s="1" t="s">
        <v>266</v>
      </c>
      <c r="L115" s="4"/>
      <c r="M115" s="6"/>
      <c r="N115" s="4"/>
      <c r="O115" s="4"/>
      <c r="P115" s="8"/>
    </row>
    <row r="116" spans="2:16" customFormat="1">
      <c r="B116" s="16">
        <v>20736</v>
      </c>
      <c r="C116" s="1" t="s">
        <v>267</v>
      </c>
      <c r="L116" s="4"/>
      <c r="M116" s="6"/>
      <c r="N116" s="4"/>
      <c r="O116" s="4"/>
      <c r="P116" s="8"/>
    </row>
    <row r="117" spans="2:16" customFormat="1" ht="30">
      <c r="B117" s="16">
        <v>21520</v>
      </c>
      <c r="C117" s="1" t="s">
        <v>268</v>
      </c>
      <c r="L117" s="4"/>
      <c r="M117" s="6"/>
      <c r="N117" s="4"/>
      <c r="O117" s="4"/>
      <c r="P117" s="8"/>
    </row>
    <row r="118" spans="2:16" customFormat="1" ht="60">
      <c r="B118" s="16">
        <v>22222</v>
      </c>
      <c r="C118" s="1" t="s">
        <v>269</v>
      </c>
      <c r="L118" s="4"/>
      <c r="M118" s="22" t="s">
        <v>270</v>
      </c>
      <c r="N118" s="3" t="s">
        <v>271</v>
      </c>
      <c r="O118" s="4"/>
      <c r="P118" s="8" t="s">
        <v>272</v>
      </c>
    </row>
    <row r="119" spans="2:16" customFormat="1" ht="165">
      <c r="B119" s="16">
        <v>445</v>
      </c>
      <c r="C119" s="1" t="s">
        <v>273</v>
      </c>
      <c r="L119" s="4"/>
      <c r="M119" s="7" t="s">
        <v>274</v>
      </c>
      <c r="N119" s="4" t="s">
        <v>275</v>
      </c>
      <c r="O119" s="4"/>
      <c r="P119" s="8"/>
    </row>
    <row r="120" spans="2:16" customFormat="1">
      <c r="B120" s="16">
        <v>682</v>
      </c>
      <c r="C120" s="1" t="s">
        <v>276</v>
      </c>
      <c r="L120" s="4"/>
      <c r="M120" s="6"/>
      <c r="N120" s="4"/>
      <c r="O120" s="4"/>
      <c r="P120" s="11"/>
    </row>
    <row r="121" spans="2:16" customFormat="1">
      <c r="B121" s="16">
        <v>840</v>
      </c>
      <c r="C121" s="1" t="s">
        <v>277</v>
      </c>
      <c r="L121" s="4"/>
      <c r="M121" s="6"/>
      <c r="N121" s="4"/>
      <c r="O121" s="4"/>
      <c r="P121" s="8"/>
    </row>
  </sheetData>
  <autoFilter ref="B1:P121" xr:uid="{19849728-7C38-4426-9719-454FFDC0AFF4}">
    <sortState xmlns:xlrd2="http://schemas.microsoft.com/office/spreadsheetml/2017/richdata2" ref="B2:P121">
      <sortCondition descending="1" ref="C1:C1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3BB0-E6DA-4434-A25A-98DB398EFDA0}">
  <sheetPr filterMode="1"/>
  <dimension ref="A1:ET141"/>
  <sheetViews>
    <sheetView workbookViewId="0">
      <selection activeCell="F12" sqref="F12"/>
    </sheetView>
  </sheetViews>
  <sheetFormatPr defaultRowHeight="15"/>
  <cols>
    <col min="1" max="1" width="13.5703125" customWidth="1"/>
    <col min="2" max="2" width="17.7109375" style="56" bestFit="1" customWidth="1"/>
    <col min="3" max="3" width="13.28515625" style="56" customWidth="1"/>
    <col min="4" max="4" width="22.5703125" customWidth="1"/>
    <col min="5" max="5" width="38.140625" customWidth="1"/>
    <col min="6" max="6" width="114.28515625" style="27" customWidth="1"/>
    <col min="7" max="7" width="62.85546875" customWidth="1"/>
    <col min="8" max="8" width="39.42578125" style="27" customWidth="1"/>
    <col min="9" max="9" width="30.85546875" customWidth="1"/>
    <col min="10" max="10" width="29.7109375" customWidth="1"/>
    <col min="11" max="11" width="31.28515625" customWidth="1"/>
  </cols>
  <sheetData>
    <row r="1" spans="1:150">
      <c r="A1" s="60" t="s">
        <v>278</v>
      </c>
      <c r="B1" s="60" t="s">
        <v>279</v>
      </c>
      <c r="C1" s="57" t="s">
        <v>2</v>
      </c>
      <c r="D1" s="34" t="s">
        <v>3</v>
      </c>
      <c r="E1" s="34" t="s">
        <v>280</v>
      </c>
      <c r="F1" s="68" t="s">
        <v>23</v>
      </c>
      <c r="G1" s="48" t="s">
        <v>23</v>
      </c>
      <c r="H1" s="68" t="s">
        <v>32</v>
      </c>
      <c r="I1" s="48" t="s">
        <v>281</v>
      </c>
      <c r="J1" s="48" t="s">
        <v>282</v>
      </c>
      <c r="K1" s="48" t="s">
        <v>283</v>
      </c>
      <c r="L1" s="64" t="s">
        <v>284</v>
      </c>
    </row>
    <row r="2" spans="1:150" ht="30" hidden="1">
      <c r="A2" s="61"/>
      <c r="B2" s="61"/>
      <c r="C2" s="57"/>
      <c r="D2" s="34" t="s">
        <v>285</v>
      </c>
      <c r="E2" s="34"/>
      <c r="F2" s="50" t="s">
        <v>286</v>
      </c>
      <c r="G2" s="50"/>
      <c r="H2" s="50" t="s">
        <v>286</v>
      </c>
      <c r="I2" s="50"/>
      <c r="J2" s="48" t="s">
        <v>287</v>
      </c>
      <c r="K2" s="48"/>
      <c r="L2" s="64" t="s">
        <v>284</v>
      </c>
    </row>
    <row r="3" spans="1:150" hidden="1">
      <c r="A3" s="61"/>
      <c r="B3" s="61"/>
      <c r="C3" s="58">
        <v>1679</v>
      </c>
      <c r="D3" s="9" t="s">
        <v>18</v>
      </c>
      <c r="E3" s="9">
        <f>VLOOKUP(D3,'data lineage'!C:P,12,0)</f>
        <v>0</v>
      </c>
      <c r="F3" s="26">
        <f>VLOOKUP(D3,'data lineage'!C:M,11,0)</f>
        <v>0</v>
      </c>
      <c r="G3" s="26"/>
      <c r="H3" s="5"/>
      <c r="I3" s="5"/>
      <c r="J3" s="5"/>
      <c r="K3" s="5"/>
      <c r="L3" s="64" t="s">
        <v>284</v>
      </c>
    </row>
    <row r="4" spans="1:150" hidden="1">
      <c r="A4" s="61"/>
      <c r="B4" s="61"/>
      <c r="C4" s="58">
        <v>1716</v>
      </c>
      <c r="D4" s="9" t="s">
        <v>19</v>
      </c>
      <c r="E4" s="9">
        <f>VLOOKUP(D4,'data lineage'!C:P,12,0)</f>
        <v>0</v>
      </c>
      <c r="F4" s="26">
        <f>VLOOKUP(D4,'data lineage'!C:M,11,0)</f>
        <v>0</v>
      </c>
      <c r="G4" s="26"/>
      <c r="H4" s="5"/>
      <c r="I4" s="5"/>
      <c r="J4" s="5"/>
      <c r="K4" s="5"/>
      <c r="L4" s="64" t="s">
        <v>284</v>
      </c>
    </row>
    <row r="5" spans="1:150" ht="30" hidden="1">
      <c r="A5" s="61"/>
      <c r="B5" s="61"/>
      <c r="C5" s="58">
        <v>20667</v>
      </c>
      <c r="D5" s="9" t="s">
        <v>20</v>
      </c>
      <c r="E5" s="9">
        <f>VLOOKUP(D5,'data lineage'!C:P,12,0)</f>
        <v>0</v>
      </c>
      <c r="F5" s="26">
        <f>VLOOKUP(D5,'data lineage'!C:M,11,0)</f>
        <v>0</v>
      </c>
      <c r="G5" s="26"/>
      <c r="H5" s="5"/>
      <c r="I5" s="5"/>
      <c r="J5" s="5"/>
      <c r="K5" s="5"/>
      <c r="L5" s="64" t="s">
        <v>284</v>
      </c>
    </row>
    <row r="6" spans="1:150" ht="30" hidden="1">
      <c r="A6" s="61"/>
      <c r="B6" s="61"/>
      <c r="C6" s="58">
        <v>21521</v>
      </c>
      <c r="D6" s="51" t="s">
        <v>21</v>
      </c>
      <c r="E6" s="9">
        <f>VLOOKUP(D6,'data lineage'!C:P,12,0)</f>
        <v>0</v>
      </c>
      <c r="F6" s="26">
        <f>VLOOKUP(D6,'data lineage'!C:M,11,0)</f>
        <v>0</v>
      </c>
      <c r="G6" s="26"/>
      <c r="H6" s="5"/>
      <c r="I6" s="5"/>
      <c r="J6" s="5"/>
      <c r="K6" s="5"/>
      <c r="L6" s="64" t="s">
        <v>284</v>
      </c>
    </row>
    <row r="7" spans="1:150" ht="135" hidden="1">
      <c r="A7" s="61"/>
      <c r="B7" s="61" t="s">
        <v>288</v>
      </c>
      <c r="C7" s="58">
        <v>238</v>
      </c>
      <c r="D7" s="9" t="s">
        <v>22</v>
      </c>
      <c r="E7" s="9" t="str">
        <f>VLOOKUP(D7,'data lineage'!C:P,12,0)</f>
        <v>SA_DNA_User Adoption Metrics-User Level_SF</v>
      </c>
      <c r="F7" s="26" t="str">
        <f>VLOOKUP(D7,'data lineage'!C:M,11,0)</f>
        <v>CUST_SPEND_MATOMO_LOG_VISIT_V,
CUST_SPEND_TBL_USER_V,
CUST_SPEND_TBL_DYANAMIC_DASHBOARDS_V,
CUST_SPEND_MATOMO_LOG_ACTION_V,
CUST_SPEND_TBL_USER_TYPE_V,
CUST_SPEND_MATOMO_LOG_LINK_VISIT_ACTION_V,
CUST_SPEND_TABLE_USERMGMT_USER_ROLE_MAPPING_V,
CUST_SPEND_TABLE_USERMGMT_ROLE_DASHBOARD_MAPPING_V,
CUST_SPEND_TABLE_USERMGMT_ROLE_V</v>
      </c>
      <c r="G7" s="26"/>
      <c r="H7" s="5"/>
      <c r="I7" s="5"/>
      <c r="J7" s="5"/>
      <c r="K7" s="5"/>
      <c r="L7" s="64" t="s">
        <v>284</v>
      </c>
    </row>
    <row r="8" spans="1:150" hidden="1">
      <c r="A8" s="61"/>
      <c r="B8" s="61" t="s">
        <v>288</v>
      </c>
      <c r="C8" s="58">
        <v>407</v>
      </c>
      <c r="D8" s="9" t="s">
        <v>27</v>
      </c>
      <c r="E8" s="9" t="str">
        <f>VLOOKUP(D8,'data lineage'!C:P,12,0)</f>
        <v>SA_DNA_Feedback_Module_SF</v>
      </c>
      <c r="F8" s="26" t="str">
        <f>VLOOKUP(D8,'data lineage'!C:M,11,0)</f>
        <v>CUST_SPEND_FEEDBACK_MODULE_V</v>
      </c>
      <c r="G8" s="26"/>
      <c r="H8" s="5"/>
      <c r="I8" s="5"/>
      <c r="J8" s="5"/>
      <c r="K8" s="5"/>
      <c r="L8" s="64" t="s">
        <v>284</v>
      </c>
    </row>
    <row r="9" spans="1:150" s="49" customFormat="1" ht="30">
      <c r="A9" s="62" t="s">
        <v>30</v>
      </c>
      <c r="B9" s="65" t="s">
        <v>289</v>
      </c>
      <c r="C9" s="59">
        <v>349</v>
      </c>
      <c r="D9" s="51" t="s">
        <v>31</v>
      </c>
      <c r="E9" s="51" t="str">
        <f>VLOOKUP(D9,'data lineage'!C:P,12,0)</f>
        <v>SA_RS_Total_Spend_Classification_V1_SF</v>
      </c>
      <c r="F9" s="52" t="str">
        <f>VLOOKUP(D9,'data lineage'!C:M,11,0)</f>
        <v>V_CUST_RELATIONAL_SPEND_CUBE_VERSION2</v>
      </c>
      <c r="G9" s="52"/>
      <c r="H9" s="52" t="s">
        <v>33</v>
      </c>
      <c r="I9" s="53"/>
      <c r="J9" s="53"/>
      <c r="K9" s="53"/>
      <c r="L9" s="64" t="s">
        <v>284</v>
      </c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</row>
    <row r="10" spans="1:150" s="49" customFormat="1" ht="75">
      <c r="A10" s="62" t="s">
        <v>72</v>
      </c>
      <c r="B10" s="65" t="s">
        <v>289</v>
      </c>
      <c r="C10" s="59">
        <v>307</v>
      </c>
      <c r="D10" s="51" t="s">
        <v>38</v>
      </c>
      <c r="E10" s="51" t="str">
        <f>VLOOKUP(D10,'data lineage'!C:P,12,0)</f>
        <v>SA_RS_Top 200_and_100_ Report</v>
      </c>
      <c r="F10" s="52" t="str">
        <f>VLOOKUP(D10,'data lineage'!C:M,11,0)</f>
        <v>top 200_table (1),
Susan_Dashboard_Transformation,
SD Balance of Trade(1),
diversity_table,
Balance the Trade</v>
      </c>
      <c r="G10" s="52"/>
      <c r="H10" s="52"/>
      <c r="I10" s="53"/>
      <c r="J10" s="53"/>
      <c r="K10" s="53"/>
      <c r="L10" s="64" t="s">
        <v>284</v>
      </c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</row>
    <row r="11" spans="1:150">
      <c r="A11" s="61" t="s">
        <v>42</v>
      </c>
      <c r="B11" s="66" t="s">
        <v>289</v>
      </c>
      <c r="C11" s="58">
        <v>895</v>
      </c>
      <c r="D11" s="9" t="s">
        <v>43</v>
      </c>
      <c r="E11" s="9" t="str">
        <f>VLOOKUP(D11,'data lineage'!C:P,12,0)</f>
        <v>SA_ACOE_Tail_Spend_SF</v>
      </c>
      <c r="F11" s="26" t="str">
        <f>VLOOKUP(D11,'data lineage'!C:M,11,0)</f>
        <v>CUST_SPEND_TAILSPEND_V</v>
      </c>
      <c r="G11" s="26"/>
      <c r="H11" s="26"/>
      <c r="I11" s="5"/>
      <c r="J11" s="5"/>
      <c r="K11" s="5"/>
      <c r="L11" s="64" t="s">
        <v>284</v>
      </c>
    </row>
    <row r="12" spans="1:150" ht="30">
      <c r="A12" s="61" t="s">
        <v>72</v>
      </c>
      <c r="B12" s="66" t="s">
        <v>289</v>
      </c>
      <c r="C12" s="58">
        <v>1878</v>
      </c>
      <c r="D12" s="9" t="s">
        <v>47</v>
      </c>
      <c r="E12" s="9" t="str">
        <f>VLOOKUP(D12,'data lineage'!C:P,12,0)</f>
        <v>SA_TE&amp;A1_Supplier_Central_Dashboard_SF</v>
      </c>
      <c r="F12" s="26" t="str">
        <f>VLOOKUP(D12,'data lineage'!C:M,11,0)</f>
        <v>CUST_SUPPLIER_CENTRAL_SUMMARY_V,
CUST_SUPPLIER_CENTRAL_SPEND_SUMMARY_BOT</v>
      </c>
      <c r="G12" s="26"/>
      <c r="H12" s="26"/>
      <c r="I12" s="5"/>
      <c r="J12" s="5"/>
      <c r="K12" s="5"/>
      <c r="L12" s="64" t="s">
        <v>284</v>
      </c>
    </row>
    <row r="13" spans="1:150" ht="45">
      <c r="A13" s="61" t="s">
        <v>51</v>
      </c>
      <c r="B13" s="66" t="s">
        <v>289</v>
      </c>
      <c r="C13" s="58">
        <v>211</v>
      </c>
      <c r="D13" s="9" t="s">
        <v>52</v>
      </c>
      <c r="E13" s="9" t="str">
        <f>VLOOKUP(D13,'data lineage'!C:P,12,0)</f>
        <v>SA_KM_supplie_spend_Transportation</v>
      </c>
      <c r="F13" s="26" t="str">
        <f>VLOOKUP(D13,'data lineage'!C:M,11,0)</f>
        <v>CUST_SPEND_TRANSPORTATION_SUPPLIER_V</v>
      </c>
      <c r="G13" s="27"/>
      <c r="H13" s="27" t="s">
        <v>290</v>
      </c>
      <c r="I13" s="5"/>
      <c r="J13" s="5"/>
      <c r="K13" s="5"/>
      <c r="L13" s="64" t="s">
        <v>284</v>
      </c>
    </row>
    <row r="14" spans="1:150">
      <c r="A14" s="61" t="s">
        <v>51</v>
      </c>
      <c r="B14" s="66" t="s">
        <v>289</v>
      </c>
      <c r="C14" s="58">
        <v>212</v>
      </c>
      <c r="D14" s="9" t="s">
        <v>59</v>
      </c>
      <c r="E14" s="9" t="str">
        <f>VLOOKUP(D14,'data lineage'!C:P,12,0)</f>
        <v>SA_KM_supplie_spend_Transportation</v>
      </c>
      <c r="F14" s="26" t="str">
        <f>VLOOKUP(D14,'data lineage'!C:M,11,0)</f>
        <v>CUST_SPEND_CPE_V</v>
      </c>
      <c r="G14" s="27"/>
      <c r="H14" s="69" t="s">
        <v>60</v>
      </c>
      <c r="I14" s="5"/>
      <c r="J14" s="5"/>
      <c r="K14" s="5"/>
      <c r="L14" s="64" t="s">
        <v>284</v>
      </c>
    </row>
    <row r="15" spans="1:150">
      <c r="A15" s="61" t="s">
        <v>51</v>
      </c>
      <c r="B15" s="66" t="s">
        <v>289</v>
      </c>
      <c r="C15" s="58">
        <v>210</v>
      </c>
      <c r="D15" s="9" t="s">
        <v>64</v>
      </c>
      <c r="E15" s="9" t="str">
        <f>VLOOKUP(D15,'data lineage'!C:P,12,0)</f>
        <v>SA_KM_supplie_spend_3PL</v>
      </c>
      <c r="F15" s="26" t="str">
        <f>VLOOKUP(D15,'data lineage'!C:M,11,0)</f>
        <v>CUST_SPEND_TRANS_3PL_SUPPLIER_V</v>
      </c>
      <c r="G15" s="27"/>
      <c r="H15" s="69" t="s">
        <v>60</v>
      </c>
      <c r="I15" s="5"/>
      <c r="J15" s="5"/>
      <c r="K15" s="5"/>
      <c r="L15" s="64" t="s">
        <v>284</v>
      </c>
    </row>
    <row r="16" spans="1:150" s="49" customFormat="1" ht="120">
      <c r="A16" s="62"/>
      <c r="B16" s="65" t="s">
        <v>289</v>
      </c>
      <c r="C16" s="59">
        <v>247</v>
      </c>
      <c r="D16" s="51" t="s">
        <v>68</v>
      </c>
      <c r="E16" s="51" t="str">
        <f>VLOOKUP(D16,'data lineage'!C:P,12,0)</f>
        <v>SA_KM_Supplier Operational Review_New_test</v>
      </c>
      <c r="F16" s="52" t="str">
        <f>VLOOKUP(D16,'data lineage'!C:M,11,0)</f>
        <v>Table Current Survey --&gt; sor-eastus2-prod-sqldbmi.439cf1474e5f.database.windows.net,1433,
Table Past Survey     --&gt; sor-eastus2-prod-sqldbmi.439cf1474e5f.database.windows.net,1433,
Table Cadence         --&gt; sor-eastus2-prod-sqldbmi.439cf1474e5f.database.windows.net,1433,
Table Supplier          --&gt; sor-eastus2-prod-sqldbmi.439cf1474e5f.database.windows.net,1433,
Table Category        --&gt; sor-eastus2-prod-sqldbmi.439cf1474e5f.database.windows.net,1433,
Table Section           --&gt; sor-eastus2-prod-sqldbmi.439cf1474e5f.database.windows.net,1433,
Table Questions      --&gt; sor-eastus2-prod-sqldbmi.439cf1474e5f.database.windows.net,1433,
Table Reviewer        --&gt; sor-eastus2-prod-sqldbmi.439cf1474e5f.database.windows.net,1433</v>
      </c>
      <c r="G16" s="52"/>
      <c r="H16" s="52"/>
      <c r="I16" s="53"/>
      <c r="J16" s="53"/>
      <c r="K16" s="53"/>
      <c r="L16" s="64" t="s">
        <v>284</v>
      </c>
    </row>
    <row r="17" spans="1:12" ht="45">
      <c r="A17" s="61" t="s">
        <v>72</v>
      </c>
      <c r="B17" s="66" t="s">
        <v>289</v>
      </c>
      <c r="C17" s="58">
        <v>20849</v>
      </c>
      <c r="D17" s="9" t="s">
        <v>73</v>
      </c>
      <c r="E17" s="9" t="str">
        <f>VLOOKUP(D17,'data lineage'!C:P,12,0)</f>
        <v>SA_SupplierCentral_DataQuality</v>
      </c>
      <c r="F17" s="26" t="str">
        <f>VLOOKUP(D17,'data lineage'!C:M,11,0)</f>
        <v>CUST_SUPPLIER_CENTRAL_JIGSAW_V,
CUST_SUPPLIER_DATA_QUALITY_DIRECT_V,
CUST_SUPPLIER_DATA_QUALITY_INDIRECT_V</v>
      </c>
      <c r="G17" s="26"/>
      <c r="H17" s="26"/>
      <c r="I17" s="5"/>
      <c r="J17" s="5"/>
      <c r="K17" s="5"/>
      <c r="L17" s="64" t="s">
        <v>284</v>
      </c>
    </row>
    <row r="18" spans="1:12" ht="30">
      <c r="A18" s="61" t="s">
        <v>72</v>
      </c>
      <c r="B18" s="66" t="s">
        <v>289</v>
      </c>
      <c r="C18" s="58">
        <v>1257</v>
      </c>
      <c r="D18" s="9" t="s">
        <v>77</v>
      </c>
      <c r="E18" s="9" t="str">
        <f>VLOOKUP(D18,'data lineage'!C:P,12,0)</f>
        <v>SA_TE&amp;A1_Supplier_Central_Dashboard_SF</v>
      </c>
      <c r="F18" s="26" t="str">
        <f>VLOOKUP(D18,'data lineage'!C:M,11,0)</f>
        <v>CUST_SUPPLIER_CENTRAL_SUMMARY_V,
CUST_SUPPLIER_CENTRAL_SPEND_SUMMARY_BOT</v>
      </c>
      <c r="G18" s="26"/>
      <c r="H18" s="26"/>
      <c r="I18" s="5"/>
      <c r="J18" s="5"/>
      <c r="K18" s="5"/>
      <c r="L18" s="64" t="s">
        <v>284</v>
      </c>
    </row>
    <row r="19" spans="1:12" ht="30" hidden="1">
      <c r="A19" s="61"/>
      <c r="B19" s="61"/>
      <c r="C19" s="58">
        <v>20971</v>
      </c>
      <c r="D19" s="9" t="s">
        <v>78</v>
      </c>
      <c r="E19" s="9">
        <f>VLOOKUP(D19,'data lineage'!C:P,12,0)</f>
        <v>0</v>
      </c>
      <c r="F19" s="26">
        <f>VLOOKUP(D19,'data lineage'!C:M,11,0)</f>
        <v>0</v>
      </c>
      <c r="G19" s="26"/>
      <c r="H19" s="5"/>
      <c r="I19" s="5"/>
      <c r="J19" s="5"/>
      <c r="K19" s="5"/>
      <c r="L19" s="64" t="s">
        <v>284</v>
      </c>
    </row>
    <row r="20" spans="1:12" ht="60">
      <c r="A20" s="61" t="s">
        <v>30</v>
      </c>
      <c r="B20" s="66" t="s">
        <v>289</v>
      </c>
      <c r="C20" s="58">
        <v>965</v>
      </c>
      <c r="D20" s="9" t="s">
        <v>79</v>
      </c>
      <c r="E20" s="9" t="str">
        <f>VLOOKUP(D20,'data lineage'!C:P,12,0)</f>
        <v>SA_ETE_Sourcing_central_sf</v>
      </c>
      <c r="F20" s="26" t="str">
        <f>VLOOKUP(D20,'data lineage'!C:M,11,0)</f>
        <v xml:space="preserve">CUST_CONTRACT_EXECUTIVE_SUMMARY_SOURCING_CENTRAL_V,
CUST_SPEND_SOURCING_CONTRACT_SAVINGS_V,
CUST_SPEND_UNANSWERED_HRA_V
</v>
      </c>
      <c r="G20" s="26"/>
      <c r="H20" s="26"/>
      <c r="I20" s="5"/>
      <c r="J20" s="5"/>
      <c r="K20" s="5"/>
      <c r="L20" s="64" t="s">
        <v>284</v>
      </c>
    </row>
    <row r="21" spans="1:12" hidden="1">
      <c r="A21" s="61"/>
      <c r="B21" s="61"/>
      <c r="C21" s="58">
        <v>22339</v>
      </c>
      <c r="D21" s="9" t="s">
        <v>86</v>
      </c>
      <c r="E21" s="9">
        <f>VLOOKUP(D21,'data lineage'!C:P,12,0)</f>
        <v>0</v>
      </c>
      <c r="F21" s="26">
        <f>VLOOKUP(D21,'data lineage'!C:M,11,0)</f>
        <v>0</v>
      </c>
      <c r="G21" s="26"/>
      <c r="H21" s="5"/>
      <c r="I21" s="5"/>
      <c r="J21" s="5"/>
      <c r="K21" s="5"/>
      <c r="L21" s="64" t="s">
        <v>284</v>
      </c>
    </row>
    <row r="22" spans="1:12" ht="30" hidden="1">
      <c r="A22" s="61"/>
      <c r="B22" s="61"/>
      <c r="C22" s="58">
        <v>498</v>
      </c>
      <c r="D22" s="9" t="s">
        <v>87</v>
      </c>
      <c r="E22" s="9">
        <f>VLOOKUP(D22,'data lineage'!C:P,12,0)</f>
        <v>0</v>
      </c>
      <c r="F22" s="26">
        <f>VLOOKUP(D22,'data lineage'!C:M,11,0)</f>
        <v>0</v>
      </c>
      <c r="G22" s="26"/>
      <c r="H22" s="5"/>
      <c r="I22" s="5"/>
      <c r="J22" s="5"/>
      <c r="K22" s="5"/>
      <c r="L22" s="64" t="s">
        <v>284</v>
      </c>
    </row>
    <row r="23" spans="1:12" ht="30" hidden="1">
      <c r="A23" s="61"/>
      <c r="B23" s="61"/>
      <c r="C23" s="58">
        <v>1272</v>
      </c>
      <c r="D23" s="9" t="s">
        <v>88</v>
      </c>
      <c r="E23" s="9">
        <f>VLOOKUP(D23,'data lineage'!C:P,12,0)</f>
        <v>0</v>
      </c>
      <c r="F23" s="26">
        <f>VLOOKUP(D23,'data lineage'!C:M,11,0)</f>
        <v>0</v>
      </c>
      <c r="G23" s="26"/>
      <c r="H23" s="5"/>
      <c r="I23" s="5"/>
      <c r="J23" s="5"/>
      <c r="K23" s="5"/>
      <c r="L23" s="64" t="s">
        <v>284</v>
      </c>
    </row>
    <row r="24" spans="1:12" ht="30" hidden="1">
      <c r="A24" s="61"/>
      <c r="B24" s="61"/>
      <c r="C24" s="58">
        <v>1266</v>
      </c>
      <c r="D24" s="9" t="s">
        <v>89</v>
      </c>
      <c r="E24" s="9">
        <f>VLOOKUP(D24,'data lineage'!C:P,12,0)</f>
        <v>0</v>
      </c>
      <c r="F24" s="26">
        <f>VLOOKUP(D24,'data lineage'!C:M,11,0)</f>
        <v>0</v>
      </c>
      <c r="G24" s="26"/>
      <c r="H24" s="5"/>
      <c r="I24" s="5"/>
      <c r="J24" s="5"/>
      <c r="K24" s="5"/>
      <c r="L24" s="64" t="s">
        <v>284</v>
      </c>
    </row>
    <row r="25" spans="1:12" ht="30" hidden="1">
      <c r="A25" s="61"/>
      <c r="B25" s="61"/>
      <c r="C25" s="58">
        <v>1531</v>
      </c>
      <c r="D25" s="9" t="s">
        <v>90</v>
      </c>
      <c r="E25" s="9">
        <f>VLOOKUP(D25,'data lineage'!C:P,12,0)</f>
        <v>0</v>
      </c>
      <c r="F25" s="26">
        <f>VLOOKUP(D25,'data lineage'!C:M,11,0)</f>
        <v>0</v>
      </c>
      <c r="G25" s="26"/>
      <c r="H25" s="5"/>
      <c r="I25" s="5"/>
      <c r="J25" s="5"/>
      <c r="K25" s="5"/>
      <c r="L25" s="64" t="s">
        <v>284</v>
      </c>
    </row>
    <row r="26" spans="1:12" ht="30" hidden="1">
      <c r="A26" s="61"/>
      <c r="B26" s="61"/>
      <c r="C26" s="58">
        <v>22342</v>
      </c>
      <c r="D26" s="9" t="s">
        <v>91</v>
      </c>
      <c r="E26" s="9">
        <f>VLOOKUP(D26,'data lineage'!C:P,12,0)</f>
        <v>0</v>
      </c>
      <c r="F26" s="26">
        <f>VLOOKUP(D26,'data lineage'!C:M,11,0)</f>
        <v>0</v>
      </c>
      <c r="G26" s="26"/>
      <c r="H26" s="5"/>
      <c r="I26" s="5"/>
      <c r="J26" s="5"/>
      <c r="K26" s="5"/>
      <c r="L26" s="64" t="s">
        <v>284</v>
      </c>
    </row>
    <row r="27" spans="1:12" hidden="1">
      <c r="A27" s="61"/>
      <c r="B27" s="61"/>
      <c r="C27" s="58">
        <v>845</v>
      </c>
      <c r="D27" s="9" t="s">
        <v>92</v>
      </c>
      <c r="E27" s="9">
        <f>VLOOKUP(D27,'data lineage'!C:P,12,0)</f>
        <v>0</v>
      </c>
      <c r="F27" s="26">
        <f>VLOOKUP(D27,'data lineage'!C:M,11,0)</f>
        <v>0</v>
      </c>
      <c r="G27" s="26"/>
      <c r="H27" s="5"/>
      <c r="I27" s="5"/>
      <c r="J27" s="5"/>
      <c r="K27" s="5"/>
      <c r="L27" s="64" t="s">
        <v>284</v>
      </c>
    </row>
    <row r="28" spans="1:12" ht="30" hidden="1">
      <c r="A28" s="61"/>
      <c r="B28" s="61"/>
      <c r="C28" s="58">
        <v>21662</v>
      </c>
      <c r="D28" s="9" t="s">
        <v>93</v>
      </c>
      <c r="E28" s="9">
        <f>VLOOKUP(D28,'data lineage'!C:P,12,0)</f>
        <v>0</v>
      </c>
      <c r="F28" s="26">
        <f>VLOOKUP(D28,'data lineage'!C:M,11,0)</f>
        <v>0</v>
      </c>
      <c r="G28" s="26"/>
      <c r="H28" s="5"/>
      <c r="I28" s="5"/>
      <c r="J28" s="5"/>
      <c r="K28" s="5"/>
      <c r="L28" s="64" t="s">
        <v>284</v>
      </c>
    </row>
    <row r="29" spans="1:12" ht="30" hidden="1">
      <c r="A29" s="61"/>
      <c r="B29" s="61"/>
      <c r="C29" s="58">
        <v>1971</v>
      </c>
      <c r="D29" s="9" t="s">
        <v>94</v>
      </c>
      <c r="E29" s="9">
        <f>VLOOKUP(D29,'data lineage'!C:P,12,0)</f>
        <v>0</v>
      </c>
      <c r="F29" s="26">
        <f>VLOOKUP(D29,'data lineage'!C:M,11,0)</f>
        <v>0</v>
      </c>
      <c r="G29" s="26"/>
      <c r="H29" s="5"/>
      <c r="I29" s="5"/>
      <c r="J29" s="5"/>
      <c r="K29" s="5"/>
      <c r="L29" s="64" t="s">
        <v>284</v>
      </c>
    </row>
    <row r="30" spans="1:12" ht="30" hidden="1">
      <c r="A30" s="61"/>
      <c r="B30" s="61"/>
      <c r="C30" s="58">
        <v>737</v>
      </c>
      <c r="D30" s="9" t="s">
        <v>95</v>
      </c>
      <c r="E30" s="9">
        <f>VLOOKUP(D30,'data lineage'!C:P,12,0)</f>
        <v>0</v>
      </c>
      <c r="F30" s="26">
        <f>VLOOKUP(D30,'data lineage'!C:M,11,0)</f>
        <v>0</v>
      </c>
      <c r="G30" s="26"/>
      <c r="H30" s="5"/>
      <c r="I30" s="5"/>
      <c r="J30" s="5"/>
      <c r="K30" s="5"/>
      <c r="L30" s="64" t="s">
        <v>284</v>
      </c>
    </row>
    <row r="31" spans="1:12" hidden="1">
      <c r="A31" s="61"/>
      <c r="B31" s="61"/>
      <c r="C31" s="58">
        <v>274</v>
      </c>
      <c r="D31" s="9" t="s">
        <v>96</v>
      </c>
      <c r="E31" s="9">
        <f>VLOOKUP(D31,'data lineage'!C:P,12,0)</f>
        <v>0</v>
      </c>
      <c r="F31" s="26">
        <f>VLOOKUP(D31,'data lineage'!C:M,11,0)</f>
        <v>0</v>
      </c>
      <c r="G31" s="26"/>
      <c r="H31" s="5"/>
      <c r="I31" s="5"/>
      <c r="J31" s="5"/>
      <c r="K31" s="5"/>
      <c r="L31" s="64" t="s">
        <v>284</v>
      </c>
    </row>
    <row r="32" spans="1:12" ht="195" hidden="1">
      <c r="A32" s="61"/>
      <c r="B32" s="61" t="s">
        <v>288</v>
      </c>
      <c r="C32" s="58">
        <v>365</v>
      </c>
      <c r="D32" s="9" t="s">
        <v>97</v>
      </c>
      <c r="E32" s="9" t="str">
        <f>VLOOKUP(D32,'data lineage'!C:P,12,0)</f>
        <v>SA_DNA_KPI_SelfService_SF</v>
      </c>
      <c r="F32" s="26" t="str">
        <f>VLOOKUP(D32,'data lineage'!C:M,11,0)</f>
        <v>CUST_SPEND_TBL_DYANAMIC_DASHBOARDS_V
CUST_SPEND_TBL_USER_V
TBL_SPEND_USERMGMT_LOOKUP_MST
CUST_SPEND_TBL_DASHBOARD_MODULES_V
CUST_SPEND_TABLE_USERMGMT_USER_ROLE_MAPPING_V
CUST_SPEND_MATOMO_LOG_VISIT_V
CUST_SPEND_MATOMO_LOG_ACTION_V
CUST_SPEND_MATOMO_LOG_LINK_VISIT_ACTION_V
CUST_SPEND_TABLE_USERMGMT_ROLE_V
CUST_SPEND_TABLE_USERMGMT_ROLE_DASHBOARD_MAPPING_V
CUST_SPEND_TBL_USER_TYPE_V
TBL_TAG_DASHBOARD_MAPPING
CUST_SPEND_MATOMO_TEMPLATE_REPORT_V</v>
      </c>
      <c r="G32" s="26"/>
      <c r="H32" s="5"/>
      <c r="I32" s="5"/>
      <c r="J32" s="5"/>
      <c r="K32" s="5"/>
      <c r="L32" s="64" t="s">
        <v>284</v>
      </c>
    </row>
    <row r="33" spans="1:12" hidden="1">
      <c r="A33" s="61"/>
      <c r="B33" s="61"/>
      <c r="C33" s="58">
        <v>1267</v>
      </c>
      <c r="D33" s="9" t="s">
        <v>100</v>
      </c>
      <c r="E33" s="9">
        <f>VLOOKUP(D33,'data lineage'!C:P,12,0)</f>
        <v>0</v>
      </c>
      <c r="F33" s="26">
        <f>VLOOKUP(D33,'data lineage'!C:M,11,0)</f>
        <v>0</v>
      </c>
      <c r="G33" s="26"/>
      <c r="H33" s="5"/>
      <c r="I33" s="5"/>
      <c r="J33" s="5"/>
      <c r="K33" s="5"/>
      <c r="L33" s="64" t="s">
        <v>284</v>
      </c>
    </row>
    <row r="34" spans="1:12">
      <c r="A34" s="61" t="s">
        <v>101</v>
      </c>
      <c r="B34" s="66" t="s">
        <v>289</v>
      </c>
      <c r="C34" s="58">
        <v>20003</v>
      </c>
      <c r="D34" s="9" t="s">
        <v>102</v>
      </c>
      <c r="E34" s="9" t="str">
        <f>VLOOKUP(D34,'data lineage'!C:P,12,0)</f>
        <v>SA_C&amp;R_RMA_SF</v>
      </c>
      <c r="F34" s="26" t="str">
        <f>VLOOKUP(D34,'data lineage'!C:M,11,0)</f>
        <v>CUST_SPEND_RMA_REFUND_V</v>
      </c>
      <c r="G34" s="26"/>
      <c r="H34" s="26"/>
      <c r="I34" s="5"/>
      <c r="J34" s="5"/>
      <c r="K34" s="5"/>
      <c r="L34" s="64" t="s">
        <v>284</v>
      </c>
    </row>
    <row r="35" spans="1:12" hidden="1">
      <c r="A35" s="61"/>
      <c r="B35" s="61"/>
      <c r="C35" s="58">
        <v>1674</v>
      </c>
      <c r="D35" s="9" t="s">
        <v>109</v>
      </c>
      <c r="E35" s="9">
        <f>VLOOKUP(D35,'data lineage'!C:P,12,0)</f>
        <v>0</v>
      </c>
      <c r="F35" s="26">
        <f>VLOOKUP(D35,'data lineage'!C:M,11,0)</f>
        <v>0</v>
      </c>
      <c r="G35" s="26"/>
      <c r="H35" s="5"/>
      <c r="I35" s="5"/>
      <c r="J35" s="5"/>
      <c r="K35" s="5"/>
      <c r="L35" s="64" t="s">
        <v>284</v>
      </c>
    </row>
    <row r="36" spans="1:12" ht="30" hidden="1">
      <c r="A36" s="61"/>
      <c r="B36" s="61"/>
      <c r="C36" s="58">
        <v>1308</v>
      </c>
      <c r="D36" s="9" t="s">
        <v>110</v>
      </c>
      <c r="E36" s="9">
        <f>VLOOKUP(D36,'data lineage'!C:P,12,0)</f>
        <v>0</v>
      </c>
      <c r="F36" s="26">
        <f>VLOOKUP(D36,'data lineage'!C:M,11,0)</f>
        <v>0</v>
      </c>
      <c r="G36" s="26"/>
      <c r="H36" s="5"/>
      <c r="I36" s="5"/>
      <c r="J36" s="5"/>
      <c r="K36" s="5"/>
      <c r="L36" s="64" t="s">
        <v>284</v>
      </c>
    </row>
    <row r="37" spans="1:12" ht="30" hidden="1">
      <c r="A37" s="61"/>
      <c r="B37" s="61"/>
      <c r="C37" s="58">
        <v>1268</v>
      </c>
      <c r="D37" s="9" t="s">
        <v>111</v>
      </c>
      <c r="E37" s="9">
        <f>VLOOKUP(D37,'data lineage'!C:P,12,0)</f>
        <v>0</v>
      </c>
      <c r="F37" s="26">
        <f>VLOOKUP(D37,'data lineage'!C:M,11,0)</f>
        <v>0</v>
      </c>
      <c r="G37" s="26"/>
      <c r="H37" s="5"/>
      <c r="I37" s="5"/>
      <c r="J37" s="5"/>
      <c r="K37" s="5"/>
      <c r="L37" s="64" t="s">
        <v>284</v>
      </c>
    </row>
    <row r="38" spans="1:12" ht="30" hidden="1">
      <c r="A38" s="61"/>
      <c r="B38" s="61"/>
      <c r="C38" s="58">
        <v>1270</v>
      </c>
      <c r="D38" s="9" t="s">
        <v>112</v>
      </c>
      <c r="E38" s="9">
        <f>VLOOKUP(D38,'data lineage'!C:P,12,0)</f>
        <v>0</v>
      </c>
      <c r="F38" s="26">
        <f>VLOOKUP(D38,'data lineage'!C:M,11,0)</f>
        <v>0</v>
      </c>
      <c r="G38" s="26"/>
      <c r="H38" s="5"/>
      <c r="I38" s="5"/>
      <c r="J38" s="5"/>
      <c r="K38" s="5"/>
      <c r="L38" s="64" t="s">
        <v>284</v>
      </c>
    </row>
    <row r="39" spans="1:12" ht="30" hidden="1">
      <c r="A39" s="61"/>
      <c r="B39" s="61"/>
      <c r="C39" s="58">
        <v>1269</v>
      </c>
      <c r="D39" s="9" t="s">
        <v>113</v>
      </c>
      <c r="E39" s="9">
        <f>VLOOKUP(D39,'data lineage'!C:P,12,0)</f>
        <v>0</v>
      </c>
      <c r="F39" s="26">
        <f>VLOOKUP(D39,'data lineage'!C:M,11,0)</f>
        <v>0</v>
      </c>
      <c r="G39" s="26"/>
      <c r="H39" s="5"/>
      <c r="I39" s="5"/>
      <c r="J39" s="5"/>
      <c r="K39" s="5"/>
      <c r="L39" s="64" t="s">
        <v>284</v>
      </c>
    </row>
    <row r="40" spans="1:12" ht="30" hidden="1">
      <c r="A40" s="61"/>
      <c r="B40" s="61"/>
      <c r="C40" s="58">
        <v>1273</v>
      </c>
      <c r="D40" s="9" t="s">
        <v>114</v>
      </c>
      <c r="E40" s="9">
        <f>VLOOKUP(D40,'data lineage'!C:P,12,0)</f>
        <v>0</v>
      </c>
      <c r="F40" s="26">
        <f>VLOOKUP(D40,'data lineage'!C:M,11,0)</f>
        <v>0</v>
      </c>
      <c r="G40" s="26"/>
      <c r="H40" s="5"/>
      <c r="I40" s="5"/>
      <c r="J40" s="5"/>
      <c r="K40" s="5"/>
      <c r="L40" s="64" t="s">
        <v>284</v>
      </c>
    </row>
    <row r="41" spans="1:12" ht="30" hidden="1">
      <c r="A41" s="61"/>
      <c r="B41" s="61"/>
      <c r="C41" s="58">
        <v>496</v>
      </c>
      <c r="D41" s="9" t="s">
        <v>115</v>
      </c>
      <c r="E41" s="9">
        <f>VLOOKUP(D41,'data lineage'!C:P,12,0)</f>
        <v>0</v>
      </c>
      <c r="F41" s="26">
        <f>VLOOKUP(D41,'data lineage'!C:M,11,0)</f>
        <v>0</v>
      </c>
      <c r="G41" s="26"/>
      <c r="H41" s="5"/>
      <c r="I41" s="5"/>
      <c r="J41" s="5"/>
      <c r="K41" s="5"/>
      <c r="L41" s="64" t="s">
        <v>284</v>
      </c>
    </row>
    <row r="42" spans="1:12" hidden="1">
      <c r="A42" s="61"/>
      <c r="B42" s="61"/>
      <c r="C42" s="58">
        <v>20743</v>
      </c>
      <c r="D42" s="9" t="s">
        <v>116</v>
      </c>
      <c r="E42" s="9">
        <f>VLOOKUP(D42,'data lineage'!C:P,12,0)</f>
        <v>0</v>
      </c>
      <c r="F42" s="26">
        <f>VLOOKUP(D42,'data lineage'!C:M,11,0)</f>
        <v>0</v>
      </c>
      <c r="G42" s="26"/>
      <c r="H42" s="5"/>
      <c r="I42" s="5"/>
      <c r="J42" s="5"/>
      <c r="K42" s="5"/>
      <c r="L42" s="64" t="s">
        <v>284</v>
      </c>
    </row>
    <row r="43" spans="1:12" hidden="1">
      <c r="A43" s="61"/>
      <c r="B43" s="61"/>
      <c r="C43" s="58">
        <v>21107</v>
      </c>
      <c r="D43" s="9" t="s">
        <v>117</v>
      </c>
      <c r="E43" s="9">
        <f>VLOOKUP(D43,'data lineage'!C:P,12,0)</f>
        <v>0</v>
      </c>
      <c r="F43" s="26">
        <f>VLOOKUP(D43,'data lineage'!C:M,11,0)</f>
        <v>0</v>
      </c>
      <c r="G43" s="26"/>
      <c r="H43" s="5"/>
      <c r="I43" s="5"/>
      <c r="J43" s="5"/>
      <c r="K43" s="5"/>
      <c r="L43" s="64" t="s">
        <v>284</v>
      </c>
    </row>
    <row r="44" spans="1:12" ht="75">
      <c r="A44" s="61" t="s">
        <v>72</v>
      </c>
      <c r="B44" s="66" t="s">
        <v>289</v>
      </c>
      <c r="C44" s="58">
        <v>278</v>
      </c>
      <c r="D44" s="9" t="s">
        <v>118</v>
      </c>
      <c r="E44" s="9" t="str">
        <f>VLOOKUP(D44,'data lineage'!C:P,12,0)</f>
        <v>SA_RS_Progress_Dashboard_SF</v>
      </c>
      <c r="F44" s="26" t="str">
        <f>VLOOKUP(D44,'data lineage'!C:M,11,0)</f>
        <v>V_cust_material_spend,
V_cust_rel_var_source,
V_rs_count_by_sup_type,
V_rs_count_by_sup_type_new_key,
V_rs_count_join_analysis_ingot_new_key</v>
      </c>
      <c r="G44" s="26"/>
      <c r="H44" s="26"/>
      <c r="I44" s="5"/>
      <c r="J44" s="5"/>
      <c r="K44" s="5"/>
      <c r="L44" s="64" t="s">
        <v>284</v>
      </c>
    </row>
    <row r="45" spans="1:12" hidden="1">
      <c r="A45" s="61"/>
      <c r="B45" s="61"/>
      <c r="C45" s="58">
        <v>20970</v>
      </c>
      <c r="D45" s="9" t="s">
        <v>122</v>
      </c>
      <c r="E45" s="9">
        <f>VLOOKUP(D45,'data lineage'!C:P,12,0)</f>
        <v>0</v>
      </c>
      <c r="F45" s="26">
        <f>VLOOKUP(D45,'data lineage'!C:M,11,0)</f>
        <v>0</v>
      </c>
      <c r="G45" s="26"/>
      <c r="H45" s="5"/>
      <c r="I45" s="5"/>
      <c r="J45" s="5"/>
      <c r="K45" s="5"/>
      <c r="L45" s="64" t="s">
        <v>284</v>
      </c>
    </row>
    <row r="46" spans="1:12" hidden="1">
      <c r="A46" s="61"/>
      <c r="B46" s="61"/>
      <c r="C46" s="58">
        <v>156</v>
      </c>
      <c r="D46" s="9" t="s">
        <v>123</v>
      </c>
      <c r="E46" s="9" t="str">
        <f>VLOOKUP(D46,'data lineage'!C:P,12,0)</f>
        <v>SPEND_SA_ACE_OAD_D_REFRESH</v>
      </c>
      <c r="F46" s="26">
        <f>VLOOKUP(D46,'data lineage'!C:M,11,0)</f>
        <v>0</v>
      </c>
      <c r="G46" s="26"/>
      <c r="H46" s="5"/>
      <c r="I46" s="5"/>
      <c r="J46" s="5"/>
      <c r="K46" s="5"/>
      <c r="L46" s="64" t="s">
        <v>284</v>
      </c>
    </row>
    <row r="47" spans="1:12" ht="45">
      <c r="A47" s="61" t="s">
        <v>30</v>
      </c>
      <c r="B47" s="66" t="s">
        <v>289</v>
      </c>
      <c r="C47" s="58">
        <v>930</v>
      </c>
      <c r="D47" s="9" t="s">
        <v>125</v>
      </c>
      <c r="E47" s="9" t="str">
        <f>VLOOKUP(D47,'data lineage'!C:P,12,0)</f>
        <v>SA_Org_Center_SF</v>
      </c>
      <c r="F47" s="26" t="str">
        <f>VLOOKUP(D47,'data lineage'!C:M,11,0)</f>
        <v>CUST_SPEND_EXECUTIVE_SUMMARY_V,
CUST_CONTRACT_EXECUTIVE_SUMMARY_ORG_CENTRAL_V,
CUST_PO_INVOICE_EXECUTIVE_SUMMARY_V</v>
      </c>
      <c r="G47" s="26"/>
      <c r="H47" s="26"/>
      <c r="I47" s="5"/>
      <c r="J47" s="5"/>
      <c r="K47" s="5"/>
      <c r="L47" s="64" t="s">
        <v>284</v>
      </c>
    </row>
    <row r="48" spans="1:12" hidden="1">
      <c r="A48" s="61"/>
      <c r="B48" s="61"/>
      <c r="C48" s="58">
        <v>363</v>
      </c>
      <c r="D48" s="9" t="s">
        <v>131</v>
      </c>
      <c r="E48" s="9">
        <f>VLOOKUP(D48,'data lineage'!C:P,12,0)</f>
        <v>0</v>
      </c>
      <c r="F48" s="26">
        <f>VLOOKUP(D48,'data lineage'!C:M,11,0)</f>
        <v>0</v>
      </c>
      <c r="G48" s="26"/>
      <c r="H48" s="5"/>
      <c r="I48" s="5"/>
      <c r="J48" s="5"/>
      <c r="K48" s="5"/>
      <c r="L48" s="64" t="s">
        <v>284</v>
      </c>
    </row>
    <row r="49" spans="1:12" hidden="1">
      <c r="A49" s="61"/>
      <c r="B49" s="61"/>
      <c r="C49" s="58">
        <v>1018</v>
      </c>
      <c r="D49" s="9" t="s">
        <v>132</v>
      </c>
      <c r="E49" s="9">
        <f>VLOOKUP(D49,'data lineage'!C:P,12,0)</f>
        <v>0</v>
      </c>
      <c r="F49" s="26">
        <f>VLOOKUP(D49,'data lineage'!C:M,11,0)</f>
        <v>0</v>
      </c>
      <c r="G49" s="26"/>
      <c r="H49" s="5"/>
      <c r="I49" s="5"/>
      <c r="J49" s="5"/>
      <c r="K49" s="5"/>
      <c r="L49" s="64" t="s">
        <v>284</v>
      </c>
    </row>
    <row r="50" spans="1:12" hidden="1">
      <c r="A50" s="61"/>
      <c r="B50" s="61"/>
      <c r="C50" s="58">
        <v>21522</v>
      </c>
      <c r="D50" s="9" t="s">
        <v>133</v>
      </c>
      <c r="E50" s="9">
        <f>VLOOKUP(D50,'data lineage'!C:P,12,0)</f>
        <v>0</v>
      </c>
      <c r="F50" s="26">
        <f>VLOOKUP(D50,'data lineage'!C:M,11,0)</f>
        <v>0</v>
      </c>
      <c r="G50" s="26"/>
      <c r="H50" s="5"/>
      <c r="I50" s="5"/>
      <c r="J50" s="5"/>
      <c r="K50" s="5"/>
      <c r="L50" s="64" t="s">
        <v>284</v>
      </c>
    </row>
    <row r="51" spans="1:12" hidden="1">
      <c r="A51" s="61"/>
      <c r="B51" s="61"/>
      <c r="C51" s="58">
        <v>20742</v>
      </c>
      <c r="D51" s="9" t="s">
        <v>134</v>
      </c>
      <c r="E51" s="9">
        <f>VLOOKUP(D51,'data lineage'!C:P,12,0)</f>
        <v>0</v>
      </c>
      <c r="F51" s="26">
        <f>VLOOKUP(D51,'data lineage'!C:M,11,0)</f>
        <v>0</v>
      </c>
      <c r="G51" s="26"/>
      <c r="H51" s="5"/>
      <c r="I51" s="5"/>
      <c r="J51" s="5"/>
      <c r="K51" s="5"/>
      <c r="L51" s="64" t="s">
        <v>284</v>
      </c>
    </row>
    <row r="52" spans="1:12" hidden="1">
      <c r="A52" s="61"/>
      <c r="B52" s="61"/>
      <c r="C52" s="58">
        <v>1675</v>
      </c>
      <c r="D52" s="9" t="s">
        <v>135</v>
      </c>
      <c r="E52" s="9">
        <f>VLOOKUP(D52,'data lineage'!C:P,12,0)</f>
        <v>0</v>
      </c>
      <c r="F52" s="26">
        <f>VLOOKUP(D52,'data lineage'!C:M,11,0)</f>
        <v>0</v>
      </c>
      <c r="G52" s="26"/>
      <c r="H52" s="5"/>
      <c r="I52" s="5"/>
      <c r="J52" s="5"/>
      <c r="K52" s="5"/>
      <c r="L52" s="64" t="s">
        <v>284</v>
      </c>
    </row>
    <row r="53" spans="1:12" ht="30" hidden="1">
      <c r="A53" s="61"/>
      <c r="B53" s="61"/>
      <c r="C53" s="58">
        <v>618</v>
      </c>
      <c r="D53" s="9" t="s">
        <v>136</v>
      </c>
      <c r="E53" s="9">
        <f>VLOOKUP(D53,'data lineage'!C:P,12,0)</f>
        <v>0</v>
      </c>
      <c r="F53" s="26">
        <f>VLOOKUP(D53,'data lineage'!C:M,11,0)</f>
        <v>0</v>
      </c>
      <c r="G53" s="26"/>
      <c r="H53" s="5"/>
      <c r="I53" s="5"/>
      <c r="J53" s="5"/>
      <c r="K53" s="5"/>
      <c r="L53" s="64" t="s">
        <v>284</v>
      </c>
    </row>
    <row r="54" spans="1:12" hidden="1">
      <c r="A54" s="61"/>
      <c r="B54" s="61"/>
      <c r="C54" s="58">
        <v>20969</v>
      </c>
      <c r="D54" s="9" t="s">
        <v>137</v>
      </c>
      <c r="E54" s="9">
        <f>VLOOKUP(D54,'data lineage'!C:P,12,0)</f>
        <v>0</v>
      </c>
      <c r="F54" s="26">
        <f>VLOOKUP(D54,'data lineage'!C:M,11,0)</f>
        <v>0</v>
      </c>
      <c r="G54" s="26"/>
      <c r="H54" s="5"/>
      <c r="I54" s="5"/>
      <c r="J54" s="5"/>
      <c r="K54" s="5"/>
      <c r="L54" s="64" t="s">
        <v>284</v>
      </c>
    </row>
    <row r="55" spans="1:12" ht="30" hidden="1">
      <c r="A55" s="61"/>
      <c r="B55" s="61"/>
      <c r="C55" s="58">
        <v>838</v>
      </c>
      <c r="D55" s="9" t="s">
        <v>138</v>
      </c>
      <c r="E55" s="9">
        <f>VLOOKUP(D55,'data lineage'!C:P,12,0)</f>
        <v>0</v>
      </c>
      <c r="F55" s="26">
        <f>VLOOKUP(D55,'data lineage'!C:M,11,0)</f>
        <v>0</v>
      </c>
      <c r="G55" s="26"/>
      <c r="H55" s="5"/>
      <c r="I55" s="5"/>
      <c r="J55" s="5"/>
      <c r="K55" s="5"/>
      <c r="L55" s="64" t="s">
        <v>284</v>
      </c>
    </row>
    <row r="56" spans="1:12" hidden="1">
      <c r="A56" s="61"/>
      <c r="B56" s="61"/>
      <c r="C56" s="58">
        <v>617</v>
      </c>
      <c r="D56" s="9" t="s">
        <v>139</v>
      </c>
      <c r="E56" s="9">
        <f>VLOOKUP(D56,'data lineage'!C:P,12,0)</f>
        <v>0</v>
      </c>
      <c r="F56" s="26">
        <f>VLOOKUP(D56,'data lineage'!C:M,11,0)</f>
        <v>0</v>
      </c>
      <c r="G56" s="26"/>
      <c r="H56" s="5"/>
      <c r="I56" s="5"/>
      <c r="J56" s="5"/>
      <c r="K56" s="5"/>
      <c r="L56" s="64" t="s">
        <v>284</v>
      </c>
    </row>
    <row r="57" spans="1:12" ht="30" hidden="1">
      <c r="A57" s="61"/>
      <c r="B57" s="61"/>
      <c r="C57" s="58">
        <v>23218</v>
      </c>
      <c r="D57" s="9" t="s">
        <v>140</v>
      </c>
      <c r="E57" s="9">
        <f>VLOOKUP(D57,'data lineage'!C:P,12,0)</f>
        <v>0</v>
      </c>
      <c r="F57" s="26">
        <f>VLOOKUP(D57,'data lineage'!C:M,11,0)</f>
        <v>0</v>
      </c>
      <c r="G57" s="26"/>
      <c r="H57" s="5"/>
      <c r="I57" s="5"/>
      <c r="J57" s="5"/>
      <c r="K57" s="5"/>
      <c r="L57" s="64" t="s">
        <v>284</v>
      </c>
    </row>
    <row r="58" spans="1:12" ht="30" hidden="1">
      <c r="A58" s="61"/>
      <c r="B58" s="61"/>
      <c r="C58" s="58">
        <v>20737</v>
      </c>
      <c r="D58" s="9" t="s">
        <v>141</v>
      </c>
      <c r="E58" s="9">
        <f>VLOOKUP(D58,'data lineage'!C:P,12,0)</f>
        <v>0</v>
      </c>
      <c r="F58" s="26">
        <f>VLOOKUP(D58,'data lineage'!C:M,11,0)</f>
        <v>0</v>
      </c>
      <c r="G58" s="26"/>
      <c r="H58" s="5"/>
      <c r="I58" s="5"/>
      <c r="J58" s="5"/>
      <c r="K58" s="5"/>
      <c r="L58" s="64" t="s">
        <v>284</v>
      </c>
    </row>
    <row r="59" spans="1:12" ht="30" hidden="1">
      <c r="A59" s="61"/>
      <c r="B59" s="61"/>
      <c r="C59" s="58">
        <v>22341</v>
      </c>
      <c r="D59" s="54" t="s">
        <v>142</v>
      </c>
      <c r="E59" s="9">
        <f>VLOOKUP(D59,'data lineage'!C:P,12,0)</f>
        <v>0</v>
      </c>
      <c r="F59" s="26">
        <f>VLOOKUP(D59,'data lineage'!C:M,11,0)</f>
        <v>0</v>
      </c>
      <c r="G59" s="26"/>
      <c r="H59" s="5"/>
      <c r="I59" s="5"/>
      <c r="J59" s="5"/>
      <c r="K59" s="5"/>
      <c r="L59" s="64" t="s">
        <v>284</v>
      </c>
    </row>
    <row r="60" spans="1:12" ht="30">
      <c r="A60" s="61" t="s">
        <v>51</v>
      </c>
      <c r="B60" s="66" t="s">
        <v>289</v>
      </c>
      <c r="C60" s="58">
        <v>1230</v>
      </c>
      <c r="D60" s="9" t="s">
        <v>143</v>
      </c>
      <c r="E60" s="9" t="str">
        <f>VLOOKUP(D60,'data lineage'!C:P,12,0)</f>
        <v>SA_KM_Pakaging_spend_sf</v>
      </c>
      <c r="F60" s="26" t="str">
        <f>VLOOKUP(D60,'data lineage'!C:M,11,0)</f>
        <v>CUST_SPEND_TRANS_PACKAGING_SUPPLIER_V</v>
      </c>
      <c r="G60" s="27"/>
      <c r="H60" s="69" t="s">
        <v>60</v>
      </c>
      <c r="I60" s="5"/>
      <c r="J60" s="5"/>
      <c r="K60" s="5"/>
      <c r="L60" s="64" t="s">
        <v>284</v>
      </c>
    </row>
    <row r="61" spans="1:12" ht="30" hidden="1">
      <c r="A61" s="61"/>
      <c r="B61" s="61"/>
      <c r="C61" s="58">
        <v>1107</v>
      </c>
      <c r="D61" s="9" t="s">
        <v>147</v>
      </c>
      <c r="E61" s="9">
        <f>VLOOKUP(D61,'data lineage'!C:P,12,0)</f>
        <v>0</v>
      </c>
      <c r="F61" s="26">
        <f>VLOOKUP(D61,'data lineage'!C:M,11,0)</f>
        <v>0</v>
      </c>
      <c r="G61" s="26"/>
      <c r="H61" s="5"/>
      <c r="I61" s="5"/>
      <c r="J61" s="5"/>
      <c r="K61" s="5"/>
      <c r="L61" s="64" t="s">
        <v>284</v>
      </c>
    </row>
    <row r="62" spans="1:12" ht="30" hidden="1">
      <c r="A62" s="61"/>
      <c r="B62" s="61"/>
      <c r="C62" s="58">
        <v>503</v>
      </c>
      <c r="D62" s="9" t="s">
        <v>148</v>
      </c>
      <c r="E62" s="9">
        <f>VLOOKUP(D62,'data lineage'!C:P,12,0)</f>
        <v>0</v>
      </c>
      <c r="F62" s="26">
        <f>VLOOKUP(D62,'data lineage'!C:M,11,0)</f>
        <v>0</v>
      </c>
      <c r="G62" s="26"/>
      <c r="H62" s="5"/>
      <c r="I62" s="5"/>
      <c r="J62" s="5"/>
      <c r="K62" s="5"/>
      <c r="L62" s="64" t="s">
        <v>284</v>
      </c>
    </row>
    <row r="63" spans="1:12" ht="30">
      <c r="A63" s="61" t="s">
        <v>51</v>
      </c>
      <c r="B63" s="66" t="s">
        <v>289</v>
      </c>
      <c r="C63" s="58">
        <v>236</v>
      </c>
      <c r="D63" s="9" t="s">
        <v>149</v>
      </c>
      <c r="E63" s="9" t="str">
        <f>VLOOKUP(D63,'data lineage'!C:P,12,0)</f>
        <v>SA_KM_Mobility_Device_spend_PROD_Snowflake1</v>
      </c>
      <c r="F63" s="26" t="str">
        <f>VLOOKUP(D63,'data lineage'!C:M,11,0)</f>
        <v>CUST_SPEND_TRANS_DEVICE_V</v>
      </c>
      <c r="G63" s="27"/>
      <c r="H63" s="27" t="s">
        <v>164</v>
      </c>
      <c r="I63" s="5"/>
      <c r="J63" s="5"/>
      <c r="K63" s="5"/>
      <c r="L63" s="64" t="s">
        <v>284</v>
      </c>
    </row>
    <row r="64" spans="1:12" ht="30" hidden="1">
      <c r="A64" s="61"/>
      <c r="B64" s="61"/>
      <c r="C64" s="58">
        <v>1671</v>
      </c>
      <c r="D64" s="54" t="s">
        <v>154</v>
      </c>
      <c r="E64" s="9">
        <f>VLOOKUP(D64,'data lineage'!C:P,12,0)</f>
        <v>0</v>
      </c>
      <c r="F64" s="26">
        <f>VLOOKUP(D64,'data lineage'!C:M,11,0)</f>
        <v>0</v>
      </c>
      <c r="G64" s="26"/>
      <c r="H64" s="5"/>
      <c r="I64" s="5"/>
      <c r="J64" s="5"/>
      <c r="K64" s="5"/>
      <c r="L64" s="64" t="s">
        <v>284</v>
      </c>
    </row>
    <row r="65" spans="1:12" ht="45">
      <c r="A65" s="61" t="s">
        <v>51</v>
      </c>
      <c r="B65" s="66" t="s">
        <v>289</v>
      </c>
      <c r="C65" s="58">
        <v>20848</v>
      </c>
      <c r="D65" s="9" t="s">
        <v>155</v>
      </c>
      <c r="E65" s="9" t="str">
        <f>VLOOKUP(D65,'data lineage'!C:P,12,0)</f>
        <v>SA_KM_Mobility_Cricket_spend_sf</v>
      </c>
      <c r="F65" s="26" t="str">
        <f>VLOOKUP(D65,'data lineage'!C:M,11,0)</f>
        <v>CUST_SPEND_BRD_CRICKET_V</v>
      </c>
      <c r="G65" s="27"/>
      <c r="H65" s="27" t="s">
        <v>291</v>
      </c>
      <c r="I65" s="5"/>
      <c r="J65" s="5"/>
      <c r="K65" s="5"/>
      <c r="L65" s="64" t="s">
        <v>284</v>
      </c>
    </row>
    <row r="66" spans="1:12" ht="30">
      <c r="A66" s="61" t="s">
        <v>51</v>
      </c>
      <c r="B66" s="66" t="s">
        <v>289</v>
      </c>
      <c r="C66" s="58">
        <v>1513</v>
      </c>
      <c r="D66" s="9" t="s">
        <v>160</v>
      </c>
      <c r="E66" s="9" t="str">
        <f>VLOOKUP(D66,'data lineage'!C:P,12,0)</f>
        <v>SA_KM_Mobility_Device_Accessory_spend_sf</v>
      </c>
      <c r="F66" s="26" t="str">
        <f>VLOOKUP(D66,'data lineage'!C:M,11,0)</f>
        <v>CUST_SPEND_TRANS_ACCESSORY_V</v>
      </c>
      <c r="G66" s="27"/>
      <c r="H66" t="s">
        <v>164</v>
      </c>
      <c r="I66" s="5"/>
      <c r="J66" s="5"/>
      <c r="K66" s="5"/>
      <c r="L66" s="64" t="s">
        <v>284</v>
      </c>
    </row>
    <row r="67" spans="1:12" ht="30" hidden="1">
      <c r="A67" s="61"/>
      <c r="B67" s="61"/>
      <c r="C67" s="58">
        <v>1951</v>
      </c>
      <c r="D67" s="54" t="s">
        <v>163</v>
      </c>
      <c r="E67" s="9">
        <f>VLOOKUP(D67,'data lineage'!C:P,12,0)</f>
        <v>0</v>
      </c>
      <c r="F67" s="26">
        <f>VLOOKUP(D67,'data lineage'!C:M,11,0)</f>
        <v>0</v>
      </c>
      <c r="G67" s="26"/>
      <c r="H67" s="5"/>
      <c r="I67" s="5"/>
      <c r="J67" s="5"/>
      <c r="K67" s="5"/>
      <c r="L67" s="64" t="s">
        <v>284</v>
      </c>
    </row>
    <row r="68" spans="1:12" ht="30" hidden="1">
      <c r="A68" s="61"/>
      <c r="B68" s="61"/>
      <c r="C68" s="58">
        <v>1673</v>
      </c>
      <c r="D68" s="9" t="s">
        <v>166</v>
      </c>
      <c r="E68" s="9">
        <f>VLOOKUP(D68,'data lineage'!C:P,12,0)</f>
        <v>0</v>
      </c>
      <c r="F68" s="26">
        <f>VLOOKUP(D68,'data lineage'!C:M,11,0)</f>
        <v>0</v>
      </c>
      <c r="G68" s="26"/>
      <c r="H68" s="5"/>
      <c r="I68" s="5"/>
      <c r="J68" s="5"/>
      <c r="K68" s="5"/>
      <c r="L68" s="64" t="s">
        <v>284</v>
      </c>
    </row>
    <row r="69" spans="1:12" hidden="1">
      <c r="A69" s="61"/>
      <c r="B69" s="61"/>
      <c r="C69" s="58">
        <v>1672</v>
      </c>
      <c r="D69" s="9" t="s">
        <v>167</v>
      </c>
      <c r="E69" s="9">
        <f>VLOOKUP(D69,'data lineage'!C:P,12,0)</f>
        <v>0</v>
      </c>
      <c r="F69" s="26">
        <f>VLOOKUP(D69,'data lineage'!C:M,11,0)</f>
        <v>0</v>
      </c>
      <c r="G69" s="26"/>
      <c r="H69" s="5"/>
      <c r="I69" s="5"/>
      <c r="J69" s="5"/>
      <c r="K69" s="5"/>
      <c r="L69" s="64" t="s">
        <v>284</v>
      </c>
    </row>
    <row r="70" spans="1:12" hidden="1">
      <c r="A70" s="61"/>
      <c r="B70" s="61"/>
      <c r="C70" s="58">
        <v>368</v>
      </c>
      <c r="D70" s="9" t="s">
        <v>168</v>
      </c>
      <c r="E70" s="9">
        <f>VLOOKUP(D70,'data lineage'!C:P,12,0)</f>
        <v>0</v>
      </c>
      <c r="F70" s="26">
        <f>VLOOKUP(D70,'data lineage'!C:M,11,0)</f>
        <v>0</v>
      </c>
      <c r="G70" s="26"/>
      <c r="H70" s="5"/>
      <c r="I70" s="5"/>
      <c r="J70" s="5"/>
      <c r="K70" s="5"/>
      <c r="L70" s="64" t="s">
        <v>284</v>
      </c>
    </row>
    <row r="71" spans="1:12" hidden="1">
      <c r="A71" s="61"/>
      <c r="B71" s="61"/>
      <c r="C71" s="58">
        <v>221</v>
      </c>
      <c r="D71" s="9" t="s">
        <v>169</v>
      </c>
      <c r="E71" s="9">
        <f>VLOOKUP(D71,'data lineage'!C:P,12,0)</f>
        <v>0</v>
      </c>
      <c r="F71" s="26">
        <f>VLOOKUP(D71,'data lineage'!C:M,11,0)</f>
        <v>0</v>
      </c>
      <c r="G71" s="26"/>
      <c r="H71" s="5"/>
      <c r="I71" s="5"/>
      <c r="J71" s="5"/>
      <c r="K71" s="5"/>
      <c r="L71" s="64" t="s">
        <v>284</v>
      </c>
    </row>
    <row r="72" spans="1:12" hidden="1">
      <c r="A72" s="61"/>
      <c r="B72" s="61"/>
      <c r="C72" s="58">
        <v>220</v>
      </c>
      <c r="D72" s="9" t="s">
        <v>170</v>
      </c>
      <c r="E72" s="9">
        <f>VLOOKUP(D72,'data lineage'!C:P,12,0)</f>
        <v>0</v>
      </c>
      <c r="F72" s="26">
        <f>VLOOKUP(D72,'data lineage'!C:M,11,0)</f>
        <v>0</v>
      </c>
      <c r="G72" s="26"/>
      <c r="H72" s="5"/>
      <c r="I72" s="5"/>
      <c r="J72" s="5"/>
      <c r="K72" s="5"/>
      <c r="L72" s="64" t="s">
        <v>284</v>
      </c>
    </row>
    <row r="73" spans="1:12" ht="30" hidden="1">
      <c r="A73" s="61"/>
      <c r="B73" s="61"/>
      <c r="C73" s="58">
        <v>20739</v>
      </c>
      <c r="D73" s="9" t="s">
        <v>171</v>
      </c>
      <c r="E73" s="9">
        <f>VLOOKUP(D73,'data lineage'!C:P,12,0)</f>
        <v>0</v>
      </c>
      <c r="F73" s="26">
        <f>VLOOKUP(D73,'data lineage'!C:M,11,0)</f>
        <v>0</v>
      </c>
      <c r="G73" s="26"/>
      <c r="H73" s="5"/>
      <c r="I73" s="5"/>
      <c r="J73" s="5"/>
      <c r="K73" s="5"/>
      <c r="L73" s="64" t="s">
        <v>284</v>
      </c>
    </row>
    <row r="74" spans="1:12" hidden="1">
      <c r="A74" s="61"/>
      <c r="B74" s="61"/>
      <c r="C74" s="58">
        <v>20738</v>
      </c>
      <c r="D74" s="9" t="s">
        <v>172</v>
      </c>
      <c r="E74" s="9">
        <f>VLOOKUP(D74,'data lineage'!C:P,12,0)</f>
        <v>0</v>
      </c>
      <c r="F74" s="26">
        <f>VLOOKUP(D74,'data lineage'!C:M,11,0)</f>
        <v>0</v>
      </c>
      <c r="G74" s="26"/>
      <c r="H74" s="5"/>
      <c r="I74" s="5"/>
      <c r="J74" s="5"/>
      <c r="K74" s="5"/>
      <c r="L74" s="64" t="s">
        <v>284</v>
      </c>
    </row>
    <row r="75" spans="1:12" ht="180">
      <c r="A75" s="61" t="s">
        <v>292</v>
      </c>
      <c r="B75" s="66" t="s">
        <v>289</v>
      </c>
      <c r="C75" s="58">
        <v>480</v>
      </c>
      <c r="D75" s="9" t="s">
        <v>174</v>
      </c>
      <c r="E75" s="9" t="str">
        <f>VLOOKUP(D75,'data lineage'!C:P,12,0)</f>
        <v>SA_CPO_PO_Left_To_Spend_New_Design_SF</v>
      </c>
      <c r="F75" s="26" t="str">
        <f>VLOOKUP(D75,'data lineage'!C:M,11,0)</f>
        <v>CUST_SPEND_PO_LTS_V,
CUST_SPEND_INVOICE_LTS_V,
T_PO_ALERT_NOTIFICATION_MONTHLY_V,
CUST_SPEND_RCC_ORG_STRUCTURE_ATTUID_LIST_V,
CUST_RCC_ORGANIZATIONAL_HIERARCHY_FV,
CUST_SPEND_LTS_CROSSTAB_FV,
CUST_SPEND_PO_RED_ALERT_NOTIFICATION_FV,
CUST_ADHOC_ALERT_NOTIFICATION_NON_EY2_FV,
PO_ALERT_NOTIFICATION_MONTHLY_FOR_ATTUID_V,
CUST_SPEND_TRANS_INV_FV,
CUST_SPEND_TRANS_PO_FV,
CUST_JIGSAW_RC_TO_ORG_DV</v>
      </c>
      <c r="G75" s="26"/>
      <c r="H75" s="26"/>
      <c r="I75" s="5"/>
      <c r="J75" s="5"/>
      <c r="K75" s="5"/>
      <c r="L75" s="64" t="s">
        <v>284</v>
      </c>
    </row>
    <row r="76" spans="1:12" hidden="1">
      <c r="A76" s="61"/>
      <c r="B76" s="61"/>
      <c r="C76" s="58">
        <v>616</v>
      </c>
      <c r="D76" s="9" t="s">
        <v>181</v>
      </c>
      <c r="E76" s="9">
        <f>VLOOKUP(D76,'data lineage'!C:P,12,0)</f>
        <v>0</v>
      </c>
      <c r="F76" s="26">
        <f>VLOOKUP(D76,'data lineage'!C:M,11,0)</f>
        <v>0</v>
      </c>
      <c r="G76" s="26"/>
      <c r="H76" s="5"/>
      <c r="I76" s="5"/>
      <c r="J76" s="5"/>
      <c r="K76" s="5"/>
      <c r="L76" s="64" t="s">
        <v>284</v>
      </c>
    </row>
    <row r="77" spans="1:12" ht="30" hidden="1">
      <c r="A77" s="61"/>
      <c r="B77" s="61"/>
      <c r="C77" s="58">
        <v>20666</v>
      </c>
      <c r="D77" s="9" t="s">
        <v>182</v>
      </c>
      <c r="E77" s="9">
        <f>VLOOKUP(D77,'data lineage'!C:P,12,0)</f>
        <v>0</v>
      </c>
      <c r="F77" s="26">
        <f>VLOOKUP(D77,'data lineage'!C:M,11,0)</f>
        <v>0</v>
      </c>
      <c r="G77" s="26"/>
      <c r="H77" s="5"/>
      <c r="I77" s="5"/>
      <c r="J77" s="5"/>
      <c r="K77" s="5"/>
      <c r="L77" s="64" t="s">
        <v>284</v>
      </c>
    </row>
    <row r="78" spans="1:12" hidden="1">
      <c r="A78" s="61"/>
      <c r="B78" s="61"/>
      <c r="C78" s="58">
        <v>362</v>
      </c>
      <c r="D78" s="9" t="s">
        <v>183</v>
      </c>
      <c r="E78" s="9">
        <f>VLOOKUP(D78,'data lineage'!C:P,12,0)</f>
        <v>0</v>
      </c>
      <c r="F78" s="26">
        <f>VLOOKUP(D78,'data lineage'!C:M,11,0)</f>
        <v>0</v>
      </c>
      <c r="G78" s="26"/>
      <c r="H78" s="5"/>
      <c r="I78" s="5"/>
      <c r="J78" s="5"/>
      <c r="K78" s="5"/>
      <c r="L78" s="64" t="s">
        <v>284</v>
      </c>
    </row>
    <row r="79" spans="1:12" hidden="1">
      <c r="A79" s="61"/>
      <c r="B79" s="61"/>
      <c r="C79" s="58">
        <v>1271</v>
      </c>
      <c r="D79" s="9" t="s">
        <v>184</v>
      </c>
      <c r="E79" s="9">
        <f>VLOOKUP(D79,'data lineage'!C:P,12,0)</f>
        <v>0</v>
      </c>
      <c r="F79" s="26">
        <f>VLOOKUP(D79,'data lineage'!C:M,11,0)</f>
        <v>0</v>
      </c>
      <c r="G79" s="26"/>
      <c r="H79" s="5"/>
      <c r="I79" s="5"/>
      <c r="J79" s="5"/>
      <c r="K79" s="5"/>
      <c r="L79" s="64" t="s">
        <v>284</v>
      </c>
    </row>
    <row r="80" spans="1:12" ht="30" hidden="1">
      <c r="A80" s="61"/>
      <c r="B80" s="61"/>
      <c r="C80" s="58">
        <v>1500</v>
      </c>
      <c r="D80" s="9" t="s">
        <v>185</v>
      </c>
      <c r="E80" s="9">
        <f>VLOOKUP(D80,'data lineage'!C:P,12,0)</f>
        <v>0</v>
      </c>
      <c r="F80" s="26">
        <f>VLOOKUP(D80,'data lineage'!C:M,11,0)</f>
        <v>0</v>
      </c>
      <c r="G80" s="26"/>
      <c r="H80" s="5"/>
      <c r="I80" s="5"/>
      <c r="J80" s="5"/>
      <c r="K80" s="5"/>
      <c r="L80" s="64" t="s">
        <v>284</v>
      </c>
    </row>
    <row r="81" spans="1:12" hidden="1">
      <c r="A81" s="61"/>
      <c r="B81" s="61"/>
      <c r="C81" s="58">
        <v>1119</v>
      </c>
      <c r="D81" s="9" t="s">
        <v>186</v>
      </c>
      <c r="E81" s="9">
        <f>VLOOKUP(D81,'data lineage'!C:P,12,0)</f>
        <v>0</v>
      </c>
      <c r="F81" s="26">
        <f>VLOOKUP(D81,'data lineage'!C:M,11,0)</f>
        <v>0</v>
      </c>
      <c r="G81" s="26"/>
      <c r="H81" s="5"/>
      <c r="I81" s="5"/>
      <c r="J81" s="5"/>
      <c r="K81" s="5"/>
      <c r="L81" s="64" t="s">
        <v>284</v>
      </c>
    </row>
    <row r="82" spans="1:12" hidden="1">
      <c r="A82" s="61"/>
      <c r="B82" s="61"/>
      <c r="C82" s="58">
        <v>839</v>
      </c>
      <c r="D82" s="9" t="s">
        <v>187</v>
      </c>
      <c r="E82" s="9">
        <f>VLOOKUP(D82,'data lineage'!C:P,12,0)</f>
        <v>0</v>
      </c>
      <c r="F82" s="26">
        <f>VLOOKUP(D82,'data lineage'!C:M,11,0)</f>
        <v>0</v>
      </c>
      <c r="G82" s="26"/>
      <c r="H82" s="5"/>
      <c r="I82" s="5"/>
      <c r="J82" s="5"/>
      <c r="K82" s="5"/>
      <c r="L82" s="64" t="s">
        <v>284</v>
      </c>
    </row>
    <row r="83" spans="1:12" hidden="1">
      <c r="A83" s="61"/>
      <c r="B83" s="61"/>
      <c r="C83" s="58">
        <v>20968</v>
      </c>
      <c r="D83" s="9" t="s">
        <v>188</v>
      </c>
      <c r="E83" s="9">
        <f>VLOOKUP(D83,'data lineage'!C:P,12,0)</f>
        <v>0</v>
      </c>
      <c r="F83" s="26">
        <f>VLOOKUP(D83,'data lineage'!C:M,11,0)</f>
        <v>0</v>
      </c>
      <c r="G83" s="26"/>
      <c r="H83" s="5"/>
      <c r="I83" s="5"/>
      <c r="J83" s="5"/>
      <c r="K83" s="5"/>
      <c r="L83" s="64" t="s">
        <v>284</v>
      </c>
    </row>
    <row r="84" spans="1:12" ht="150" hidden="1">
      <c r="A84" s="61"/>
      <c r="B84" s="61" t="s">
        <v>288</v>
      </c>
      <c r="C84" s="58">
        <v>214</v>
      </c>
      <c r="D84" s="9" t="s">
        <v>189</v>
      </c>
      <c r="E84" s="9" t="str">
        <f>VLOOKUP(D84,'data lineage'!C:P,12,0)</f>
        <v>SA_DNA_User Growth &amp; Engagement_SF</v>
      </c>
      <c r="F84" s="26" t="str">
        <f>VLOOKUP(D84,'data lineage'!C:M,11,0)</f>
        <v>CUST_SPEND_MATOMO_LOG_VISIT_V
CUST_SPEND_TBL_USER_V
CUST_SPEND_TBL_DASHBOARD_MODULES_V
CUST_SPEND_TBL_DYANAMIC_DASHBOARDS_V
CUST_SPEND_MATOMO_LOG_ACTION_V
CUST_SPEND_TABLE_USERMGMT_ROLE_V
CUST_SPEND_TBL_USER_TYPE_V
CUST_SPEND_TABLE_USERMGMT_USER_ROLE_MAPPING_V
CUST_SPEND_MATOMO_LOG_LINK_VISIT_ACTION_V
CUST_SPEND_TABLE_USERMGMT_ROLE_DASHBOARD_MAPPING_</v>
      </c>
      <c r="G84" s="26"/>
      <c r="H84" s="5"/>
      <c r="I84" s="5"/>
      <c r="J84" s="5"/>
      <c r="K84" s="5"/>
      <c r="L84" s="64" t="s">
        <v>284</v>
      </c>
    </row>
    <row r="85" spans="1:12" ht="30" hidden="1">
      <c r="A85" s="61"/>
      <c r="B85" s="61"/>
      <c r="C85" s="58">
        <v>843</v>
      </c>
      <c r="D85" s="9" t="s">
        <v>192</v>
      </c>
      <c r="E85" s="9">
        <f>VLOOKUP(D85,'data lineage'!C:P,12,0)</f>
        <v>0</v>
      </c>
      <c r="F85" s="26">
        <f>VLOOKUP(D85,'data lineage'!C:M,11,0)</f>
        <v>0</v>
      </c>
      <c r="G85" s="26"/>
      <c r="H85" s="5"/>
      <c r="I85" s="5"/>
      <c r="J85" s="5"/>
      <c r="K85" s="5"/>
      <c r="L85" s="64" t="s">
        <v>284</v>
      </c>
    </row>
    <row r="86" spans="1:12" ht="30" hidden="1">
      <c r="A86" s="61"/>
      <c r="B86" s="61"/>
      <c r="C86" s="58">
        <v>842</v>
      </c>
      <c r="D86" s="9" t="s">
        <v>193</v>
      </c>
      <c r="E86" s="9">
        <f>VLOOKUP(D86,'data lineage'!C:P,12,0)</f>
        <v>0</v>
      </c>
      <c r="F86" s="26" t="str">
        <f>VLOOKUP(D86,'data lineage'!C:M,11,0)</f>
        <v>CUST_SPEND_TBL_USER_V</v>
      </c>
      <c r="G86" s="26"/>
      <c r="H86" s="5"/>
      <c r="I86" s="5"/>
      <c r="J86" s="5"/>
      <c r="K86" s="5"/>
      <c r="L86" s="64" t="s">
        <v>284</v>
      </c>
    </row>
    <row r="87" spans="1:12" hidden="1">
      <c r="A87" s="61"/>
      <c r="B87" s="61"/>
      <c r="C87" s="58">
        <v>841</v>
      </c>
      <c r="D87" s="9" t="s">
        <v>195</v>
      </c>
      <c r="E87" s="9">
        <f>VLOOKUP(D87,'data lineage'!C:P,12,0)</f>
        <v>0</v>
      </c>
      <c r="F87" s="26">
        <f>VLOOKUP(D87,'data lineage'!C:M,11,0)</f>
        <v>0</v>
      </c>
      <c r="G87" s="26"/>
      <c r="H87" s="5"/>
      <c r="I87" s="5"/>
      <c r="J87" s="5"/>
      <c r="K87" s="5"/>
      <c r="L87" s="64" t="s">
        <v>284</v>
      </c>
    </row>
    <row r="88" spans="1:12" hidden="1">
      <c r="A88" s="61"/>
      <c r="B88" s="61"/>
      <c r="C88" s="58">
        <v>683</v>
      </c>
      <c r="D88" s="9" t="s">
        <v>196</v>
      </c>
      <c r="E88" s="9">
        <f>VLOOKUP(D88,'data lineage'!C:P,12,0)</f>
        <v>0</v>
      </c>
      <c r="F88" s="26" t="str">
        <f>VLOOKUP(D88,'data lineage'!C:M,11,0)</f>
        <v>CUST_SPEND_TBL_DASHBOARD_MODULES_V</v>
      </c>
      <c r="G88" s="26"/>
      <c r="H88" s="5"/>
      <c r="I88" s="5"/>
      <c r="J88" s="5"/>
      <c r="K88" s="5"/>
      <c r="L88" s="64" t="s">
        <v>284</v>
      </c>
    </row>
    <row r="89" spans="1:12" ht="30" hidden="1">
      <c r="A89" s="61"/>
      <c r="B89" s="61"/>
      <c r="C89" s="58">
        <v>20741</v>
      </c>
      <c r="D89" s="9" t="s">
        <v>198</v>
      </c>
      <c r="E89" s="9">
        <f>VLOOKUP(D89,'data lineage'!C:P,12,0)</f>
        <v>0</v>
      </c>
      <c r="F89" s="26">
        <f>VLOOKUP(D89,'data lineage'!C:M,11,0)</f>
        <v>0</v>
      </c>
      <c r="G89" s="26"/>
      <c r="H89" s="5"/>
      <c r="I89" s="5"/>
      <c r="J89" s="5"/>
      <c r="K89" s="5"/>
      <c r="L89" s="64" t="s">
        <v>284</v>
      </c>
    </row>
    <row r="90" spans="1:12" ht="30" hidden="1">
      <c r="A90" s="61"/>
      <c r="B90" s="61"/>
      <c r="C90" s="58">
        <v>20740</v>
      </c>
      <c r="D90" s="9" t="s">
        <v>199</v>
      </c>
      <c r="E90" s="9">
        <f>VLOOKUP(D90,'data lineage'!C:P,12,0)</f>
        <v>0</v>
      </c>
      <c r="F90" s="26" t="str">
        <f>VLOOKUP(D90,'data lineage'!C:M,11,0)</f>
        <v>CUST_SPEND_TBL_DYANAMIC_DASHBOARDS_V</v>
      </c>
      <c r="G90" s="26"/>
      <c r="H90" s="5"/>
      <c r="I90" s="5"/>
      <c r="J90" s="5"/>
      <c r="K90" s="5"/>
      <c r="L90" s="64" t="s">
        <v>284</v>
      </c>
    </row>
    <row r="91" spans="1:12" ht="30" hidden="1">
      <c r="A91" s="61"/>
      <c r="B91" s="61"/>
      <c r="C91" s="58">
        <v>20744</v>
      </c>
      <c r="D91" s="9" t="s">
        <v>201</v>
      </c>
      <c r="E91" s="9">
        <f>VLOOKUP(D91,'data lineage'!C:P,12,0)</f>
        <v>0</v>
      </c>
      <c r="F91" s="26">
        <f>VLOOKUP(D91,'data lineage'!C:M,11,0)</f>
        <v>0</v>
      </c>
      <c r="G91" s="26"/>
      <c r="H91" s="5"/>
      <c r="I91" s="5"/>
      <c r="J91" s="5"/>
      <c r="K91" s="5"/>
      <c r="L91" s="64" t="s">
        <v>284</v>
      </c>
    </row>
    <row r="92" spans="1:12" hidden="1">
      <c r="A92" s="61"/>
      <c r="B92" s="61"/>
      <c r="C92" s="58">
        <v>541</v>
      </c>
      <c r="D92" s="9" t="s">
        <v>202</v>
      </c>
      <c r="E92" s="9">
        <f>VLOOKUP(D92,'data lineage'!C:P,12,0)</f>
        <v>0</v>
      </c>
      <c r="F92" s="26" t="str">
        <f>VLOOKUP(D92,'data lineage'!C:M,11,0)</f>
        <v>CUST_SPEND_MATOMO_LOG_ACTION_V</v>
      </c>
      <c r="G92" s="26"/>
      <c r="H92" s="5"/>
      <c r="I92" s="5"/>
      <c r="J92" s="5"/>
      <c r="K92" s="5"/>
      <c r="L92" s="64" t="s">
        <v>284</v>
      </c>
    </row>
    <row r="93" spans="1:12" hidden="1">
      <c r="A93" s="61"/>
      <c r="B93" s="61"/>
      <c r="C93" s="58">
        <v>251</v>
      </c>
      <c r="D93" s="9" t="s">
        <v>204</v>
      </c>
      <c r="E93" s="9" t="str">
        <f>VLOOKUP(D93,'data lineage'!C:P,12,0)</f>
        <v>SA_ACOE_Direct Spend_V3_SF</v>
      </c>
      <c r="F93" s="26" t="str">
        <f>VLOOKUP(D93,'data lineage'!C:M,11,0)</f>
        <v>CUST_SPEND_DIRECT_SPEND_V</v>
      </c>
      <c r="G93" s="26"/>
      <c r="H93" s="5"/>
      <c r="I93" s="5"/>
      <c r="J93" s="5"/>
      <c r="K93" s="5"/>
      <c r="L93" s="64" t="s">
        <v>284</v>
      </c>
    </row>
    <row r="94" spans="1:12" hidden="1">
      <c r="A94" s="61"/>
      <c r="B94" s="61"/>
      <c r="C94" s="58">
        <v>20269</v>
      </c>
      <c r="D94" s="9" t="s">
        <v>208</v>
      </c>
      <c r="E94" s="9">
        <f>VLOOKUP(D94,'data lineage'!C:P,12,0)</f>
        <v>0</v>
      </c>
      <c r="F94" s="26" t="str">
        <f>VLOOKUP(D94,'data lineage'!C:M,11,0)</f>
        <v>CUST_SPEND_TABLE_USERMGMT_ROLE_V</v>
      </c>
      <c r="G94" s="26"/>
      <c r="H94" s="5"/>
      <c r="I94" s="5"/>
      <c r="J94" s="5"/>
      <c r="K94" s="5"/>
      <c r="L94" s="64" t="s">
        <v>284</v>
      </c>
    </row>
    <row r="95" spans="1:12" hidden="1">
      <c r="A95" s="61"/>
      <c r="B95" s="61"/>
      <c r="C95" s="58">
        <v>20271</v>
      </c>
      <c r="D95" s="9" t="s">
        <v>210</v>
      </c>
      <c r="E95" s="9">
        <f>VLOOKUP(D95,'data lineage'!C:P,12,0)</f>
        <v>0</v>
      </c>
      <c r="F95" s="26">
        <f>VLOOKUP(D95,'data lineage'!C:M,11,0)</f>
        <v>0</v>
      </c>
      <c r="G95" s="26"/>
      <c r="H95" s="5"/>
      <c r="I95" s="5"/>
      <c r="J95" s="5"/>
      <c r="K95" s="5"/>
      <c r="L95" s="64" t="s">
        <v>284</v>
      </c>
    </row>
    <row r="96" spans="1:12" ht="45" hidden="1">
      <c r="A96" s="61"/>
      <c r="B96" s="61"/>
      <c r="C96" s="58">
        <v>21519</v>
      </c>
      <c r="D96" s="9" t="s">
        <v>211</v>
      </c>
      <c r="E96" s="9">
        <f>VLOOKUP(D96,'data lineage'!C:P,12,0)</f>
        <v>0</v>
      </c>
      <c r="F96" s="26" t="str">
        <f>VLOOKUP(D96,'data lineage'!C:M,11,0)</f>
        <v>CUST_SPEND_TBL_USER_TYPE_V</v>
      </c>
      <c r="G96" s="26"/>
      <c r="H96" s="5"/>
      <c r="I96" s="5"/>
      <c r="J96" s="5"/>
      <c r="K96" s="5"/>
      <c r="L96" s="64" t="s">
        <v>284</v>
      </c>
    </row>
    <row r="97" spans="1:12" hidden="1">
      <c r="A97" s="61"/>
      <c r="B97" s="61"/>
      <c r="C97" s="58">
        <v>20270</v>
      </c>
      <c r="D97" s="9" t="s">
        <v>213</v>
      </c>
      <c r="E97" s="9">
        <f>VLOOKUP(D97,'data lineage'!C:P,12,0)</f>
        <v>0</v>
      </c>
      <c r="F97" s="26">
        <f>VLOOKUP(D97,'data lineage'!C:M,11,0)</f>
        <v>0</v>
      </c>
      <c r="G97" s="26"/>
      <c r="H97" s="5"/>
      <c r="I97" s="5"/>
      <c r="J97" s="5"/>
      <c r="K97" s="5"/>
      <c r="L97" s="64" t="s">
        <v>284</v>
      </c>
    </row>
    <row r="98" spans="1:12" ht="30" hidden="1">
      <c r="A98" s="61"/>
      <c r="B98" s="61"/>
      <c r="C98" s="58">
        <v>20668</v>
      </c>
      <c r="D98" s="9" t="s">
        <v>214</v>
      </c>
      <c r="E98" s="9">
        <f>VLOOKUP(D98,'data lineage'!C:P,12,0)</f>
        <v>0</v>
      </c>
      <c r="F98" s="26" t="str">
        <f>VLOOKUP(D98,'data lineage'!C:M,11,0)</f>
        <v>CUST_SPEND_TABLE_USERMGMT_USER_ROLE_MAPPING_V</v>
      </c>
      <c r="G98" s="26"/>
      <c r="H98" s="5"/>
      <c r="I98" s="5"/>
      <c r="J98" s="5"/>
      <c r="K98" s="5"/>
      <c r="L98" s="64" t="s">
        <v>284</v>
      </c>
    </row>
    <row r="99" spans="1:12" hidden="1">
      <c r="A99" s="61"/>
      <c r="B99" s="61"/>
      <c r="C99" s="58">
        <v>22340</v>
      </c>
      <c r="D99" s="9" t="s">
        <v>216</v>
      </c>
      <c r="E99" s="9">
        <f>VLOOKUP(D99,'data lineage'!C:P,12,0)</f>
        <v>0</v>
      </c>
      <c r="F99" s="26">
        <f>VLOOKUP(D99,'data lineage'!C:M,11,0)</f>
        <v>0</v>
      </c>
      <c r="G99" s="26"/>
      <c r="H99" s="5"/>
      <c r="I99" s="5"/>
      <c r="J99" s="5"/>
      <c r="K99" s="5"/>
      <c r="L99" s="64" t="s">
        <v>284</v>
      </c>
    </row>
    <row r="100" spans="1:12" hidden="1">
      <c r="A100" s="61"/>
      <c r="B100" s="61"/>
      <c r="C100" s="58">
        <v>22338</v>
      </c>
      <c r="D100" s="9" t="s">
        <v>217</v>
      </c>
      <c r="E100" s="9">
        <f>VLOOKUP(D100,'data lineage'!C:P,12,0)</f>
        <v>0</v>
      </c>
      <c r="F100" s="26" t="str">
        <f>VLOOKUP(D100,'data lineage'!C:M,11,0)</f>
        <v>CUST_SPEND_MATOMO_LOG_LINK_VISIT_ACTION_V</v>
      </c>
      <c r="G100" s="26"/>
      <c r="H100" s="5"/>
      <c r="I100" s="5"/>
      <c r="J100" s="5"/>
      <c r="K100" s="5"/>
      <c r="L100" s="64" t="s">
        <v>284</v>
      </c>
    </row>
    <row r="101" spans="1:12" hidden="1">
      <c r="A101" s="61"/>
      <c r="B101" s="61"/>
      <c r="C101" s="58">
        <v>681</v>
      </c>
      <c r="D101" s="51" t="s">
        <v>219</v>
      </c>
      <c r="E101" s="9">
        <f>VLOOKUP(D101,'data lineage'!C:P,12,0)</f>
        <v>0</v>
      </c>
      <c r="F101" s="26">
        <f>VLOOKUP(D101,'data lineage'!C:M,11,0)</f>
        <v>0</v>
      </c>
      <c r="G101" s="26"/>
      <c r="H101" s="5"/>
      <c r="I101" s="5"/>
      <c r="J101" s="5"/>
      <c r="K101" s="5"/>
      <c r="L101" s="64" t="s">
        <v>284</v>
      </c>
    </row>
    <row r="102" spans="1:12" hidden="1">
      <c r="A102" s="61"/>
      <c r="B102" s="61"/>
      <c r="C102" s="58">
        <v>23455</v>
      </c>
      <c r="D102" s="9" t="s">
        <v>220</v>
      </c>
      <c r="E102" s="9">
        <f>VLOOKUP(D102,'data lineage'!C:P,12,0)</f>
        <v>0</v>
      </c>
      <c r="F102" s="26" t="str">
        <f>VLOOKUP(D102,'data lineage'!C:M,11,0)</f>
        <v>CUST_SPEND_TABLE_USERMGMT_ROLE_DASHBOARD_MAPPING_</v>
      </c>
      <c r="G102" s="26"/>
      <c r="H102" s="5"/>
      <c r="I102" s="5"/>
      <c r="J102" s="5"/>
      <c r="K102" s="5"/>
      <c r="L102" s="64" t="s">
        <v>284</v>
      </c>
    </row>
    <row r="103" spans="1:12">
      <c r="A103" s="61" t="s">
        <v>42</v>
      </c>
      <c r="B103" s="66" t="s">
        <v>289</v>
      </c>
      <c r="C103" s="58">
        <v>479</v>
      </c>
      <c r="D103" s="9" t="s">
        <v>222</v>
      </c>
      <c r="E103" s="9" t="str">
        <f>VLOOKUP(D103,'data lineage'!C:P,12,0)</f>
        <v>SA_ACOE_Credit Card Spend_V3_SF</v>
      </c>
      <c r="F103" s="26" t="str">
        <f>VLOOKUP(D103,'data lineage'!C:M,11,0)</f>
        <v>CUST_SPEND_PCARD_V</v>
      </c>
      <c r="G103" s="26"/>
      <c r="H103" s="26"/>
      <c r="I103" s="5"/>
      <c r="J103" s="5"/>
      <c r="K103" s="5"/>
      <c r="L103" s="64" t="s">
        <v>284</v>
      </c>
    </row>
    <row r="104" spans="1:12" hidden="1">
      <c r="A104" s="61"/>
      <c r="B104" s="61"/>
      <c r="C104" s="58">
        <v>23342</v>
      </c>
      <c r="D104" s="9" t="s">
        <v>226</v>
      </c>
      <c r="E104" s="9">
        <f>VLOOKUP(D104,'data lineage'!C:P,12,0)</f>
        <v>0</v>
      </c>
      <c r="F104" s="26">
        <f>VLOOKUP(D104,'data lineage'!C:M,11,0)</f>
        <v>0</v>
      </c>
      <c r="G104" s="26"/>
      <c r="H104" s="5"/>
      <c r="I104" s="5"/>
      <c r="J104" s="5"/>
      <c r="K104" s="5"/>
      <c r="L104" s="64" t="s">
        <v>284</v>
      </c>
    </row>
    <row r="105" spans="1:12" ht="30">
      <c r="A105" s="61" t="s">
        <v>292</v>
      </c>
      <c r="B105" s="66" t="s">
        <v>289</v>
      </c>
      <c r="C105" s="58">
        <v>875</v>
      </c>
      <c r="D105" s="9" t="s">
        <v>228</v>
      </c>
      <c r="E105" s="9" t="str">
        <f>VLOOKUP(D105,'data lineage'!C:P,12,0)</f>
        <v>SA_CPO_Contract_PO_Linkage_Visibility_CDO_SF</v>
      </c>
      <c r="F105" s="26" t="str">
        <f>VLOOKUP(D105,'data lineage'!C:M,11,0)</f>
        <v>CUST_CPO_LINKAGE_MASTER_BRD_CDO_FV
CUST_CPO_LINKAGE_MOM_SUMMARY_CDO_FV</v>
      </c>
      <c r="G105" s="26"/>
      <c r="H105" s="26"/>
      <c r="I105" s="5"/>
      <c r="J105" s="5"/>
      <c r="K105" s="5"/>
      <c r="L105" s="64" t="s">
        <v>284</v>
      </c>
    </row>
    <row r="106" spans="1:12" ht="30" hidden="1">
      <c r="A106" s="61"/>
      <c r="B106" s="61"/>
      <c r="C106" s="58">
        <v>364</v>
      </c>
      <c r="D106" s="51" t="s">
        <v>239</v>
      </c>
      <c r="E106" s="9">
        <f>VLOOKUP(D106,'data lineage'!C:P,12,0)</f>
        <v>0</v>
      </c>
      <c r="F106" s="26">
        <f>VLOOKUP(D106,'data lineage'!C:M,11,0)</f>
        <v>0</v>
      </c>
      <c r="G106" s="26"/>
      <c r="H106" s="5"/>
      <c r="I106" s="5"/>
      <c r="J106" s="5"/>
      <c r="K106" s="5"/>
      <c r="L106" s="64" t="s">
        <v>284</v>
      </c>
    </row>
    <row r="107" spans="1:12" ht="409.5" hidden="1">
      <c r="A107" s="61"/>
      <c r="B107" s="61"/>
      <c r="C107" s="58">
        <v>272</v>
      </c>
      <c r="D107" s="9" t="s">
        <v>240</v>
      </c>
      <c r="E107" s="9" t="str">
        <f>VLOOKUP(D107,'data lineage'!C:P,12,0)</f>
        <v>SA_KM_CommonResourceRequestTool_ V5</v>
      </c>
      <c r="F107" s="26" t="str">
        <f>VLOOKUP(D107,'data lineage'!C:M,11,0)</f>
        <v>Booking_Details --&gt;       crr-westus2-prod-azsql-03.database.windows.net,
CCLimit_Approver          crr-westus2-prod-azsql-03.database.windows.net,
Event_Coordinators         crr-westus2-prod-azsql-03.database.windows.net,
Events                             crr-westus2-prod-azsql-03.database.windows.net,
Requests_Assigned         crr-westus2-prod-azsql-03.database.windows.net,
Requests_attachment      crr-westus2-prod-azsql-03.database.windows.net,
Requests_CCDetails         crr-westus2-prod-azsql-03.database.windows.net,
Requests_History             crr-westus2-prod-azsql-03.database.windows.net,
Requests_InterimStops    crr-westus2-prod-azsql-03.database.windows.net,
Requests_MiscItems        crr-westus2-prod-azsql-03.database.windows.net,
Requests_Main                crr-westus2-prod-azsql-03.database.windows.net,
tbl_SupplyList                  crr-westus2-prod-azsql-03.database.windows.net,
Users                                crr-westus2-prod-azsql-03.database.windows.net,
CountryList                       crr-westus2-prod-azsql-03.database.windows.net,
dailyLog                           crr-westus2-prod-azsql-03.database.windows.net,
Vendor_Details                crr-westus2-prod-azsql-03.database.windows.net,
VendorInfo                      crr-westus2-prod-azsql-03.database.windows.net,
ProcessNotes                  crr-westus2-prod-azsql-03.database.windows.net,
CUST_SPEND_TRANS_CRR_INVOICE_V    gscdna.east-us-2.privatelink.snowflakecomputing.com</v>
      </c>
      <c r="G107" s="26"/>
      <c r="H107" s="5"/>
      <c r="I107" s="5"/>
      <c r="J107" s="5"/>
      <c r="K107" s="5"/>
      <c r="L107" s="64" t="s">
        <v>284</v>
      </c>
    </row>
    <row r="108" spans="1:12" ht="30">
      <c r="A108" s="61" t="s">
        <v>292</v>
      </c>
      <c r="B108" s="66" t="s">
        <v>289</v>
      </c>
      <c r="C108" s="58">
        <v>966</v>
      </c>
      <c r="D108" s="9" t="s">
        <v>244</v>
      </c>
      <c r="E108" s="9" t="str">
        <f>VLOOKUP(D108,'data lineage'!C:P,12,0)</f>
        <v>SA_ETE_S2C_SF</v>
      </c>
      <c r="F108" s="26" t="str">
        <f>VLOOKUP(D108,'data lineage'!C:M,11,0)</f>
        <v>CUST_SPEND_S2C_CX_REPORT_DV</v>
      </c>
      <c r="G108" s="26"/>
      <c r="H108" s="26"/>
      <c r="I108" s="5"/>
      <c r="J108" s="5"/>
      <c r="K108" s="5"/>
      <c r="L108" s="64" t="s">
        <v>284</v>
      </c>
    </row>
    <row r="109" spans="1:12" ht="75">
      <c r="A109" s="61" t="s">
        <v>248</v>
      </c>
      <c r="B109" s="66" t="s">
        <v>289</v>
      </c>
      <c r="C109" s="58">
        <v>23224</v>
      </c>
      <c r="D109" s="9" t="s">
        <v>249</v>
      </c>
      <c r="E109" s="9" t="str">
        <f>VLOOKUP(D109,'data lineage'!C:P,12,0)</f>
        <v>SA_FS_CASHFLOW</v>
      </c>
      <c r="F109" s="26" t="str">
        <f>VLOOKUP(D109,'data lineage'!C:M,11,0)</f>
        <v>CUST_SPEND_CASHFLOW_BOE_V,
CUST_SPEND_CASHFLOW_COMMENT_V,
CUST_SPEND_CASHFLOW_FINANCE_EXPORT_V,
CUST_SPEND_CASHFLOW_HEADER_V,
CUST_SPEND_CASHFLOW_TARGET_DATA_V</v>
      </c>
      <c r="G109" s="26"/>
      <c r="H109" s="26"/>
      <c r="I109" s="5"/>
      <c r="J109" s="5"/>
      <c r="K109" s="5"/>
      <c r="L109" s="64" t="s">
        <v>284</v>
      </c>
    </row>
    <row r="110" spans="1:12" ht="30" hidden="1">
      <c r="A110" s="61"/>
      <c r="B110" s="61"/>
      <c r="C110" s="58">
        <v>275</v>
      </c>
      <c r="D110" s="51" t="s">
        <v>258</v>
      </c>
      <c r="E110" s="9">
        <f>VLOOKUP(D110,'data lineage'!C:P,12,0)</f>
        <v>0</v>
      </c>
      <c r="F110" s="26">
        <f>VLOOKUP(D110,'data lineage'!C:M,11,0)</f>
        <v>0</v>
      </c>
      <c r="G110" s="26"/>
      <c r="H110" s="5"/>
      <c r="I110" s="5"/>
      <c r="J110" s="5"/>
      <c r="K110" s="5"/>
      <c r="L110" s="64" t="s">
        <v>284</v>
      </c>
    </row>
    <row r="111" spans="1:12" ht="30">
      <c r="A111" s="61"/>
      <c r="B111" s="66" t="s">
        <v>289</v>
      </c>
      <c r="C111" s="58">
        <v>718</v>
      </c>
      <c r="D111" s="9" t="s">
        <v>259</v>
      </c>
      <c r="E111" s="9" t="str">
        <f>VLOOKUP(D111,'data lineage'!C:P,12,0)</f>
        <v>SA_SC_CAPABILITIES_EVOLUTION_SF</v>
      </c>
      <c r="F111" s="26">
        <f>VLOOKUP(D111,'data lineage'!C:M,11,0)</f>
        <v>0</v>
      </c>
      <c r="G111" s="26"/>
      <c r="H111" s="26"/>
      <c r="I111" s="5"/>
      <c r="J111" s="5"/>
      <c r="K111" s="5"/>
      <c r="L111" s="64" t="s">
        <v>284</v>
      </c>
    </row>
    <row r="112" spans="1:12" ht="30">
      <c r="A112" s="61"/>
      <c r="B112" s="66" t="s">
        <v>289</v>
      </c>
      <c r="C112" s="58">
        <v>719</v>
      </c>
      <c r="D112" s="9" t="s">
        <v>262</v>
      </c>
      <c r="E112" s="9" t="str">
        <f>VLOOKUP(D112,'data lineage'!C:P,12,0)</f>
        <v>SA_SC_CAPABILITIES_EVOLUTION_SF</v>
      </c>
      <c r="F112" s="26" t="str">
        <f>VLOOKUP(D112,'data lineage'!C:M,11,0)</f>
        <v>CUST_SPEND_CAPABILITIES_EVOLUTION_V</v>
      </c>
      <c r="G112" s="26"/>
      <c r="H112" s="26"/>
      <c r="I112" s="5"/>
      <c r="J112" s="5"/>
      <c r="K112" s="5"/>
      <c r="L112" s="64" t="s">
        <v>284</v>
      </c>
    </row>
    <row r="113" spans="1:12" ht="30">
      <c r="A113" s="61"/>
      <c r="B113" s="66" t="s">
        <v>289</v>
      </c>
      <c r="C113" s="58">
        <v>717</v>
      </c>
      <c r="D113" s="9" t="s">
        <v>263</v>
      </c>
      <c r="E113" s="9" t="str">
        <f>VLOOKUP(D113,'data lineage'!C:P,12,0)</f>
        <v>SA_SC_CAPABILITIES_EVOLUTION_SF</v>
      </c>
      <c r="F113" s="26">
        <f>VLOOKUP(D113,'data lineage'!C:M,11,0)</f>
        <v>0</v>
      </c>
      <c r="G113" s="26"/>
      <c r="H113" s="26"/>
      <c r="I113" s="5"/>
      <c r="J113" s="5"/>
      <c r="K113" s="5"/>
      <c r="L113" s="64" t="s">
        <v>284</v>
      </c>
    </row>
    <row r="114" spans="1:12" hidden="1">
      <c r="A114" s="61"/>
      <c r="B114" s="61"/>
      <c r="C114" s="58">
        <v>20941</v>
      </c>
      <c r="D114" s="9" t="s">
        <v>264</v>
      </c>
      <c r="E114" s="9">
        <f>VLOOKUP(D114,'data lineage'!C:P,12,0)</f>
        <v>0</v>
      </c>
      <c r="F114" s="26">
        <f>VLOOKUP(D114,'data lineage'!C:M,11,0)</f>
        <v>0</v>
      </c>
      <c r="G114" s="26"/>
      <c r="H114" s="5"/>
      <c r="I114" s="5"/>
      <c r="J114" s="5"/>
      <c r="K114" s="5"/>
      <c r="L114" s="64" t="s">
        <v>284</v>
      </c>
    </row>
    <row r="115" spans="1:12" ht="30" hidden="1">
      <c r="A115" s="61"/>
      <c r="B115" s="61"/>
      <c r="C115" s="58">
        <v>21500</v>
      </c>
      <c r="D115" s="51" t="s">
        <v>265</v>
      </c>
      <c r="E115" s="9">
        <f>VLOOKUP(D115,'data lineage'!C:P,12,0)</f>
        <v>0</v>
      </c>
      <c r="F115" s="26">
        <f>VLOOKUP(D115,'data lineage'!C:M,11,0)</f>
        <v>0</v>
      </c>
      <c r="G115" s="26"/>
      <c r="H115" s="5"/>
      <c r="I115" s="5"/>
      <c r="J115" s="5"/>
      <c r="K115" s="5"/>
      <c r="L115" s="64" t="s">
        <v>284</v>
      </c>
    </row>
    <row r="116" spans="1:12" hidden="1">
      <c r="A116" s="61"/>
      <c r="B116" s="61"/>
      <c r="C116" s="58">
        <v>235</v>
      </c>
      <c r="D116" s="9" t="s">
        <v>266</v>
      </c>
      <c r="E116" s="9">
        <f>VLOOKUP(D116,'data lineage'!C:P,12,0)</f>
        <v>0</v>
      </c>
      <c r="F116" s="26">
        <f>VLOOKUP(D116,'data lineage'!C:M,11,0)</f>
        <v>0</v>
      </c>
      <c r="G116" s="26"/>
      <c r="H116" s="5"/>
      <c r="I116" s="5"/>
      <c r="J116" s="5"/>
      <c r="K116" s="5"/>
      <c r="L116" s="64" t="s">
        <v>284</v>
      </c>
    </row>
    <row r="117" spans="1:12" ht="30" hidden="1">
      <c r="A117" s="61"/>
      <c r="B117" s="61"/>
      <c r="C117" s="58">
        <v>20736</v>
      </c>
      <c r="D117" s="9" t="s">
        <v>267</v>
      </c>
      <c r="E117" s="9">
        <f>VLOOKUP(D117,'data lineage'!C:P,12,0)</f>
        <v>0</v>
      </c>
      <c r="F117" s="26">
        <f>VLOOKUP(D117,'data lineage'!C:M,11,0)</f>
        <v>0</v>
      </c>
      <c r="G117" s="26"/>
      <c r="H117" s="5"/>
      <c r="I117" s="5"/>
      <c r="J117" s="5"/>
      <c r="K117" s="5"/>
      <c r="L117" s="64" t="s">
        <v>284</v>
      </c>
    </row>
    <row r="118" spans="1:12" ht="45" hidden="1">
      <c r="A118" s="61"/>
      <c r="B118" s="61"/>
      <c r="C118" s="58">
        <v>21520</v>
      </c>
      <c r="D118" s="9" t="s">
        <v>268</v>
      </c>
      <c r="E118" s="9">
        <f>VLOOKUP(D118,'data lineage'!C:P,12,0)</f>
        <v>0</v>
      </c>
      <c r="F118" s="26">
        <f>VLOOKUP(D118,'data lineage'!C:M,11,0)</f>
        <v>0</v>
      </c>
      <c r="G118" s="26"/>
      <c r="H118" s="5"/>
      <c r="I118" s="5"/>
      <c r="J118" s="5"/>
      <c r="K118" s="5"/>
      <c r="L118" s="64" t="s">
        <v>284</v>
      </c>
    </row>
    <row r="119" spans="1:12" ht="60">
      <c r="A119" s="61" t="s">
        <v>30</v>
      </c>
      <c r="B119" s="66" t="s">
        <v>289</v>
      </c>
      <c r="C119" s="58">
        <v>22222</v>
      </c>
      <c r="D119" s="9" t="s">
        <v>269</v>
      </c>
      <c r="E119" s="9" t="str">
        <f>VLOOKUP(D119,'data lineage'!C:P,12,0)</f>
        <v>SA_C&amp;R_Allagi</v>
      </c>
      <c r="F119" s="26" t="str">
        <f>VLOOKUP(D119,'data lineage'!C:M,11,0)</f>
        <v>CUST_ALLAGI_INVOICE_V
CUST_DNA_IWM_JOB_SCHEDULE_ALLAGI_V
CUST_PO_INVOICE_ALLAGI_V
CUST_SPEND_ALLAIGI_INSIGHT_V</v>
      </c>
      <c r="G119" s="26"/>
      <c r="H119" s="26"/>
      <c r="I119" s="5"/>
      <c r="J119" s="5"/>
      <c r="K119" s="5"/>
      <c r="L119" s="64" t="s">
        <v>284</v>
      </c>
    </row>
    <row r="120" spans="1:12" ht="165" hidden="1">
      <c r="A120" s="61"/>
      <c r="B120" s="61" t="s">
        <v>288</v>
      </c>
      <c r="C120" s="58">
        <v>445</v>
      </c>
      <c r="D120" s="9" t="s">
        <v>273</v>
      </c>
      <c r="E120" s="9" t="str">
        <f>VLOOKUP(D120,'data lineage'!C:P,12,0)</f>
        <v>SA_DNA_User Adoption_V2_SF</v>
      </c>
      <c r="F120" s="26" t="str">
        <f>VLOOKUP(D120,'data lineage'!C:M,11,0)</f>
        <v>CUST_SPEND_MATOMO_DNA_KPI_V
CUST_SPEND_MATOMO_LOG_VISIT_V
CUST_SPEND_TBL_USER_V
CUST_SPEND_TBL_DASHBOARD_MODULES_V
CUST_SPEND_TBL_DYANAMIC_DASHBOARDS_V
CUST_SPEND_MATOMO_LOG_ACTION_V
CUST_SPEND_TABLE_USERMGMT_ROLE_V
CUST_SPEND_TBL_USER_TYPE_V
CUST_SPEND_TABLE_USERMGMT_USER_ROLE_MAPPING_V
CUST_SPEND_MATOMO_LOG_LINK_VISIT_ACTION_V
CUST_SPEND_TABLE_USERMGMT_ROLE_DASHBOARD_MAPPING_V</v>
      </c>
      <c r="G120" s="26"/>
      <c r="H120" s="5"/>
      <c r="I120" s="5"/>
      <c r="J120" s="5"/>
      <c r="K120" s="5"/>
      <c r="L120" s="64" t="s">
        <v>284</v>
      </c>
    </row>
    <row r="121" spans="1:12" hidden="1">
      <c r="A121" s="61"/>
      <c r="B121" s="61"/>
      <c r="C121" s="58">
        <v>682</v>
      </c>
      <c r="D121" s="9" t="s">
        <v>276</v>
      </c>
      <c r="E121" s="9">
        <f>VLOOKUP(D121,'data lineage'!C:P,12,0)</f>
        <v>0</v>
      </c>
      <c r="F121" s="26">
        <f>VLOOKUP(D121,'data lineage'!C:M,11,0)</f>
        <v>0</v>
      </c>
      <c r="G121" s="26"/>
      <c r="H121" s="5"/>
      <c r="I121" s="5"/>
      <c r="J121" s="5"/>
      <c r="K121" s="55"/>
      <c r="L121" s="64" t="s">
        <v>284</v>
      </c>
    </row>
    <row r="122" spans="1:12" hidden="1">
      <c r="A122" s="61"/>
      <c r="B122" s="61"/>
      <c r="C122" s="58">
        <v>840</v>
      </c>
      <c r="D122" s="9" t="s">
        <v>277</v>
      </c>
      <c r="E122" s="9">
        <f>VLOOKUP(D122,'data lineage'!C:P,12,0)</f>
        <v>0</v>
      </c>
      <c r="F122" s="26">
        <f>VLOOKUP(D122,'data lineage'!C:M,11,0)</f>
        <v>0</v>
      </c>
      <c r="G122" s="26"/>
      <c r="H122" s="5"/>
      <c r="I122" s="5"/>
      <c r="J122" s="5"/>
      <c r="K122" s="5"/>
      <c r="L122" s="64" t="s">
        <v>284</v>
      </c>
    </row>
    <row r="139" spans="1:12" s="61" customFormat="1">
      <c r="A139" s="61" t="s">
        <v>72</v>
      </c>
      <c r="B139" s="66" t="s">
        <v>289</v>
      </c>
      <c r="C139" s="70">
        <v>20849</v>
      </c>
      <c r="D139" s="71" t="s">
        <v>73</v>
      </c>
      <c r="E139" s="71" t="s">
        <v>75</v>
      </c>
      <c r="F139" s="72" t="s">
        <v>293</v>
      </c>
      <c r="G139" s="72"/>
      <c r="H139" s="72" t="s">
        <v>294</v>
      </c>
      <c r="L139" s="91" t="s">
        <v>284</v>
      </c>
    </row>
    <row r="140" spans="1:12" s="61" customFormat="1">
      <c r="B140" s="66" t="s">
        <v>289</v>
      </c>
      <c r="C140" s="70">
        <v>20849</v>
      </c>
      <c r="D140" s="71" t="s">
        <v>73</v>
      </c>
      <c r="E140" s="71" t="s">
        <v>75</v>
      </c>
      <c r="F140" s="104" t="s">
        <v>295</v>
      </c>
      <c r="G140" s="92" t="s">
        <v>296</v>
      </c>
      <c r="H140" s="92" t="s">
        <v>297</v>
      </c>
      <c r="I140" s="61" t="s">
        <v>298</v>
      </c>
      <c r="J140" s="92" t="s">
        <v>299</v>
      </c>
      <c r="K140" s="61" t="s">
        <v>300</v>
      </c>
    </row>
    <row r="141" spans="1:12" s="61" customFormat="1">
      <c r="B141" s="66" t="s">
        <v>289</v>
      </c>
      <c r="C141" s="70">
        <v>20849</v>
      </c>
      <c r="D141" s="71" t="s">
        <v>73</v>
      </c>
      <c r="E141" s="71" t="s">
        <v>75</v>
      </c>
      <c r="F141" s="104" t="s">
        <v>301</v>
      </c>
      <c r="G141" s="92"/>
      <c r="H141" s="72"/>
    </row>
  </sheetData>
  <autoFilter ref="A1:K122" xr:uid="{1C3B3BB0-E6DA-4434-A25A-98DB398EFDA0}">
    <filterColumn colId="1">
      <filters>
        <filter val="DNA Analytics"/>
      </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09CA72-375A-4D95-99E6-1936C07BC1FA}">
          <x14:formula1>
            <xm:f>'Data Validation'!$A$2:$A$38</xm:f>
          </x14:formula1>
          <xm:sqref>I3:I122 K3:K122 I139 K139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DF83-730A-4443-97E8-C28B2D75334A}">
  <sheetPr filterMode="1"/>
  <dimension ref="A1:J87"/>
  <sheetViews>
    <sheetView topLeftCell="B1" workbookViewId="0">
      <pane ySplit="1" topLeftCell="A2" activePane="bottomLeft" state="frozen"/>
      <selection pane="bottomLeft" activeCell="A11" sqref="A1:J86"/>
    </sheetView>
  </sheetViews>
  <sheetFormatPr defaultRowHeight="15"/>
  <cols>
    <col min="1" max="1" width="18.28515625" customWidth="1"/>
    <col min="2" max="2" width="25.5703125" customWidth="1"/>
    <col min="3" max="3" width="13.140625" customWidth="1"/>
    <col min="4" max="4" width="45.140625" customWidth="1"/>
    <col min="5" max="5" width="45" customWidth="1"/>
    <col min="6" max="6" width="57.42578125" style="45" customWidth="1"/>
    <col min="7" max="7" width="64.5703125" customWidth="1"/>
    <col min="8" max="8" width="26.5703125" customWidth="1"/>
    <col min="9" max="9" width="35.5703125" customWidth="1"/>
    <col min="10" max="10" width="29.28515625" customWidth="1"/>
  </cols>
  <sheetData>
    <row r="1" spans="1:10">
      <c r="A1" s="60" t="s">
        <v>278</v>
      </c>
      <c r="B1" s="60" t="s">
        <v>279</v>
      </c>
      <c r="C1" s="60" t="s">
        <v>2</v>
      </c>
      <c r="D1" s="75" t="s">
        <v>302</v>
      </c>
      <c r="E1" s="75" t="s">
        <v>280</v>
      </c>
      <c r="F1" s="81" t="s">
        <v>23</v>
      </c>
      <c r="G1" s="76" t="s">
        <v>32</v>
      </c>
      <c r="H1" s="76" t="s">
        <v>281</v>
      </c>
      <c r="I1" s="76" t="s">
        <v>282</v>
      </c>
      <c r="J1" s="76" t="s">
        <v>283</v>
      </c>
    </row>
    <row r="2" spans="1:10" hidden="1">
      <c r="A2" s="62" t="s">
        <v>30</v>
      </c>
      <c r="B2" s="65" t="s">
        <v>289</v>
      </c>
      <c r="C2" s="77">
        <v>349</v>
      </c>
      <c r="D2" s="78" t="s">
        <v>31</v>
      </c>
      <c r="E2" s="78" t="str">
        <f>VLOOKUP(D2,'data lineage'!C:P,12,0)</f>
        <v>SA_RS_Total_Spend_Classification_V1_SF</v>
      </c>
      <c r="F2" s="82" t="str">
        <f>VLOOKUP(D2,'data lineage'!C:M,11,0)</f>
        <v>V_CUST_RELATIONAL_SPEND_CUBE_VERSION2</v>
      </c>
      <c r="G2" s="62" t="s">
        <v>33</v>
      </c>
      <c r="H2" s="62" t="s">
        <v>303</v>
      </c>
      <c r="I2" s="62"/>
      <c r="J2" s="62"/>
    </row>
    <row r="3" spans="1:10" hidden="1">
      <c r="A3" s="62" t="s">
        <v>72</v>
      </c>
      <c r="B3" s="65" t="s">
        <v>289</v>
      </c>
      <c r="C3" s="77">
        <v>307</v>
      </c>
      <c r="D3" s="78" t="s">
        <v>38</v>
      </c>
      <c r="E3" s="78" t="str">
        <f>VLOOKUP(D3,'data lineage'!C:P,12,0)</f>
        <v>SA_RS_Top 200_and_100_ Report</v>
      </c>
      <c r="F3" s="82"/>
      <c r="G3" s="62"/>
      <c r="H3" s="62"/>
      <c r="I3" s="62"/>
      <c r="J3" s="62"/>
    </row>
    <row r="4" spans="1:10" ht="30" hidden="1">
      <c r="A4" s="62" t="s">
        <v>72</v>
      </c>
      <c r="B4" s="65" t="s">
        <v>289</v>
      </c>
      <c r="C4" s="77">
        <v>307</v>
      </c>
      <c r="D4" s="67" t="s">
        <v>38</v>
      </c>
      <c r="E4" s="78" t="s">
        <v>304</v>
      </c>
      <c r="F4" s="82" t="s">
        <v>305</v>
      </c>
      <c r="G4" s="62"/>
      <c r="H4" s="62"/>
      <c r="I4" s="62"/>
      <c r="J4" s="62"/>
    </row>
    <row r="5" spans="1:10" ht="133.5" hidden="1" customHeight="1">
      <c r="A5" s="62" t="s">
        <v>72</v>
      </c>
      <c r="B5" s="65" t="s">
        <v>289</v>
      </c>
      <c r="C5" s="77">
        <v>307</v>
      </c>
      <c r="D5" s="78" t="s">
        <v>38</v>
      </c>
      <c r="E5" s="78" t="s">
        <v>304</v>
      </c>
      <c r="F5" s="82" t="s">
        <v>306</v>
      </c>
      <c r="G5" s="62"/>
      <c r="H5" s="62"/>
      <c r="I5" s="62"/>
      <c r="J5" s="62"/>
    </row>
    <row r="6" spans="1:10" ht="133.5" hidden="1" customHeight="1">
      <c r="A6" s="62" t="s">
        <v>72</v>
      </c>
      <c r="B6" s="65" t="s">
        <v>289</v>
      </c>
      <c r="C6" s="77">
        <v>307</v>
      </c>
      <c r="D6" s="78" t="s">
        <v>38</v>
      </c>
      <c r="E6" s="78" t="s">
        <v>304</v>
      </c>
      <c r="F6" s="82" t="s">
        <v>307</v>
      </c>
      <c r="G6" s="62"/>
      <c r="H6" s="62"/>
      <c r="I6" s="62"/>
      <c r="J6" s="62"/>
    </row>
    <row r="7" spans="1:10" ht="133.5" hidden="1" customHeight="1">
      <c r="A7" s="62" t="s">
        <v>72</v>
      </c>
      <c r="B7" s="65" t="s">
        <v>289</v>
      </c>
      <c r="C7" s="77">
        <v>307</v>
      </c>
      <c r="D7" s="78" t="s">
        <v>38</v>
      </c>
      <c r="E7" s="78" t="s">
        <v>304</v>
      </c>
      <c r="F7" s="82" t="s">
        <v>308</v>
      </c>
      <c r="G7" s="62"/>
      <c r="H7" s="62"/>
      <c r="I7" s="62"/>
      <c r="J7" s="62"/>
    </row>
    <row r="8" spans="1:10" hidden="1">
      <c r="A8" s="61" t="s">
        <v>42</v>
      </c>
      <c r="B8" s="66" t="s">
        <v>289</v>
      </c>
      <c r="C8" s="70">
        <v>895</v>
      </c>
      <c r="D8" s="71" t="s">
        <v>43</v>
      </c>
      <c r="E8" s="71" t="str">
        <f>VLOOKUP(D8,'data lineage'!C:P,12,0)</f>
        <v>SA_ACOE_Tail_Spend_SF</v>
      </c>
      <c r="F8" s="83" t="str">
        <f>VLOOKUP(D8,'data lineage'!C:M,11,0)</f>
        <v>CUST_SPEND_TAILSPEND_V</v>
      </c>
      <c r="G8" s="61" t="s">
        <v>33</v>
      </c>
      <c r="H8" s="61" t="s">
        <v>303</v>
      </c>
      <c r="I8" s="61"/>
      <c r="J8" s="61"/>
    </row>
    <row r="9" spans="1:10" hidden="1">
      <c r="A9" s="61" t="s">
        <v>72</v>
      </c>
      <c r="B9" s="66" t="s">
        <v>289</v>
      </c>
      <c r="C9" s="70">
        <v>1878</v>
      </c>
      <c r="D9" s="71" t="s">
        <v>47</v>
      </c>
      <c r="E9" s="71" t="str">
        <f>VLOOKUP(D9,'data lineage'!C:P,12,0)</f>
        <v>SA_TE&amp;A1_Supplier_Central_Dashboard_SF</v>
      </c>
      <c r="F9" s="83" t="s">
        <v>309</v>
      </c>
      <c r="G9" s="61" t="s">
        <v>33</v>
      </c>
      <c r="H9" s="61" t="s">
        <v>303</v>
      </c>
      <c r="I9" s="61"/>
      <c r="J9" s="61"/>
    </row>
    <row r="10" spans="1:10" hidden="1">
      <c r="A10" s="61" t="s">
        <v>72</v>
      </c>
      <c r="B10" s="66" t="s">
        <v>289</v>
      </c>
      <c r="C10" s="70">
        <v>1878</v>
      </c>
      <c r="D10" s="71" t="s">
        <v>47</v>
      </c>
      <c r="E10" s="71" t="s">
        <v>49</v>
      </c>
      <c r="F10" s="83" t="s">
        <v>310</v>
      </c>
      <c r="G10" s="61" t="s">
        <v>33</v>
      </c>
      <c r="H10" s="61" t="s">
        <v>303</v>
      </c>
      <c r="I10" s="61"/>
      <c r="J10" s="61"/>
    </row>
    <row r="11" spans="1:10">
      <c r="A11" s="61" t="s">
        <v>51</v>
      </c>
      <c r="B11" s="66" t="s">
        <v>289</v>
      </c>
      <c r="C11" s="70">
        <v>211</v>
      </c>
      <c r="D11" s="71" t="s">
        <v>52</v>
      </c>
      <c r="E11" s="71" t="str">
        <f>VLOOKUP(D11,'data lineage'!C:P,12,0)</f>
        <v>SA_KM_supplie_spend_Transportation</v>
      </c>
      <c r="F11" s="83" t="str">
        <f>VLOOKUP(D11,'data lineage'!C:M,11,0)</f>
        <v>CUST_SPEND_TRANSPORTATION_SUPPLIER_V</v>
      </c>
      <c r="G11" s="79" t="s">
        <v>290</v>
      </c>
      <c r="H11" s="61" t="s">
        <v>303</v>
      </c>
      <c r="I11" s="61"/>
      <c r="J11" s="61"/>
    </row>
    <row r="12" spans="1:10">
      <c r="A12" s="61" t="s">
        <v>51</v>
      </c>
      <c r="B12" s="66" t="s">
        <v>289</v>
      </c>
      <c r="C12" s="70">
        <v>212</v>
      </c>
      <c r="D12" s="71" t="s">
        <v>59</v>
      </c>
      <c r="E12" s="71" t="str">
        <f>VLOOKUP(D12,'data lineage'!C:P,12,0)</f>
        <v>SA_KM_supplie_spend_Transportation</v>
      </c>
      <c r="F12" s="83" t="str">
        <f>VLOOKUP(D12,'data lineage'!C:M,11,0)</f>
        <v>CUST_SPEND_CPE_V</v>
      </c>
      <c r="G12" s="61" t="s">
        <v>60</v>
      </c>
      <c r="H12" s="61" t="s">
        <v>303</v>
      </c>
      <c r="I12" s="61"/>
      <c r="J12" s="61"/>
    </row>
    <row r="13" spans="1:10">
      <c r="A13" s="61" t="s">
        <v>51</v>
      </c>
      <c r="B13" s="66" t="s">
        <v>289</v>
      </c>
      <c r="C13" s="70">
        <v>210</v>
      </c>
      <c r="D13" s="71" t="s">
        <v>64</v>
      </c>
      <c r="E13" s="71" t="str">
        <f>VLOOKUP(D13,'data lineage'!C:P,12,0)</f>
        <v>SA_KM_supplie_spend_3PL</v>
      </c>
      <c r="F13" s="83" t="str">
        <f>VLOOKUP(D13,'data lineage'!C:M,11,0)</f>
        <v>CUST_SPEND_TRANS_3PL_SUPPLIER_V</v>
      </c>
      <c r="G13" s="61" t="s">
        <v>60</v>
      </c>
      <c r="H13" s="61" t="s">
        <v>303</v>
      </c>
      <c r="I13" s="61"/>
      <c r="J13" s="61"/>
    </row>
    <row r="14" spans="1:10" ht="240" hidden="1">
      <c r="A14" s="62"/>
      <c r="B14" s="65" t="s">
        <v>289</v>
      </c>
      <c r="C14" s="77">
        <v>247</v>
      </c>
      <c r="D14" s="78" t="s">
        <v>68</v>
      </c>
      <c r="E14" s="78" t="str">
        <f>VLOOKUP(D14,'data lineage'!C:P,12,0)</f>
        <v>SA_KM_Supplier Operational Review_New_test</v>
      </c>
      <c r="F14" s="82" t="str">
        <f>VLOOKUP(D14,'data lineage'!C:M,11,0)</f>
        <v>Table Current Survey --&gt; sor-eastus2-prod-sqldbmi.439cf1474e5f.database.windows.net,1433,
Table Past Survey     --&gt; sor-eastus2-prod-sqldbmi.439cf1474e5f.database.windows.net,1433,
Table Cadence         --&gt; sor-eastus2-prod-sqldbmi.439cf1474e5f.database.windows.net,1433,
Table Supplier          --&gt; sor-eastus2-prod-sqldbmi.439cf1474e5f.database.windows.net,1433,
Table Category        --&gt; sor-eastus2-prod-sqldbmi.439cf1474e5f.database.windows.net,1433,
Table Section           --&gt; sor-eastus2-prod-sqldbmi.439cf1474e5f.database.windows.net,1433,
Table Questions      --&gt; sor-eastus2-prod-sqldbmi.439cf1474e5f.database.windows.net,1433,
Table Reviewer        --&gt; sor-eastus2-prod-sqldbmi.439cf1474e5f.database.windows.net,1433</v>
      </c>
      <c r="G14" s="62"/>
      <c r="H14" s="62"/>
      <c r="I14" s="62"/>
      <c r="J14" s="62"/>
    </row>
    <row r="15" spans="1:10" hidden="1">
      <c r="A15" s="61" t="s">
        <v>72</v>
      </c>
      <c r="B15" s="66" t="s">
        <v>289</v>
      </c>
      <c r="C15" s="70">
        <v>20849</v>
      </c>
      <c r="D15" s="71" t="s">
        <v>73</v>
      </c>
      <c r="E15" s="71" t="str">
        <f>VLOOKUP(D15,'data lineage'!C:P,12,0)</f>
        <v>SA_SupplierCentral_DataQuality</v>
      </c>
      <c r="F15" s="83" t="s">
        <v>293</v>
      </c>
      <c r="G15" s="61" t="s">
        <v>33</v>
      </c>
      <c r="H15" s="61" t="s">
        <v>303</v>
      </c>
      <c r="I15" s="61"/>
      <c r="J15" s="61"/>
    </row>
    <row r="16" spans="1:10" hidden="1">
      <c r="A16" s="61" t="s">
        <v>72</v>
      </c>
      <c r="B16" s="66" t="s">
        <v>289</v>
      </c>
      <c r="C16" s="70">
        <v>20849</v>
      </c>
      <c r="D16" s="71" t="s">
        <v>73</v>
      </c>
      <c r="E16" s="71"/>
      <c r="F16" s="83" t="s">
        <v>295</v>
      </c>
      <c r="G16" s="61" t="s">
        <v>33</v>
      </c>
      <c r="H16" s="61" t="s">
        <v>303</v>
      </c>
      <c r="I16" s="61"/>
      <c r="J16" s="61"/>
    </row>
    <row r="17" spans="1:10" hidden="1">
      <c r="A17" s="61" t="s">
        <v>72</v>
      </c>
      <c r="B17" s="66" t="s">
        <v>289</v>
      </c>
      <c r="C17" s="70">
        <v>20849</v>
      </c>
      <c r="D17" s="71" t="s">
        <v>73</v>
      </c>
      <c r="E17" s="71"/>
      <c r="F17" s="83" t="s">
        <v>301</v>
      </c>
      <c r="G17" s="61" t="s">
        <v>33</v>
      </c>
      <c r="H17" s="61" t="s">
        <v>303</v>
      </c>
      <c r="I17" s="61"/>
      <c r="J17" s="61"/>
    </row>
    <row r="18" spans="1:10" hidden="1">
      <c r="A18" s="61" t="s">
        <v>72</v>
      </c>
      <c r="B18" s="66" t="s">
        <v>289</v>
      </c>
      <c r="C18" s="70">
        <v>1257</v>
      </c>
      <c r="D18" s="71" t="s">
        <v>77</v>
      </c>
      <c r="E18" s="71" t="str">
        <f>VLOOKUP(D18,'data lineage'!C:P,12,0)</f>
        <v>SA_TE&amp;A1_Supplier_Central_Dashboard_SF</v>
      </c>
      <c r="F18" s="83" t="s">
        <v>311</v>
      </c>
      <c r="G18" s="79" t="s">
        <v>33</v>
      </c>
      <c r="H18" s="61" t="s">
        <v>303</v>
      </c>
      <c r="I18" s="61"/>
      <c r="J18" s="61"/>
    </row>
    <row r="19" spans="1:10" ht="30" hidden="1">
      <c r="A19" s="61" t="s">
        <v>72</v>
      </c>
      <c r="B19" s="66" t="s">
        <v>289</v>
      </c>
      <c r="C19" s="70">
        <v>1257</v>
      </c>
      <c r="D19" s="71" t="s">
        <v>77</v>
      </c>
      <c r="E19" s="71"/>
      <c r="F19" s="83" t="s">
        <v>312</v>
      </c>
      <c r="G19" s="79" t="s">
        <v>33</v>
      </c>
      <c r="H19" s="61" t="s">
        <v>303</v>
      </c>
      <c r="I19" s="61"/>
      <c r="J19" s="61"/>
    </row>
    <row r="20" spans="1:10" ht="30" hidden="1">
      <c r="A20" s="61" t="s">
        <v>30</v>
      </c>
      <c r="B20" s="66" t="s">
        <v>289</v>
      </c>
      <c r="C20" s="70">
        <v>965</v>
      </c>
      <c r="D20" s="71" t="s">
        <v>79</v>
      </c>
      <c r="E20" s="71" t="s">
        <v>84</v>
      </c>
      <c r="F20" s="83" t="s">
        <v>313</v>
      </c>
      <c r="G20" s="61" t="s">
        <v>314</v>
      </c>
      <c r="H20" s="61" t="s">
        <v>303</v>
      </c>
      <c r="I20" s="61"/>
      <c r="J20" s="61"/>
    </row>
    <row r="21" spans="1:10" hidden="1">
      <c r="A21" s="61" t="s">
        <v>30</v>
      </c>
      <c r="B21" s="66" t="s">
        <v>289</v>
      </c>
      <c r="C21" s="70">
        <v>965</v>
      </c>
      <c r="D21" s="71" t="s">
        <v>79</v>
      </c>
      <c r="E21" s="71" t="s">
        <v>84</v>
      </c>
      <c r="F21" s="83" t="s">
        <v>315</v>
      </c>
      <c r="G21" s="61" t="s">
        <v>314</v>
      </c>
      <c r="H21" s="61" t="s">
        <v>303</v>
      </c>
      <c r="I21" s="61"/>
      <c r="J21" s="61"/>
    </row>
    <row r="22" spans="1:10" hidden="1">
      <c r="A22" s="61" t="s">
        <v>30</v>
      </c>
      <c r="B22" s="66" t="s">
        <v>289</v>
      </c>
      <c r="C22" s="70">
        <v>965</v>
      </c>
      <c r="D22" s="71" t="s">
        <v>79</v>
      </c>
      <c r="E22" s="71" t="s">
        <v>84</v>
      </c>
      <c r="F22" s="83" t="s">
        <v>316</v>
      </c>
      <c r="G22" s="61" t="s">
        <v>314</v>
      </c>
      <c r="H22" s="61" t="s">
        <v>303</v>
      </c>
      <c r="I22" s="61"/>
      <c r="J22" s="61"/>
    </row>
    <row r="23" spans="1:10" ht="30" hidden="1">
      <c r="A23" s="74" t="s">
        <v>101</v>
      </c>
      <c r="B23" s="66" t="s">
        <v>289</v>
      </c>
      <c r="C23" s="70">
        <v>20003</v>
      </c>
      <c r="D23" s="71" t="s">
        <v>102</v>
      </c>
      <c r="E23" s="71" t="str">
        <f>VLOOKUP(D23,'data lineage'!C:P,12,0)</f>
        <v>SA_C&amp;R_RMA_SF</v>
      </c>
      <c r="F23" s="84" t="str">
        <f>VLOOKUP(D23,'data lineage'!C:M,11,0)</f>
        <v>CUST_SPEND_RMA_REFUND_V</v>
      </c>
      <c r="G23" s="72" t="s">
        <v>317</v>
      </c>
      <c r="H23" s="61" t="s">
        <v>303</v>
      </c>
      <c r="I23" s="61"/>
      <c r="J23" s="61"/>
    </row>
    <row r="24" spans="1:10" hidden="1">
      <c r="A24" s="74" t="s">
        <v>101</v>
      </c>
      <c r="B24" s="66" t="s">
        <v>289</v>
      </c>
      <c r="C24" s="70">
        <v>20003</v>
      </c>
      <c r="D24" s="71" t="s">
        <v>102</v>
      </c>
      <c r="E24" s="71" t="s">
        <v>107</v>
      </c>
      <c r="F24" s="84" t="s">
        <v>106</v>
      </c>
      <c r="G24" s="72" t="s">
        <v>318</v>
      </c>
      <c r="H24" s="61" t="s">
        <v>303</v>
      </c>
      <c r="I24" s="61"/>
      <c r="J24" s="61"/>
    </row>
    <row r="25" spans="1:10" hidden="1">
      <c r="A25" s="74" t="s">
        <v>101</v>
      </c>
      <c r="B25" s="66" t="s">
        <v>289</v>
      </c>
      <c r="C25" s="70">
        <v>20003</v>
      </c>
      <c r="D25" s="71" t="s">
        <v>102</v>
      </c>
      <c r="E25" s="71" t="s">
        <v>107</v>
      </c>
      <c r="F25" s="84" t="s">
        <v>106</v>
      </c>
      <c r="G25" s="72" t="s">
        <v>319</v>
      </c>
      <c r="H25" s="61" t="s">
        <v>303</v>
      </c>
      <c r="I25" s="61"/>
      <c r="J25" s="61"/>
    </row>
    <row r="26" spans="1:10" ht="30" hidden="1">
      <c r="A26" s="74" t="s">
        <v>101</v>
      </c>
      <c r="B26" s="66" t="s">
        <v>289</v>
      </c>
      <c r="C26" s="70">
        <v>20003</v>
      </c>
      <c r="D26" s="71" t="s">
        <v>102</v>
      </c>
      <c r="E26" s="71" t="s">
        <v>107</v>
      </c>
      <c r="F26" s="84" t="s">
        <v>106</v>
      </c>
      <c r="G26" s="72" t="s">
        <v>320</v>
      </c>
      <c r="H26" s="61" t="s">
        <v>303</v>
      </c>
      <c r="I26" s="61"/>
      <c r="J26" s="61"/>
    </row>
    <row r="27" spans="1:10" ht="30" hidden="1">
      <c r="A27" s="74" t="s">
        <v>101</v>
      </c>
      <c r="B27" s="66" t="s">
        <v>289</v>
      </c>
      <c r="C27" s="70">
        <v>20003</v>
      </c>
      <c r="D27" s="71" t="s">
        <v>102</v>
      </c>
      <c r="E27" s="71" t="s">
        <v>107</v>
      </c>
      <c r="F27" s="84" t="s">
        <v>106</v>
      </c>
      <c r="G27" s="72" t="s">
        <v>321</v>
      </c>
      <c r="H27" s="61" t="s">
        <v>303</v>
      </c>
      <c r="I27" s="61"/>
      <c r="J27" s="61"/>
    </row>
    <row r="28" spans="1:10" ht="30" hidden="1">
      <c r="A28" s="70" t="s">
        <v>101</v>
      </c>
      <c r="B28" s="66" t="s">
        <v>289</v>
      </c>
      <c r="C28" s="70">
        <v>20003</v>
      </c>
      <c r="D28" s="71" t="s">
        <v>102</v>
      </c>
      <c r="E28" s="71" t="s">
        <v>107</v>
      </c>
      <c r="F28" s="84" t="s">
        <v>106</v>
      </c>
      <c r="G28" s="72" t="s">
        <v>322</v>
      </c>
      <c r="H28" s="61" t="s">
        <v>303</v>
      </c>
      <c r="I28" s="61"/>
      <c r="J28" s="61"/>
    </row>
    <row r="29" spans="1:10" ht="30" hidden="1">
      <c r="A29" s="61" t="s">
        <v>72</v>
      </c>
      <c r="B29" s="66" t="s">
        <v>289</v>
      </c>
      <c r="C29" s="70">
        <v>278</v>
      </c>
      <c r="D29" s="71" t="s">
        <v>118</v>
      </c>
      <c r="E29" s="71" t="s">
        <v>323</v>
      </c>
      <c r="F29" s="83" t="s">
        <v>324</v>
      </c>
      <c r="G29" s="79" t="s">
        <v>33</v>
      </c>
      <c r="H29" s="61" t="s">
        <v>303</v>
      </c>
      <c r="I29" s="61"/>
      <c r="J29" s="61"/>
    </row>
    <row r="30" spans="1:10" ht="30" hidden="1">
      <c r="A30" s="61" t="s">
        <v>72</v>
      </c>
      <c r="B30" s="66" t="s">
        <v>289</v>
      </c>
      <c r="C30" s="70">
        <v>278</v>
      </c>
      <c r="D30" s="71" t="s">
        <v>118</v>
      </c>
      <c r="E30" s="71" t="s">
        <v>323</v>
      </c>
      <c r="F30" s="83" t="s">
        <v>325</v>
      </c>
      <c r="G30" s="79" t="s">
        <v>33</v>
      </c>
      <c r="H30" s="61" t="s">
        <v>303</v>
      </c>
      <c r="I30" s="61"/>
      <c r="J30" s="61"/>
    </row>
    <row r="31" spans="1:10" ht="30" hidden="1">
      <c r="A31" s="61" t="s">
        <v>72</v>
      </c>
      <c r="B31" s="66" t="s">
        <v>289</v>
      </c>
      <c r="C31" s="70">
        <v>278</v>
      </c>
      <c r="D31" s="71" t="s">
        <v>118</v>
      </c>
      <c r="E31" s="71" t="s">
        <v>323</v>
      </c>
      <c r="F31" s="83" t="s">
        <v>326</v>
      </c>
      <c r="G31" s="79" t="s">
        <v>33</v>
      </c>
      <c r="H31" s="61" t="s">
        <v>303</v>
      </c>
      <c r="I31" s="61"/>
      <c r="J31" s="61"/>
    </row>
    <row r="32" spans="1:10" ht="30" hidden="1">
      <c r="A32" s="61" t="s">
        <v>72</v>
      </c>
      <c r="B32" s="66" t="s">
        <v>289</v>
      </c>
      <c r="C32" s="70">
        <v>278</v>
      </c>
      <c r="D32" s="71" t="s">
        <v>118</v>
      </c>
      <c r="E32" s="71" t="s">
        <v>323</v>
      </c>
      <c r="F32" s="83" t="s">
        <v>327</v>
      </c>
      <c r="G32" s="79" t="s">
        <v>33</v>
      </c>
      <c r="H32" s="61" t="s">
        <v>303</v>
      </c>
      <c r="I32" s="61"/>
      <c r="J32" s="61"/>
    </row>
    <row r="33" spans="1:10" ht="30" hidden="1">
      <c r="A33" s="61" t="s">
        <v>72</v>
      </c>
      <c r="B33" s="66" t="s">
        <v>289</v>
      </c>
      <c r="C33" s="70">
        <v>278</v>
      </c>
      <c r="D33" s="71" t="s">
        <v>118</v>
      </c>
      <c r="E33" s="71" t="s">
        <v>323</v>
      </c>
      <c r="F33" s="83" t="s">
        <v>328</v>
      </c>
      <c r="G33" s="79" t="s">
        <v>33</v>
      </c>
      <c r="H33" s="61" t="s">
        <v>303</v>
      </c>
      <c r="I33" s="61"/>
      <c r="J33" s="61"/>
    </row>
    <row r="34" spans="1:10" hidden="1">
      <c r="A34" s="61" t="s">
        <v>30</v>
      </c>
      <c r="B34" s="66" t="s">
        <v>289</v>
      </c>
      <c r="C34" s="70">
        <v>930</v>
      </c>
      <c r="D34" s="71" t="s">
        <v>125</v>
      </c>
      <c r="E34" s="71" t="str">
        <f>VLOOKUP(D34,'data lineage'!C:P,12,0)</f>
        <v>SA_Org_Center_SF</v>
      </c>
      <c r="F34" s="83" t="s">
        <v>329</v>
      </c>
      <c r="G34" s="61" t="s">
        <v>314</v>
      </c>
      <c r="H34" s="61" t="s">
        <v>303</v>
      </c>
      <c r="I34" s="61"/>
      <c r="J34" s="61"/>
    </row>
    <row r="35" spans="1:10" hidden="1">
      <c r="A35" s="61" t="s">
        <v>30</v>
      </c>
      <c r="B35" s="66" t="s">
        <v>289</v>
      </c>
      <c r="C35" s="70">
        <v>930</v>
      </c>
      <c r="D35" s="71" t="s">
        <v>125</v>
      </c>
      <c r="E35" s="71" t="s">
        <v>129</v>
      </c>
      <c r="F35" s="83" t="s">
        <v>330</v>
      </c>
      <c r="G35" s="61" t="s">
        <v>314</v>
      </c>
      <c r="H35" s="61" t="s">
        <v>303</v>
      </c>
      <c r="I35" s="61"/>
      <c r="J35" s="61"/>
    </row>
    <row r="36" spans="1:10" hidden="1">
      <c r="A36" s="61" t="s">
        <v>30</v>
      </c>
      <c r="B36" s="66" t="s">
        <v>289</v>
      </c>
      <c r="C36" s="70">
        <v>930</v>
      </c>
      <c r="D36" s="71" t="s">
        <v>125</v>
      </c>
      <c r="E36" s="71" t="s">
        <v>129</v>
      </c>
      <c r="F36" s="83" t="s">
        <v>331</v>
      </c>
      <c r="G36" s="61" t="s">
        <v>314</v>
      </c>
      <c r="H36" s="61" t="s">
        <v>303</v>
      </c>
      <c r="I36" s="61"/>
      <c r="J36" s="61"/>
    </row>
    <row r="37" spans="1:10">
      <c r="A37" s="61" t="s">
        <v>51</v>
      </c>
      <c r="B37" s="66" t="s">
        <v>289</v>
      </c>
      <c r="C37" s="70">
        <v>1230</v>
      </c>
      <c r="D37" s="71" t="s">
        <v>143</v>
      </c>
      <c r="E37" s="71" t="str">
        <f>VLOOKUP(D37,'data lineage'!C:P,12,0)</f>
        <v>SA_KM_Pakaging_spend_sf</v>
      </c>
      <c r="F37" s="83" t="str">
        <f>VLOOKUP(D37,'data lineage'!C:M,11,0)</f>
        <v>CUST_SPEND_TRANS_PACKAGING_SUPPLIER_V</v>
      </c>
      <c r="G37" s="61" t="s">
        <v>60</v>
      </c>
      <c r="H37" s="61" t="s">
        <v>303</v>
      </c>
      <c r="I37" s="61"/>
      <c r="J37" s="61"/>
    </row>
    <row r="38" spans="1:10" ht="30">
      <c r="A38" s="61" t="s">
        <v>51</v>
      </c>
      <c r="B38" s="66" t="s">
        <v>289</v>
      </c>
      <c r="C38" s="70">
        <v>236</v>
      </c>
      <c r="D38" s="71" t="s">
        <v>149</v>
      </c>
      <c r="E38" s="71" t="str">
        <f>VLOOKUP(D38,'data lineage'!C:P,12,0)</f>
        <v>SA_KM_Mobility_Device_spend_PROD_Snowflake1</v>
      </c>
      <c r="F38" s="83" t="str">
        <f>VLOOKUP(D38,'data lineage'!C:M,11,0)</f>
        <v>CUST_SPEND_TRANS_DEVICE_V</v>
      </c>
      <c r="G38" s="61" t="s">
        <v>164</v>
      </c>
      <c r="H38" s="61" t="s">
        <v>303</v>
      </c>
      <c r="I38" s="61"/>
      <c r="J38" s="61"/>
    </row>
    <row r="39" spans="1:10">
      <c r="A39" s="61" t="s">
        <v>51</v>
      </c>
      <c r="B39" s="66" t="s">
        <v>289</v>
      </c>
      <c r="C39" s="70">
        <v>20848</v>
      </c>
      <c r="D39" s="71" t="s">
        <v>155</v>
      </c>
      <c r="E39" s="71" t="str">
        <f>VLOOKUP(D39,'data lineage'!C:P,12,0)</f>
        <v>SA_KM_Mobility_Cricket_spend_sf</v>
      </c>
      <c r="F39" s="83" t="str">
        <f>VLOOKUP(D39,'data lineage'!C:M,11,0)</f>
        <v>CUST_SPEND_BRD_CRICKET_V</v>
      </c>
      <c r="G39" s="61" t="s">
        <v>291</v>
      </c>
      <c r="H39" s="61" t="s">
        <v>303</v>
      </c>
      <c r="I39" s="61"/>
      <c r="J39" s="61"/>
    </row>
    <row r="40" spans="1:10">
      <c r="A40" s="61" t="s">
        <v>51</v>
      </c>
      <c r="B40" s="66" t="s">
        <v>289</v>
      </c>
      <c r="C40" s="70">
        <v>1513</v>
      </c>
      <c r="D40" s="71" t="s">
        <v>160</v>
      </c>
      <c r="E40" s="71" t="str">
        <f>VLOOKUP(D40,'data lineage'!C:P,12,0)</f>
        <v>SA_KM_Mobility_Device_Accessory_spend_sf</v>
      </c>
      <c r="F40" s="83" t="str">
        <f>VLOOKUP(D40,'data lineage'!C:M,11,0)</f>
        <v>CUST_SPEND_TRANS_ACCESSORY_V</v>
      </c>
      <c r="G40" s="61" t="s">
        <v>164</v>
      </c>
      <c r="H40" s="61" t="s">
        <v>303</v>
      </c>
      <c r="I40" s="61"/>
      <c r="J40" s="61"/>
    </row>
    <row r="41" spans="1:10" hidden="1">
      <c r="A41" s="61" t="s">
        <v>173</v>
      </c>
      <c r="B41" s="66" t="s">
        <v>289</v>
      </c>
      <c r="C41" s="70">
        <v>480</v>
      </c>
      <c r="D41" s="71" t="s">
        <v>174</v>
      </c>
      <c r="E41" s="71" t="str">
        <f>VLOOKUP(D41,'data lineage'!C:P,12,0)</f>
        <v>SA_CPO_PO_Left_To_Spend_New_Design_SF</v>
      </c>
      <c r="F41" s="83" t="s">
        <v>332</v>
      </c>
      <c r="G41" s="61" t="s">
        <v>333</v>
      </c>
      <c r="H41" s="61" t="s">
        <v>300</v>
      </c>
      <c r="I41" s="61"/>
      <c r="J41" s="61"/>
    </row>
    <row r="42" spans="1:10" ht="30" hidden="1">
      <c r="A42" s="61" t="s">
        <v>173</v>
      </c>
      <c r="B42" s="66" t="s">
        <v>289</v>
      </c>
      <c r="C42" s="70">
        <v>480</v>
      </c>
      <c r="D42" s="71" t="s">
        <v>174</v>
      </c>
      <c r="E42" s="71" t="s">
        <v>49</v>
      </c>
      <c r="F42" s="83" t="s">
        <v>334</v>
      </c>
      <c r="G42" s="72" t="s">
        <v>335</v>
      </c>
      <c r="H42" s="61" t="s">
        <v>300</v>
      </c>
      <c r="I42" s="61"/>
      <c r="J42" s="61"/>
    </row>
    <row r="43" spans="1:10" ht="30" hidden="1">
      <c r="A43" s="61" t="s">
        <v>173</v>
      </c>
      <c r="B43" s="66" t="s">
        <v>289</v>
      </c>
      <c r="C43" s="70">
        <v>480</v>
      </c>
      <c r="D43" s="71" t="s">
        <v>174</v>
      </c>
      <c r="E43" s="71" t="s">
        <v>49</v>
      </c>
      <c r="F43" s="83" t="s">
        <v>336</v>
      </c>
      <c r="G43" s="72" t="s">
        <v>337</v>
      </c>
      <c r="H43" s="61" t="s">
        <v>300</v>
      </c>
      <c r="I43" s="61"/>
      <c r="J43" s="61"/>
    </row>
    <row r="44" spans="1:10" hidden="1">
      <c r="A44" s="61" t="s">
        <v>173</v>
      </c>
      <c r="B44" s="66" t="s">
        <v>289</v>
      </c>
      <c r="C44" s="70">
        <v>480</v>
      </c>
      <c r="D44" s="71" t="s">
        <v>174</v>
      </c>
      <c r="E44" s="71" t="s">
        <v>49</v>
      </c>
      <c r="F44" s="83" t="s">
        <v>338</v>
      </c>
      <c r="G44" s="61" t="s">
        <v>339</v>
      </c>
      <c r="H44" s="61" t="s">
        <v>300</v>
      </c>
      <c r="I44" s="61"/>
      <c r="J44" s="61"/>
    </row>
    <row r="45" spans="1:10" hidden="1">
      <c r="A45" s="61" t="s">
        <v>173</v>
      </c>
      <c r="B45" s="66" t="s">
        <v>289</v>
      </c>
      <c r="C45" s="70">
        <v>480</v>
      </c>
      <c r="D45" s="71" t="s">
        <v>174</v>
      </c>
      <c r="E45" s="71" t="s">
        <v>49</v>
      </c>
      <c r="F45" s="83" t="s">
        <v>338</v>
      </c>
      <c r="G45" s="61" t="s">
        <v>333</v>
      </c>
      <c r="H45" s="61" t="s">
        <v>300</v>
      </c>
      <c r="I45" s="61"/>
      <c r="J45" s="61"/>
    </row>
    <row r="46" spans="1:10" ht="30" hidden="1">
      <c r="A46" s="61" t="s">
        <v>173</v>
      </c>
      <c r="B46" s="66" t="s">
        <v>289</v>
      </c>
      <c r="C46" s="70">
        <v>480</v>
      </c>
      <c r="D46" s="71" t="s">
        <v>174</v>
      </c>
      <c r="E46" s="71" t="s">
        <v>49</v>
      </c>
      <c r="F46" s="83" t="s">
        <v>336</v>
      </c>
      <c r="G46" s="72" t="s">
        <v>337</v>
      </c>
      <c r="H46" s="61" t="s">
        <v>300</v>
      </c>
      <c r="I46" s="61"/>
      <c r="J46" s="61"/>
    </row>
    <row r="47" spans="1:10" ht="30" hidden="1">
      <c r="A47" s="61" t="s">
        <v>173</v>
      </c>
      <c r="B47" s="66" t="s">
        <v>289</v>
      </c>
      <c r="C47" s="70">
        <v>480</v>
      </c>
      <c r="D47" s="71" t="s">
        <v>174</v>
      </c>
      <c r="E47" s="71" t="s">
        <v>49</v>
      </c>
      <c r="F47" s="83" t="s">
        <v>340</v>
      </c>
      <c r="G47" s="61" t="s">
        <v>333</v>
      </c>
      <c r="H47" s="61" t="s">
        <v>300</v>
      </c>
      <c r="I47" s="61"/>
      <c r="J47" s="61"/>
    </row>
    <row r="48" spans="1:10" ht="30" hidden="1">
      <c r="A48" s="61" t="s">
        <v>173</v>
      </c>
      <c r="B48" s="66" t="s">
        <v>289</v>
      </c>
      <c r="C48" s="70">
        <v>480</v>
      </c>
      <c r="D48" s="71" t="s">
        <v>174</v>
      </c>
      <c r="E48" s="71" t="s">
        <v>49</v>
      </c>
      <c r="F48" s="83" t="s">
        <v>341</v>
      </c>
      <c r="G48" s="72" t="s">
        <v>342</v>
      </c>
      <c r="H48" s="61" t="s">
        <v>300</v>
      </c>
      <c r="I48" s="61"/>
      <c r="J48" s="61"/>
    </row>
    <row r="49" spans="1:10" hidden="1">
      <c r="A49" s="61" t="s">
        <v>173</v>
      </c>
      <c r="B49" s="66" t="s">
        <v>289</v>
      </c>
      <c r="C49" s="70">
        <v>480</v>
      </c>
      <c r="D49" s="71" t="s">
        <v>174</v>
      </c>
      <c r="E49" s="71" t="s">
        <v>49</v>
      </c>
      <c r="F49" s="83" t="s">
        <v>341</v>
      </c>
      <c r="G49" s="61" t="s">
        <v>343</v>
      </c>
      <c r="H49" s="61" t="s">
        <v>300</v>
      </c>
      <c r="I49" s="61"/>
      <c r="J49" s="61"/>
    </row>
    <row r="50" spans="1:10" hidden="1">
      <c r="A50" s="61" t="s">
        <v>173</v>
      </c>
      <c r="B50" s="66" t="s">
        <v>289</v>
      </c>
      <c r="C50" s="70">
        <v>480</v>
      </c>
      <c r="D50" s="71" t="s">
        <v>174</v>
      </c>
      <c r="E50" s="71" t="s">
        <v>49</v>
      </c>
      <c r="F50" s="83" t="s">
        <v>341</v>
      </c>
      <c r="G50" s="61" t="s">
        <v>336</v>
      </c>
      <c r="H50" s="61" t="s">
        <v>300</v>
      </c>
      <c r="I50" s="61"/>
      <c r="J50" s="61"/>
    </row>
    <row r="51" spans="1:10" ht="30" hidden="1">
      <c r="A51" s="61" t="s">
        <v>173</v>
      </c>
      <c r="B51" s="66" t="s">
        <v>289</v>
      </c>
      <c r="C51" s="70">
        <v>480</v>
      </c>
      <c r="D51" s="71" t="s">
        <v>174</v>
      </c>
      <c r="E51" s="71" t="s">
        <v>49</v>
      </c>
      <c r="F51" s="83" t="s">
        <v>344</v>
      </c>
      <c r="G51" s="61" t="s">
        <v>333</v>
      </c>
      <c r="H51" s="61" t="s">
        <v>300</v>
      </c>
      <c r="I51" s="61"/>
      <c r="J51" s="61"/>
    </row>
    <row r="52" spans="1:10" hidden="1">
      <c r="A52" s="61" t="s">
        <v>173</v>
      </c>
      <c r="B52" s="66" t="s">
        <v>289</v>
      </c>
      <c r="C52" s="70">
        <v>480</v>
      </c>
      <c r="D52" s="71" t="s">
        <v>174</v>
      </c>
      <c r="E52" s="71" t="s">
        <v>49</v>
      </c>
      <c r="F52" s="83" t="s">
        <v>332</v>
      </c>
      <c r="G52" s="61" t="s">
        <v>345</v>
      </c>
      <c r="H52" s="61" t="s">
        <v>300</v>
      </c>
      <c r="I52" s="61"/>
      <c r="J52" s="61"/>
    </row>
    <row r="53" spans="1:10" ht="45" hidden="1">
      <c r="A53" s="61" t="s">
        <v>173</v>
      </c>
      <c r="B53" s="66" t="s">
        <v>289</v>
      </c>
      <c r="C53" s="70">
        <v>480</v>
      </c>
      <c r="D53" s="71" t="s">
        <v>174</v>
      </c>
      <c r="E53" s="71" t="s">
        <v>49</v>
      </c>
      <c r="F53" s="83" t="s">
        <v>346</v>
      </c>
      <c r="G53" s="61" t="s">
        <v>333</v>
      </c>
      <c r="H53" s="61" t="s">
        <v>300</v>
      </c>
      <c r="I53" s="61"/>
      <c r="J53" s="61"/>
    </row>
    <row r="54" spans="1:10" ht="30" hidden="1">
      <c r="A54" s="61" t="s">
        <v>173</v>
      </c>
      <c r="B54" s="66" t="s">
        <v>289</v>
      </c>
      <c r="C54" s="70">
        <v>480</v>
      </c>
      <c r="D54" s="71" t="s">
        <v>174</v>
      </c>
      <c r="E54" s="71" t="s">
        <v>49</v>
      </c>
      <c r="F54" s="83" t="s">
        <v>347</v>
      </c>
      <c r="G54" s="61" t="s">
        <v>343</v>
      </c>
      <c r="H54" s="61" t="s">
        <v>300</v>
      </c>
      <c r="I54" s="61"/>
      <c r="J54" s="61"/>
    </row>
    <row r="55" spans="1:10" hidden="1">
      <c r="A55" s="61" t="s">
        <v>173</v>
      </c>
      <c r="B55" s="66" t="s">
        <v>289</v>
      </c>
      <c r="C55" s="70">
        <v>480</v>
      </c>
      <c r="D55" s="71" t="s">
        <v>174</v>
      </c>
      <c r="E55" s="71" t="s">
        <v>49</v>
      </c>
      <c r="F55" s="83" t="s">
        <v>348</v>
      </c>
      <c r="G55" s="79" t="s">
        <v>333</v>
      </c>
      <c r="H55" s="61" t="s">
        <v>300</v>
      </c>
      <c r="I55" s="61"/>
      <c r="J55" s="61"/>
    </row>
    <row r="56" spans="1:10" hidden="1">
      <c r="A56" s="61" t="s">
        <v>173</v>
      </c>
      <c r="B56" s="66" t="s">
        <v>289</v>
      </c>
      <c r="C56" s="70">
        <v>480</v>
      </c>
      <c r="D56" s="71" t="s">
        <v>174</v>
      </c>
      <c r="E56" s="71" t="s">
        <v>49</v>
      </c>
      <c r="F56" s="83" t="s">
        <v>349</v>
      </c>
      <c r="G56" s="61" t="s">
        <v>343</v>
      </c>
      <c r="H56" s="61" t="s">
        <v>300</v>
      </c>
      <c r="I56" s="61"/>
      <c r="J56" s="61"/>
    </row>
    <row r="57" spans="1:10" hidden="1">
      <c r="A57" s="61" t="s">
        <v>173</v>
      </c>
      <c r="B57" s="66" t="s">
        <v>289</v>
      </c>
      <c r="C57" s="70">
        <v>480</v>
      </c>
      <c r="D57" s="71" t="s">
        <v>174</v>
      </c>
      <c r="E57" s="71" t="s">
        <v>49</v>
      </c>
      <c r="F57" s="67" t="s">
        <v>350</v>
      </c>
      <c r="G57" s="61" t="s">
        <v>333</v>
      </c>
      <c r="H57" s="61" t="s">
        <v>300</v>
      </c>
      <c r="I57" s="61"/>
      <c r="J57" s="61"/>
    </row>
    <row r="58" spans="1:10" hidden="1">
      <c r="A58" s="61" t="s">
        <v>173</v>
      </c>
      <c r="B58" s="66" t="s">
        <v>289</v>
      </c>
      <c r="C58" s="70">
        <v>480</v>
      </c>
      <c r="D58" s="71" t="s">
        <v>174</v>
      </c>
      <c r="E58" s="71" t="s">
        <v>49</v>
      </c>
      <c r="F58" s="83" t="s">
        <v>349</v>
      </c>
      <c r="G58" s="61" t="s">
        <v>351</v>
      </c>
      <c r="H58" s="61" t="s">
        <v>300</v>
      </c>
      <c r="I58" s="61"/>
      <c r="J58" s="61"/>
    </row>
    <row r="59" spans="1:10" hidden="1">
      <c r="A59" s="61" t="s">
        <v>173</v>
      </c>
      <c r="B59" s="66" t="s">
        <v>289</v>
      </c>
      <c r="C59" s="70">
        <v>480</v>
      </c>
      <c r="D59" s="71" t="s">
        <v>174</v>
      </c>
      <c r="E59" s="71" t="s">
        <v>49</v>
      </c>
      <c r="F59" s="83" t="s">
        <v>349</v>
      </c>
      <c r="G59" s="61" t="s">
        <v>345</v>
      </c>
      <c r="H59" s="61" t="s">
        <v>300</v>
      </c>
      <c r="I59" s="61"/>
      <c r="J59" s="61"/>
    </row>
    <row r="60" spans="1:10" hidden="1">
      <c r="A60" s="61" t="s">
        <v>173</v>
      </c>
      <c r="B60" s="66" t="s">
        <v>289</v>
      </c>
      <c r="C60" s="70">
        <v>480</v>
      </c>
      <c r="D60" s="71" t="s">
        <v>174</v>
      </c>
      <c r="E60" s="71" t="s">
        <v>49</v>
      </c>
      <c r="F60" s="83" t="s">
        <v>352</v>
      </c>
      <c r="G60" s="61" t="s">
        <v>343</v>
      </c>
      <c r="H60" s="61" t="s">
        <v>300</v>
      </c>
      <c r="I60" s="61"/>
      <c r="J60" s="61"/>
    </row>
    <row r="61" spans="1:10" hidden="1">
      <c r="A61" s="61" t="s">
        <v>173</v>
      </c>
      <c r="B61" s="66" t="s">
        <v>289</v>
      </c>
      <c r="C61" s="70">
        <v>480</v>
      </c>
      <c r="D61" s="71" t="s">
        <v>174</v>
      </c>
      <c r="E61" s="71" t="s">
        <v>49</v>
      </c>
      <c r="F61" s="67" t="s">
        <v>353</v>
      </c>
      <c r="G61" s="61" t="s">
        <v>333</v>
      </c>
      <c r="H61" s="61" t="s">
        <v>300</v>
      </c>
      <c r="I61" s="61"/>
      <c r="J61" s="61"/>
    </row>
    <row r="62" spans="1:10" hidden="1">
      <c r="A62" s="61" t="s">
        <v>173</v>
      </c>
      <c r="B62" s="66" t="s">
        <v>289</v>
      </c>
      <c r="C62" s="70">
        <v>480</v>
      </c>
      <c r="D62" s="71" t="s">
        <v>174</v>
      </c>
      <c r="E62" s="71" t="s">
        <v>49</v>
      </c>
      <c r="F62" s="67" t="s">
        <v>353</v>
      </c>
      <c r="G62" s="61" t="s">
        <v>351</v>
      </c>
      <c r="H62" s="61" t="s">
        <v>300</v>
      </c>
      <c r="I62" s="61"/>
      <c r="J62" s="61"/>
    </row>
    <row r="63" spans="1:10" hidden="1">
      <c r="A63" s="61" t="s">
        <v>173</v>
      </c>
      <c r="B63" s="66" t="s">
        <v>289</v>
      </c>
      <c r="C63" s="70">
        <v>480</v>
      </c>
      <c r="D63" s="71" t="s">
        <v>174</v>
      </c>
      <c r="E63" s="71" t="s">
        <v>49</v>
      </c>
      <c r="F63" s="67" t="s">
        <v>353</v>
      </c>
      <c r="G63" s="61" t="s">
        <v>345</v>
      </c>
      <c r="H63" s="61" t="s">
        <v>300</v>
      </c>
      <c r="I63" s="61"/>
      <c r="J63" s="61"/>
    </row>
    <row r="64" spans="1:10" ht="30" hidden="1">
      <c r="A64" s="61" t="s">
        <v>173</v>
      </c>
      <c r="B64" s="66" t="s">
        <v>289</v>
      </c>
      <c r="C64" s="70">
        <v>480</v>
      </c>
      <c r="D64" s="71" t="s">
        <v>174</v>
      </c>
      <c r="E64" s="71" t="s">
        <v>49</v>
      </c>
      <c r="F64" s="67" t="s">
        <v>354</v>
      </c>
      <c r="G64" s="72" t="s">
        <v>355</v>
      </c>
      <c r="H64" s="61" t="s">
        <v>356</v>
      </c>
      <c r="I64" s="61"/>
      <c r="J64" s="61"/>
    </row>
    <row r="65" spans="1:10" hidden="1">
      <c r="A65" s="61" t="s">
        <v>42</v>
      </c>
      <c r="B65" s="66" t="s">
        <v>289</v>
      </c>
      <c r="C65" s="70">
        <v>479</v>
      </c>
      <c r="D65" s="71" t="s">
        <v>222</v>
      </c>
      <c r="E65" s="71" t="str">
        <f>VLOOKUP(D65,'data lineage'!C:P,12,0)</f>
        <v>SA_ACOE_Credit Card Spend_V3_SF</v>
      </c>
      <c r="F65" s="83" t="str">
        <f>VLOOKUP(D65,'data lineage'!C:M,11,0)</f>
        <v>CUST_SPEND_PCARD_V</v>
      </c>
      <c r="G65" s="61" t="s">
        <v>33</v>
      </c>
      <c r="H65" s="61" t="s">
        <v>303</v>
      </c>
      <c r="I65" s="61"/>
      <c r="J65" s="61"/>
    </row>
    <row r="66" spans="1:10" ht="30" hidden="1">
      <c r="A66" s="61" t="s">
        <v>357</v>
      </c>
      <c r="B66" s="66" t="s">
        <v>289</v>
      </c>
      <c r="C66" s="70">
        <v>875</v>
      </c>
      <c r="D66" s="71" t="s">
        <v>228</v>
      </c>
      <c r="E66" s="71" t="str">
        <f>VLOOKUP(D66,'data lineage'!C:P,12,0)</f>
        <v>SA_CPO_Contract_PO_Linkage_Visibility_CDO_SF</v>
      </c>
      <c r="F66" s="83" t="s">
        <v>358</v>
      </c>
      <c r="G66" s="61" t="s">
        <v>33</v>
      </c>
      <c r="H66" s="61" t="s">
        <v>303</v>
      </c>
      <c r="I66" s="61"/>
      <c r="J66" s="61"/>
    </row>
    <row r="67" spans="1:10" ht="30" hidden="1">
      <c r="A67" s="61" t="s">
        <v>357</v>
      </c>
      <c r="B67" s="66" t="s">
        <v>289</v>
      </c>
      <c r="C67" s="70">
        <v>875</v>
      </c>
      <c r="D67" s="71" t="s">
        <v>228</v>
      </c>
      <c r="E67" s="71" t="s">
        <v>238</v>
      </c>
      <c r="F67" s="83" t="s">
        <v>359</v>
      </c>
      <c r="G67" s="61" t="s">
        <v>33</v>
      </c>
      <c r="H67" s="61" t="s">
        <v>303</v>
      </c>
      <c r="I67" s="61"/>
      <c r="J67" s="61"/>
    </row>
    <row r="68" spans="1:10" ht="30" hidden="1">
      <c r="A68" s="61" t="s">
        <v>360</v>
      </c>
      <c r="B68" s="66" t="s">
        <v>289</v>
      </c>
      <c r="C68" s="70">
        <v>966</v>
      </c>
      <c r="D68" s="71" t="s">
        <v>244</v>
      </c>
      <c r="E68" s="71" t="s">
        <v>246</v>
      </c>
      <c r="F68" s="83" t="s">
        <v>245</v>
      </c>
      <c r="G68" s="72" t="s">
        <v>361</v>
      </c>
      <c r="H68" s="61" t="s">
        <v>300</v>
      </c>
      <c r="I68" s="61"/>
      <c r="J68" s="61"/>
    </row>
    <row r="69" spans="1:10" hidden="1">
      <c r="A69" s="61" t="s">
        <v>360</v>
      </c>
      <c r="B69" s="66" t="s">
        <v>289</v>
      </c>
      <c r="C69" s="70">
        <v>966</v>
      </c>
      <c r="D69" s="71" t="s">
        <v>244</v>
      </c>
      <c r="E69" s="71" t="s">
        <v>246</v>
      </c>
      <c r="F69" s="83" t="s">
        <v>245</v>
      </c>
      <c r="G69" s="72" t="s">
        <v>362</v>
      </c>
      <c r="H69" s="61" t="s">
        <v>300</v>
      </c>
      <c r="I69" s="61"/>
      <c r="J69" s="61"/>
    </row>
    <row r="70" spans="1:10" hidden="1">
      <c r="A70" s="61" t="s">
        <v>360</v>
      </c>
      <c r="B70" s="66" t="s">
        <v>289</v>
      </c>
      <c r="C70" s="70">
        <v>966</v>
      </c>
      <c r="D70" s="71" t="s">
        <v>244</v>
      </c>
      <c r="E70" s="71" t="s">
        <v>246</v>
      </c>
      <c r="F70" s="83" t="s">
        <v>245</v>
      </c>
      <c r="G70" s="72" t="s">
        <v>363</v>
      </c>
      <c r="H70" s="61" t="s">
        <v>300</v>
      </c>
      <c r="I70" s="61"/>
      <c r="J70" s="61"/>
    </row>
    <row r="71" spans="1:10" hidden="1">
      <c r="A71" s="61" t="s">
        <v>360</v>
      </c>
      <c r="B71" s="66" t="s">
        <v>289</v>
      </c>
      <c r="C71" s="70">
        <v>966</v>
      </c>
      <c r="D71" s="71" t="s">
        <v>244</v>
      </c>
      <c r="E71" s="71" t="s">
        <v>246</v>
      </c>
      <c r="F71" s="83" t="s">
        <v>245</v>
      </c>
      <c r="G71" s="72" t="s">
        <v>364</v>
      </c>
      <c r="H71" s="61" t="s">
        <v>300</v>
      </c>
      <c r="I71" s="61"/>
      <c r="J71" s="61"/>
    </row>
    <row r="72" spans="1:10" hidden="1">
      <c r="A72" s="61" t="s">
        <v>248</v>
      </c>
      <c r="B72" s="66" t="s">
        <v>289</v>
      </c>
      <c r="C72" s="70">
        <v>23224</v>
      </c>
      <c r="D72" s="71" t="s">
        <v>249</v>
      </c>
      <c r="E72" s="71" t="str">
        <f>VLOOKUP(D72,'data lineage'!C:P,12,0)</f>
        <v>SA_FS_CASHFLOW</v>
      </c>
      <c r="F72" s="83" t="s">
        <v>365</v>
      </c>
      <c r="G72" s="61" t="s">
        <v>254</v>
      </c>
      <c r="H72" s="61" t="s">
        <v>303</v>
      </c>
      <c r="I72" s="61"/>
      <c r="J72" s="61"/>
    </row>
    <row r="73" spans="1:10" hidden="1">
      <c r="A73" s="61" t="s">
        <v>248</v>
      </c>
      <c r="B73" s="66" t="s">
        <v>289</v>
      </c>
      <c r="C73" s="70">
        <v>23224</v>
      </c>
      <c r="D73" s="71" t="s">
        <v>249</v>
      </c>
      <c r="E73" s="71" t="s">
        <v>256</v>
      </c>
      <c r="F73" s="83" t="s">
        <v>366</v>
      </c>
      <c r="G73" s="80" t="s">
        <v>367</v>
      </c>
      <c r="H73" s="61" t="s">
        <v>303</v>
      </c>
      <c r="I73" s="61"/>
      <c r="J73" s="61"/>
    </row>
    <row r="74" spans="1:10" ht="30" hidden="1">
      <c r="A74" s="61" t="s">
        <v>248</v>
      </c>
      <c r="B74" s="66" t="s">
        <v>289</v>
      </c>
      <c r="C74" s="70">
        <v>23224</v>
      </c>
      <c r="D74" s="71" t="s">
        <v>249</v>
      </c>
      <c r="E74" s="71" t="s">
        <v>256</v>
      </c>
      <c r="F74" s="83" t="s">
        <v>368</v>
      </c>
      <c r="G74" s="61" t="s">
        <v>254</v>
      </c>
      <c r="H74" s="61" t="s">
        <v>303</v>
      </c>
      <c r="I74" s="61"/>
      <c r="J74" s="61"/>
    </row>
    <row r="75" spans="1:10" hidden="1">
      <c r="A75" s="61" t="s">
        <v>248</v>
      </c>
      <c r="B75" s="66" t="s">
        <v>289</v>
      </c>
      <c r="C75" s="70">
        <v>23224</v>
      </c>
      <c r="D75" s="71" t="s">
        <v>249</v>
      </c>
      <c r="E75" s="71" t="s">
        <v>256</v>
      </c>
      <c r="F75" s="83" t="s">
        <v>369</v>
      </c>
      <c r="G75" s="72" t="s">
        <v>365</v>
      </c>
      <c r="H75" s="61" t="s">
        <v>300</v>
      </c>
      <c r="I75" s="61"/>
      <c r="J75" s="61"/>
    </row>
    <row r="76" spans="1:10" ht="30" hidden="1">
      <c r="A76" s="66" t="s">
        <v>248</v>
      </c>
      <c r="B76" s="66" t="s">
        <v>289</v>
      </c>
      <c r="C76" s="70">
        <v>23224</v>
      </c>
      <c r="D76" s="71" t="s">
        <v>249</v>
      </c>
      <c r="E76" s="71" t="s">
        <v>256</v>
      </c>
      <c r="F76" s="84" t="s">
        <v>370</v>
      </c>
      <c r="G76" s="72" t="s">
        <v>371</v>
      </c>
      <c r="H76" s="61" t="s">
        <v>303</v>
      </c>
      <c r="I76" s="61"/>
      <c r="J76" s="61"/>
    </row>
    <row r="77" spans="1:10" hidden="1">
      <c r="A77" s="66" t="s">
        <v>248</v>
      </c>
      <c r="B77" s="66" t="s">
        <v>289</v>
      </c>
      <c r="C77" s="79">
        <v>23224</v>
      </c>
      <c r="D77" s="71" t="s">
        <v>249</v>
      </c>
      <c r="E77" s="79" t="s">
        <v>256</v>
      </c>
      <c r="F77" s="85" t="s">
        <v>372</v>
      </c>
      <c r="G77" s="72" t="s">
        <v>373</v>
      </c>
      <c r="H77" s="61" t="s">
        <v>303</v>
      </c>
      <c r="I77" s="61"/>
      <c r="J77" s="61"/>
    </row>
    <row r="78" spans="1:10" hidden="1">
      <c r="A78" s="66" t="s">
        <v>248</v>
      </c>
      <c r="B78" s="66" t="s">
        <v>289</v>
      </c>
      <c r="C78" s="79">
        <v>23224</v>
      </c>
      <c r="D78" s="71" t="s">
        <v>249</v>
      </c>
      <c r="E78" s="79" t="s">
        <v>256</v>
      </c>
      <c r="F78" s="85" t="s">
        <v>372</v>
      </c>
      <c r="G78" s="72" t="s">
        <v>374</v>
      </c>
      <c r="H78" s="61" t="s">
        <v>303</v>
      </c>
      <c r="I78" s="61"/>
      <c r="J78" s="61"/>
    </row>
    <row r="79" spans="1:10" hidden="1">
      <c r="A79" s="66" t="s">
        <v>248</v>
      </c>
      <c r="B79" s="66" t="s">
        <v>289</v>
      </c>
      <c r="C79" s="70">
        <v>23224</v>
      </c>
      <c r="D79" s="71" t="s">
        <v>249</v>
      </c>
      <c r="E79" s="79" t="s">
        <v>256</v>
      </c>
      <c r="F79" s="85" t="s">
        <v>372</v>
      </c>
      <c r="G79" s="72" t="s">
        <v>375</v>
      </c>
      <c r="H79" s="61" t="s">
        <v>303</v>
      </c>
      <c r="I79" s="61"/>
      <c r="J79" s="61"/>
    </row>
    <row r="80" spans="1:10" hidden="1">
      <c r="A80" s="66" t="s">
        <v>248</v>
      </c>
      <c r="B80" s="66" t="s">
        <v>289</v>
      </c>
      <c r="C80" s="70">
        <v>23224</v>
      </c>
      <c r="D80" s="71" t="s">
        <v>249</v>
      </c>
      <c r="E80" s="79" t="s">
        <v>256</v>
      </c>
      <c r="F80" s="85" t="s">
        <v>372</v>
      </c>
      <c r="G80" s="72" t="s">
        <v>376</v>
      </c>
      <c r="H80" s="61" t="s">
        <v>303</v>
      </c>
      <c r="I80" s="61"/>
      <c r="J80" s="61"/>
    </row>
    <row r="81" spans="1:10" hidden="1">
      <c r="A81" s="66" t="s">
        <v>248</v>
      </c>
      <c r="B81" s="66" t="s">
        <v>289</v>
      </c>
      <c r="C81" s="70">
        <v>23224</v>
      </c>
      <c r="D81" s="71" t="s">
        <v>249</v>
      </c>
      <c r="E81" s="79" t="s">
        <v>256</v>
      </c>
      <c r="F81" s="84" t="s">
        <v>372</v>
      </c>
      <c r="G81" s="72" t="s">
        <v>377</v>
      </c>
      <c r="H81" s="61" t="s">
        <v>303</v>
      </c>
      <c r="I81" s="61"/>
      <c r="J81" s="61"/>
    </row>
    <row r="82" spans="1:10" hidden="1">
      <c r="A82" s="61" t="s">
        <v>248</v>
      </c>
      <c r="B82" s="66" t="s">
        <v>289</v>
      </c>
      <c r="C82" s="70">
        <v>717</v>
      </c>
      <c r="D82" s="71" t="s">
        <v>263</v>
      </c>
      <c r="E82" s="71" t="str">
        <f>VLOOKUP(D82,'data lineage'!C:P,12,0)</f>
        <v>SA_SC_CAPABILITIES_EVOLUTION_SF</v>
      </c>
      <c r="F82" s="83">
        <f>VLOOKUP(D82,'data lineage'!C:M,11,0)</f>
        <v>0</v>
      </c>
      <c r="G82" s="61"/>
      <c r="H82" s="61"/>
      <c r="I82" s="61"/>
      <c r="J82" s="61"/>
    </row>
    <row r="83" spans="1:10" hidden="1">
      <c r="A83" s="61" t="s">
        <v>30</v>
      </c>
      <c r="B83" s="66" t="s">
        <v>289</v>
      </c>
      <c r="C83" s="70">
        <v>22222</v>
      </c>
      <c r="D83" s="71" t="s">
        <v>269</v>
      </c>
      <c r="E83" s="71" t="str">
        <f>VLOOKUP(D83,'data lineage'!C:P,12,0)</f>
        <v>SA_C&amp;R_Allagi</v>
      </c>
      <c r="F83" s="83" t="s">
        <v>378</v>
      </c>
      <c r="G83" s="61" t="s">
        <v>314</v>
      </c>
      <c r="H83" s="61" t="s">
        <v>303</v>
      </c>
      <c r="I83" s="61"/>
      <c r="J83" s="61"/>
    </row>
    <row r="84" spans="1:10" s="61" customFormat="1" hidden="1">
      <c r="A84" s="61" t="s">
        <v>30</v>
      </c>
      <c r="B84" s="66" t="s">
        <v>289</v>
      </c>
      <c r="C84" s="70">
        <v>22222</v>
      </c>
      <c r="D84" s="71" t="s">
        <v>269</v>
      </c>
      <c r="E84" s="71" t="s">
        <v>271</v>
      </c>
      <c r="F84" s="83" t="s">
        <v>379</v>
      </c>
      <c r="G84" s="61" t="s">
        <v>314</v>
      </c>
      <c r="H84" s="61" t="s">
        <v>303</v>
      </c>
    </row>
    <row r="85" spans="1:10" s="61" customFormat="1" hidden="1">
      <c r="A85" s="61" t="s">
        <v>30</v>
      </c>
      <c r="B85" s="61" t="s">
        <v>289</v>
      </c>
      <c r="C85" s="73">
        <v>22222</v>
      </c>
      <c r="D85" s="61" t="s">
        <v>269</v>
      </c>
      <c r="E85" s="61" t="s">
        <v>271</v>
      </c>
      <c r="F85" s="86" t="s">
        <v>380</v>
      </c>
      <c r="G85" s="61" t="s">
        <v>314</v>
      </c>
      <c r="H85" s="61" t="s">
        <v>303</v>
      </c>
    </row>
    <row r="86" spans="1:10" s="61" customFormat="1" ht="30" hidden="1">
      <c r="A86" s="61" t="s">
        <v>30</v>
      </c>
      <c r="B86" s="61" t="s">
        <v>289</v>
      </c>
      <c r="C86" s="73">
        <v>22222</v>
      </c>
      <c r="D86" s="61" t="s">
        <v>269</v>
      </c>
      <c r="E86" s="61" t="s">
        <v>271</v>
      </c>
      <c r="F86" s="83" t="s">
        <v>381</v>
      </c>
      <c r="G86" s="61" t="s">
        <v>382</v>
      </c>
      <c r="H86" s="61" t="s">
        <v>303</v>
      </c>
    </row>
    <row r="87" spans="1:10">
      <c r="A87" s="61"/>
      <c r="B87" s="61"/>
      <c r="C87" s="61"/>
      <c r="D87" s="61"/>
      <c r="E87" s="61"/>
      <c r="F87" s="86"/>
      <c r="G87" s="61"/>
      <c r="H87" s="61"/>
      <c r="I87" s="61"/>
      <c r="J87" s="61"/>
    </row>
  </sheetData>
  <autoFilter ref="A1:J86" xr:uid="{D718DF83-730A-4443-97E8-C28B2D75334A}">
    <filterColumn colId="0">
      <filters>
        <filter val="Ravi"/>
      </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54015E-3B4B-4B91-9377-293B9581117B}">
          <x14:formula1>
            <xm:f>'Data Validation'!$A$2:$A$38</xm:f>
          </x14:formula1>
          <xm:sqref>J2:J84 H2:H85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4415-6AF9-4D39-B711-5C6B712B3A06}">
  <dimension ref="A1:A4"/>
  <sheetViews>
    <sheetView topLeftCell="A4" workbookViewId="0">
      <selection activeCell="A4" sqref="A4"/>
    </sheetView>
  </sheetViews>
  <sheetFormatPr defaultRowHeight="15"/>
  <cols>
    <col min="1" max="1" width="16.5703125" bestFit="1" customWidth="1"/>
  </cols>
  <sheetData>
    <row r="1" spans="1:1">
      <c r="A1" s="48" t="s">
        <v>383</v>
      </c>
    </row>
    <row r="2" spans="1:1">
      <c r="A2" t="s">
        <v>303</v>
      </c>
    </row>
    <row r="3" spans="1:1">
      <c r="A3" t="s">
        <v>356</v>
      </c>
    </row>
    <row r="4" spans="1:1">
      <c r="A4" t="s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28B6-5CA8-4BB1-8406-DB6B20AFB221}">
  <dimension ref="A1:W60"/>
  <sheetViews>
    <sheetView tabSelected="1" topLeftCell="E32" workbookViewId="0">
      <selection activeCell="F60" sqref="F60"/>
    </sheetView>
  </sheetViews>
  <sheetFormatPr defaultRowHeight="15"/>
  <cols>
    <col min="1" max="1" width="19.7109375" style="47" bestFit="1" customWidth="1"/>
    <col min="2" max="2" width="20.140625" style="45" bestFit="1" customWidth="1"/>
    <col min="3" max="3" width="26.140625" style="45" bestFit="1" customWidth="1"/>
    <col min="4" max="4" width="15.28515625" style="88" bestFit="1" customWidth="1"/>
    <col min="5" max="5" width="15.5703125" style="88" bestFit="1" customWidth="1"/>
    <col min="6" max="6" width="84.140625" bestFit="1" customWidth="1"/>
    <col min="7" max="7" width="66" bestFit="1" customWidth="1"/>
    <col min="8" max="8" width="42.140625" bestFit="1" customWidth="1"/>
    <col min="9" max="9" width="46.7109375" bestFit="1" customWidth="1"/>
    <col min="10" max="10" width="20.28515625" bestFit="1" customWidth="1"/>
    <col min="11" max="11" width="18.140625" bestFit="1" customWidth="1"/>
    <col min="12" max="12" width="21.85546875" bestFit="1" customWidth="1"/>
    <col min="13" max="13" width="17.140625" bestFit="1" customWidth="1"/>
    <col min="14" max="14" width="16.140625" bestFit="1" customWidth="1"/>
    <col min="15" max="15" width="26.140625" bestFit="1" customWidth="1"/>
    <col min="16" max="16" width="20.28515625" bestFit="1" customWidth="1"/>
    <col min="17" max="17" width="15.140625" bestFit="1" customWidth="1"/>
    <col min="23" max="23" width="35" style="27" bestFit="1" customWidth="1"/>
    <col min="24" max="24" width="24.42578125" bestFit="1" customWidth="1"/>
    <col min="25" max="25" width="43.5703125" bestFit="1" customWidth="1"/>
    <col min="26" max="26" width="37.42578125" bestFit="1" customWidth="1"/>
    <col min="27" max="27" width="29.85546875" bestFit="1" customWidth="1"/>
    <col min="28" max="28" width="48.28515625" bestFit="1" customWidth="1"/>
    <col min="29" max="29" width="53.85546875" bestFit="1" customWidth="1"/>
    <col min="30" max="30" width="60.85546875" bestFit="1" customWidth="1"/>
    <col min="31" max="31" width="38.42578125" bestFit="1" customWidth="1"/>
  </cols>
  <sheetData>
    <row r="1" spans="1:23" s="102" customFormat="1">
      <c r="A1" s="95" t="s">
        <v>2</v>
      </c>
      <c r="B1" s="96" t="s">
        <v>3</v>
      </c>
      <c r="C1" s="97" t="s">
        <v>384</v>
      </c>
      <c r="D1" s="98" t="s">
        <v>385</v>
      </c>
      <c r="E1" s="95" t="s">
        <v>386</v>
      </c>
      <c r="F1" s="99" t="s">
        <v>387</v>
      </c>
      <c r="G1" s="100" t="s">
        <v>388</v>
      </c>
      <c r="H1" s="100" t="s">
        <v>8</v>
      </c>
      <c r="I1" s="100" t="s">
        <v>9</v>
      </c>
      <c r="J1" s="100" t="s">
        <v>10</v>
      </c>
      <c r="K1" s="100" t="s">
        <v>11</v>
      </c>
      <c r="L1" s="95" t="s">
        <v>12</v>
      </c>
      <c r="M1" s="101" t="s">
        <v>13</v>
      </c>
      <c r="N1" s="95" t="s">
        <v>14</v>
      </c>
      <c r="O1" s="95" t="s">
        <v>15</v>
      </c>
      <c r="P1" s="101" t="s">
        <v>16</v>
      </c>
      <c r="Q1" s="95" t="s">
        <v>17</v>
      </c>
      <c r="W1" s="103"/>
    </row>
    <row r="2" spans="1:23">
      <c r="A2" s="42"/>
      <c r="B2" s="46"/>
      <c r="C2" s="43"/>
      <c r="D2" s="87"/>
      <c r="E2" s="87"/>
      <c r="F2" s="44"/>
      <c r="G2" s="42"/>
      <c r="H2" s="44"/>
      <c r="I2" s="42"/>
      <c r="J2" s="44"/>
      <c r="K2" s="44"/>
      <c r="L2" s="42"/>
      <c r="M2" s="44"/>
      <c r="N2" s="42"/>
      <c r="O2" s="42"/>
      <c r="P2" s="42"/>
      <c r="Q2" s="42"/>
    </row>
    <row r="3" spans="1:23">
      <c r="A3" s="47">
        <v>965</v>
      </c>
      <c r="B3" s="45" t="s">
        <v>79</v>
      </c>
      <c r="C3" s="45" t="s">
        <v>84</v>
      </c>
      <c r="E3" s="88">
        <v>1</v>
      </c>
      <c r="F3" t="s">
        <v>313</v>
      </c>
    </row>
    <row r="4" spans="1:23">
      <c r="E4" s="88">
        <v>2</v>
      </c>
      <c r="F4" t="s">
        <v>315</v>
      </c>
    </row>
    <row r="5" spans="1:23">
      <c r="E5" s="88">
        <v>3</v>
      </c>
      <c r="F5" t="s">
        <v>316</v>
      </c>
    </row>
    <row r="7" spans="1:23" ht="16.5">
      <c r="E7" s="88">
        <v>1.1000000000000001</v>
      </c>
      <c r="F7" s="93" t="s">
        <v>389</v>
      </c>
    </row>
    <row r="8" spans="1:23" ht="16.5">
      <c r="E8" s="88">
        <v>1.2</v>
      </c>
      <c r="F8" s="93" t="s">
        <v>390</v>
      </c>
    </row>
    <row r="9" spans="1:23" ht="16.5">
      <c r="E9" s="88">
        <v>1.3</v>
      </c>
      <c r="F9" s="93" t="s">
        <v>391</v>
      </c>
    </row>
    <row r="10" spans="1:23" ht="16.5">
      <c r="E10" s="88">
        <v>1.4</v>
      </c>
      <c r="F10" s="93" t="s">
        <v>392</v>
      </c>
    </row>
    <row r="11" spans="1:23" ht="16.5">
      <c r="E11" s="88">
        <v>1.5</v>
      </c>
      <c r="F11" s="93" t="s">
        <v>393</v>
      </c>
    </row>
    <row r="12" spans="1:23" ht="16.5">
      <c r="E12" s="88">
        <v>1.6</v>
      </c>
      <c r="F12" s="93" t="s">
        <v>394</v>
      </c>
    </row>
    <row r="13" spans="1:23" ht="16.5">
      <c r="E13" s="88">
        <v>1.7</v>
      </c>
      <c r="F13" s="93" t="s">
        <v>395</v>
      </c>
    </row>
    <row r="14" spans="1:23" ht="16.5">
      <c r="E14" s="88">
        <v>1.8</v>
      </c>
      <c r="F14" s="93" t="s">
        <v>396</v>
      </c>
    </row>
    <row r="15" spans="1:23" ht="16.5">
      <c r="F15" s="94"/>
    </row>
    <row r="16" spans="1:23" ht="16.5">
      <c r="E16" s="88">
        <v>2.1</v>
      </c>
      <c r="F16" s="94" t="s">
        <v>397</v>
      </c>
    </row>
    <row r="17" spans="5:9" ht="16.5">
      <c r="E17" s="88">
        <v>2.2000000000000002</v>
      </c>
      <c r="F17" s="93" t="s">
        <v>390</v>
      </c>
    </row>
    <row r="19" spans="5:9" ht="16.5">
      <c r="E19" s="88">
        <v>3.1</v>
      </c>
      <c r="F19" s="93" t="s">
        <v>393</v>
      </c>
    </row>
    <row r="20" spans="5:9" ht="16.5">
      <c r="E20" s="88">
        <v>3.2</v>
      </c>
      <c r="F20" s="93" t="s">
        <v>393</v>
      </c>
    </row>
    <row r="21" spans="5:9" ht="16.5">
      <c r="E21" s="88">
        <v>3.3</v>
      </c>
      <c r="F21" s="93" t="s">
        <v>398</v>
      </c>
    </row>
    <row r="22" spans="5:9" ht="16.5">
      <c r="E22" s="88">
        <v>3.4</v>
      </c>
      <c r="F22" s="93" t="s">
        <v>399</v>
      </c>
    </row>
    <row r="23" spans="5:9" ht="16.5">
      <c r="E23" s="88">
        <v>3.5</v>
      </c>
      <c r="F23" s="93" t="s">
        <v>400</v>
      </c>
    </row>
    <row r="24" spans="5:9" ht="16.5">
      <c r="F24" s="94"/>
    </row>
    <row r="25" spans="5:9">
      <c r="E25" s="88" t="s">
        <v>401</v>
      </c>
      <c r="F25" t="s">
        <v>402</v>
      </c>
    </row>
    <row r="26" spans="5:9">
      <c r="E26" s="88" t="s">
        <v>403</v>
      </c>
      <c r="F26" t="s">
        <v>404</v>
      </c>
    </row>
    <row r="27" spans="5:9">
      <c r="E27" s="88" t="s">
        <v>405</v>
      </c>
      <c r="F27" t="s">
        <v>406</v>
      </c>
    </row>
    <row r="28" spans="5:9">
      <c r="E28" s="88" t="s">
        <v>407</v>
      </c>
      <c r="F28" t="s">
        <v>408</v>
      </c>
    </row>
    <row r="29" spans="5:9">
      <c r="E29" s="88" t="s">
        <v>409</v>
      </c>
      <c r="F29" t="s">
        <v>410</v>
      </c>
    </row>
    <row r="30" spans="5:9">
      <c r="E30" s="88" t="s">
        <v>411</v>
      </c>
      <c r="F30" t="s">
        <v>390</v>
      </c>
    </row>
    <row r="31" spans="5:9" ht="16.5">
      <c r="E31" s="88" t="s">
        <v>412</v>
      </c>
      <c r="F31" t="s">
        <v>413</v>
      </c>
      <c r="G31" s="93"/>
      <c r="H31" s="93"/>
      <c r="I31" s="93"/>
    </row>
    <row r="32" spans="5:9" ht="16.5">
      <c r="E32" s="88" t="s">
        <v>414</v>
      </c>
      <c r="F32" t="s">
        <v>400</v>
      </c>
      <c r="G32" s="93"/>
      <c r="H32" s="93"/>
      <c r="I32" s="93"/>
    </row>
    <row r="33" spans="5:9" ht="16.5">
      <c r="E33" s="88" t="s">
        <v>415</v>
      </c>
      <c r="F33" t="s">
        <v>416</v>
      </c>
      <c r="G33" s="93"/>
      <c r="H33" s="93"/>
      <c r="I33" s="93"/>
    </row>
    <row r="34" spans="5:9" ht="16.5">
      <c r="E34" s="88" t="s">
        <v>417</v>
      </c>
      <c r="F34" t="s">
        <v>418</v>
      </c>
      <c r="G34" s="93"/>
      <c r="H34" s="93"/>
      <c r="I34" s="93"/>
    </row>
    <row r="35" spans="5:9" ht="16.5">
      <c r="F35" s="93"/>
      <c r="G35" s="93"/>
    </row>
    <row r="36" spans="5:9" ht="16.5">
      <c r="G36" s="93"/>
      <c r="I36" s="93"/>
    </row>
    <row r="37" spans="5:9" ht="16.5">
      <c r="G37" s="93"/>
      <c r="I37" s="93"/>
    </row>
    <row r="38" spans="5:9" ht="16.5">
      <c r="F38" s="93"/>
      <c r="G38" s="93"/>
      <c r="I38" s="93"/>
    </row>
    <row r="39" spans="5:9" ht="16.5">
      <c r="F39" s="93"/>
      <c r="G39" s="93"/>
      <c r="H39" s="93"/>
      <c r="I39" s="93"/>
    </row>
    <row r="40" spans="5:9" ht="16.5">
      <c r="F40" s="93"/>
      <c r="G40" s="93"/>
      <c r="H40" s="93"/>
      <c r="I40" s="93"/>
    </row>
    <row r="41" spans="5:9" ht="16.5">
      <c r="H41" s="93"/>
    </row>
    <row r="42" spans="5:9" ht="16.5">
      <c r="H42" s="93"/>
    </row>
    <row r="43" spans="5:9" ht="16.5">
      <c r="H43" s="93"/>
    </row>
    <row r="44" spans="5:9" ht="16.5">
      <c r="F44" s="93"/>
    </row>
    <row r="46" spans="5:9" ht="16.5">
      <c r="F46" s="93"/>
    </row>
    <row r="48" spans="5:9" ht="16.5">
      <c r="F48" s="93" t="s">
        <v>419</v>
      </c>
      <c r="G48" t="s">
        <v>402</v>
      </c>
    </row>
    <row r="49" spans="6:8" ht="16.5">
      <c r="F49" s="93" t="s">
        <v>420</v>
      </c>
      <c r="G49" t="s">
        <v>404</v>
      </c>
    </row>
    <row r="50" spans="6:8" ht="16.5">
      <c r="F50" s="93" t="s">
        <v>421</v>
      </c>
      <c r="G50" t="s">
        <v>406</v>
      </c>
    </row>
    <row r="51" spans="6:8" ht="16.5">
      <c r="F51" s="93" t="s">
        <v>422</v>
      </c>
      <c r="G51" t="s">
        <v>408</v>
      </c>
    </row>
    <row r="52" spans="6:8" ht="16.5" customHeight="1">
      <c r="F52" s="105" t="s">
        <v>423</v>
      </c>
      <c r="G52" t="s">
        <v>410</v>
      </c>
    </row>
    <row r="53" spans="6:8">
      <c r="F53" s="105"/>
      <c r="G53" t="s">
        <v>390</v>
      </c>
      <c r="H53" t="s">
        <v>424</v>
      </c>
    </row>
    <row r="54" spans="6:8">
      <c r="F54" s="105"/>
      <c r="G54" t="s">
        <v>413</v>
      </c>
    </row>
    <row r="55" spans="6:8" ht="16.5">
      <c r="F55" s="93" t="s">
        <v>425</v>
      </c>
      <c r="G55" t="s">
        <v>400</v>
      </c>
    </row>
    <row r="56" spans="6:8" ht="16.5">
      <c r="F56" s="93" t="s">
        <v>426</v>
      </c>
      <c r="G56" t="s">
        <v>416</v>
      </c>
    </row>
    <row r="57" spans="6:8" ht="16.5">
      <c r="F57" s="93" t="s">
        <v>427</v>
      </c>
      <c r="G57" t="s">
        <v>418</v>
      </c>
    </row>
    <row r="60" spans="6:8" ht="30">
      <c r="F60" s="27" t="s">
        <v>48</v>
      </c>
    </row>
  </sheetData>
  <mergeCells count="1">
    <mergeCell ref="F52:F54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C883-1C13-43B1-B188-DFDE0C2B1939}">
  <dimension ref="A1:L39"/>
  <sheetViews>
    <sheetView workbookViewId="0">
      <selection activeCell="E19" sqref="E19"/>
    </sheetView>
  </sheetViews>
  <sheetFormatPr defaultColWidth="19.42578125" defaultRowHeight="15"/>
  <cols>
    <col min="1" max="1" width="6.7109375" customWidth="1"/>
    <col min="2" max="2" width="13.85546875" customWidth="1"/>
    <col min="3" max="3" width="15.140625" bestFit="1" customWidth="1"/>
    <col min="4" max="4" width="19.5703125" bestFit="1" customWidth="1"/>
    <col min="5" max="5" width="34.5703125" customWidth="1"/>
    <col min="6" max="6" width="41.28515625" bestFit="1" customWidth="1"/>
    <col min="7" max="8" width="44.85546875" customWidth="1"/>
    <col min="9" max="9" width="16.42578125" customWidth="1"/>
    <col min="10" max="10" width="11.7109375" bestFit="1" customWidth="1"/>
    <col min="11" max="11" width="16.140625" bestFit="1" customWidth="1"/>
  </cols>
  <sheetData>
    <row r="1" spans="1:12" s="89" customFormat="1">
      <c r="A1" s="89" t="s">
        <v>278</v>
      </c>
      <c r="B1" s="89" t="s">
        <v>279</v>
      </c>
      <c r="C1" s="89" t="s">
        <v>2</v>
      </c>
      <c r="D1" s="89" t="s">
        <v>302</v>
      </c>
      <c r="E1" s="89" t="s">
        <v>280</v>
      </c>
      <c r="F1" s="89" t="s">
        <v>428</v>
      </c>
      <c r="G1" s="89" t="s">
        <v>429</v>
      </c>
      <c r="I1" s="89" t="s">
        <v>430</v>
      </c>
      <c r="J1" s="89" t="s">
        <v>431</v>
      </c>
      <c r="K1" s="89" t="s">
        <v>383</v>
      </c>
    </row>
    <row r="2" spans="1:12">
      <c r="A2" t="s">
        <v>51</v>
      </c>
      <c r="B2" t="s">
        <v>289</v>
      </c>
      <c r="C2">
        <v>212</v>
      </c>
      <c r="D2" t="s">
        <v>59</v>
      </c>
      <c r="E2" t="s">
        <v>57</v>
      </c>
      <c r="F2">
        <v>1</v>
      </c>
      <c r="G2" t="s">
        <v>62</v>
      </c>
      <c r="J2" t="s">
        <v>432</v>
      </c>
      <c r="K2" t="s">
        <v>300</v>
      </c>
    </row>
    <row r="3" spans="1:12">
      <c r="A3" t="s">
        <v>51</v>
      </c>
      <c r="B3" t="s">
        <v>289</v>
      </c>
      <c r="C3">
        <v>212</v>
      </c>
      <c r="D3" t="s">
        <v>59</v>
      </c>
      <c r="E3" t="s">
        <v>57</v>
      </c>
      <c r="F3">
        <v>1.1000000000000001</v>
      </c>
      <c r="G3" t="s">
        <v>54</v>
      </c>
      <c r="I3" t="s">
        <v>23</v>
      </c>
      <c r="J3" t="s">
        <v>432</v>
      </c>
      <c r="K3" t="s">
        <v>300</v>
      </c>
    </row>
    <row r="4" spans="1:12">
      <c r="A4" t="s">
        <v>51</v>
      </c>
      <c r="B4" t="s">
        <v>289</v>
      </c>
      <c r="C4">
        <v>212</v>
      </c>
      <c r="D4" t="s">
        <v>59</v>
      </c>
      <c r="E4" t="s">
        <v>57</v>
      </c>
      <c r="F4">
        <v>1.2</v>
      </c>
      <c r="G4" t="s">
        <v>60</v>
      </c>
      <c r="I4" t="s">
        <v>32</v>
      </c>
      <c r="J4" t="s">
        <v>432</v>
      </c>
      <c r="K4" t="s">
        <v>303</v>
      </c>
    </row>
    <row r="5" spans="1:12">
      <c r="A5" t="s">
        <v>51</v>
      </c>
      <c r="B5" t="s">
        <v>289</v>
      </c>
      <c r="C5">
        <v>212</v>
      </c>
      <c r="D5" t="s">
        <v>59</v>
      </c>
      <c r="E5" t="s">
        <v>57</v>
      </c>
      <c r="F5">
        <v>1.3</v>
      </c>
      <c r="G5" t="s">
        <v>433</v>
      </c>
      <c r="I5" t="s">
        <v>32</v>
      </c>
      <c r="J5" t="s">
        <v>432</v>
      </c>
      <c r="K5" t="s">
        <v>434</v>
      </c>
    </row>
    <row r="6" spans="1:12">
      <c r="A6" t="s">
        <v>51</v>
      </c>
      <c r="B6" t="s">
        <v>289</v>
      </c>
      <c r="C6">
        <v>212</v>
      </c>
      <c r="D6" t="s">
        <v>59</v>
      </c>
      <c r="E6" t="s">
        <v>57</v>
      </c>
      <c r="F6">
        <v>1.4</v>
      </c>
      <c r="G6" t="s">
        <v>435</v>
      </c>
      <c r="I6" t="s">
        <v>23</v>
      </c>
      <c r="J6" t="s">
        <v>436</v>
      </c>
      <c r="K6" t="s">
        <v>300</v>
      </c>
      <c r="L6" t="s">
        <v>437</v>
      </c>
    </row>
    <row r="8" spans="1:12">
      <c r="C8" s="58">
        <v>20849</v>
      </c>
      <c r="D8" s="66" t="s">
        <v>73</v>
      </c>
      <c r="E8" t="s">
        <v>75</v>
      </c>
      <c r="F8">
        <v>1</v>
      </c>
      <c r="G8" s="27" t="s">
        <v>293</v>
      </c>
      <c r="H8" s="27"/>
      <c r="I8" t="s">
        <v>23</v>
      </c>
    </row>
    <row r="9" spans="1:12">
      <c r="D9" s="66" t="s">
        <v>73</v>
      </c>
      <c r="E9" t="s">
        <v>75</v>
      </c>
      <c r="F9">
        <v>2</v>
      </c>
      <c r="G9" s="90" t="s">
        <v>295</v>
      </c>
      <c r="H9" s="90"/>
      <c r="I9" t="s">
        <v>23</v>
      </c>
    </row>
    <row r="10" spans="1:12">
      <c r="D10" s="66" t="s">
        <v>73</v>
      </c>
      <c r="E10" t="s">
        <v>75</v>
      </c>
      <c r="F10">
        <v>3</v>
      </c>
      <c r="G10" s="90" t="s">
        <v>301</v>
      </c>
      <c r="H10" s="90"/>
      <c r="I10" t="s">
        <v>23</v>
      </c>
    </row>
    <row r="11" spans="1:12">
      <c r="D11" s="66" t="s">
        <v>73</v>
      </c>
      <c r="E11" t="s">
        <v>75</v>
      </c>
      <c r="F11">
        <v>1.1000000000000001</v>
      </c>
      <c r="G11" t="s">
        <v>438</v>
      </c>
      <c r="I11" t="s">
        <v>32</v>
      </c>
    </row>
    <row r="12" spans="1:12">
      <c r="D12" s="66" t="s">
        <v>73</v>
      </c>
      <c r="E12" t="s">
        <v>75</v>
      </c>
      <c r="F12">
        <v>1.2</v>
      </c>
      <c r="G12" t="s">
        <v>439</v>
      </c>
      <c r="I12" t="s">
        <v>32</v>
      </c>
    </row>
    <row r="13" spans="1:12">
      <c r="D13" s="66" t="s">
        <v>73</v>
      </c>
      <c r="E13" t="s">
        <v>75</v>
      </c>
      <c r="F13">
        <v>1.3</v>
      </c>
      <c r="G13" t="s">
        <v>440</v>
      </c>
      <c r="I13" t="s">
        <v>23</v>
      </c>
    </row>
    <row r="14" spans="1:12">
      <c r="D14" s="66" t="s">
        <v>73</v>
      </c>
      <c r="E14" t="s">
        <v>75</v>
      </c>
      <c r="F14">
        <v>2.1</v>
      </c>
    </row>
    <row r="15" spans="1:12">
      <c r="D15" s="66" t="s">
        <v>73</v>
      </c>
      <c r="E15" t="s">
        <v>75</v>
      </c>
      <c r="F15">
        <v>2.2000000000000002</v>
      </c>
    </row>
    <row r="16" spans="1:12">
      <c r="D16" s="66" t="s">
        <v>73</v>
      </c>
      <c r="E16" t="s">
        <v>75</v>
      </c>
      <c r="F16">
        <v>3.1</v>
      </c>
    </row>
    <row r="17" spans="4:7">
      <c r="D17" s="66" t="s">
        <v>73</v>
      </c>
      <c r="E17" t="s">
        <v>75</v>
      </c>
      <c r="F17">
        <v>3.2</v>
      </c>
    </row>
    <row r="18" spans="4:7">
      <c r="D18" s="66" t="s">
        <v>73</v>
      </c>
      <c r="E18" t="s">
        <v>75</v>
      </c>
      <c r="F18" s="88" t="s">
        <v>401</v>
      </c>
    </row>
    <row r="19" spans="4:7">
      <c r="D19" s="66" t="s">
        <v>73</v>
      </c>
      <c r="E19" t="s">
        <v>75</v>
      </c>
      <c r="F19" s="88" t="s">
        <v>403</v>
      </c>
    </row>
    <row r="20" spans="4:7">
      <c r="D20" s="66" t="s">
        <v>73</v>
      </c>
      <c r="E20" t="s">
        <v>75</v>
      </c>
      <c r="F20" s="88" t="s">
        <v>441</v>
      </c>
    </row>
    <row r="30" spans="4:7">
      <c r="E30" t="s">
        <v>294</v>
      </c>
      <c r="F30" t="s">
        <v>442</v>
      </c>
    </row>
    <row r="31" spans="4:7">
      <c r="F31" t="s">
        <v>439</v>
      </c>
      <c r="G31" s="27" t="s">
        <v>293</v>
      </c>
    </row>
    <row r="32" spans="4:7">
      <c r="F32" t="s">
        <v>440</v>
      </c>
    </row>
    <row r="34" spans="6:8">
      <c r="F34" t="s">
        <v>439</v>
      </c>
      <c r="G34" s="90" t="s">
        <v>295</v>
      </c>
      <c r="H34" t="s">
        <v>75</v>
      </c>
    </row>
    <row r="35" spans="6:8">
      <c r="F35" t="s">
        <v>440</v>
      </c>
    </row>
    <row r="38" spans="6:8">
      <c r="F38" s="90" t="s">
        <v>301</v>
      </c>
      <c r="G38" s="90" t="s">
        <v>301</v>
      </c>
    </row>
    <row r="39" spans="6:8">
      <c r="F39" s="90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Aditya Chobe</dc:creator>
  <cp:keywords/>
  <dc:description/>
  <cp:lastModifiedBy>Ravi Ranjan</cp:lastModifiedBy>
  <cp:revision/>
  <dcterms:created xsi:type="dcterms:W3CDTF">2024-12-13T04:43:54Z</dcterms:created>
  <dcterms:modified xsi:type="dcterms:W3CDTF">2025-02-05T09:04:53Z</dcterms:modified>
  <cp:category/>
  <cp:contentStatus/>
</cp:coreProperties>
</file>