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ang/UCB/Challenges/M1/"/>
    </mc:Choice>
  </mc:AlternateContent>
  <xr:revisionPtr revIDLastSave="0" documentId="13_ncr:1_{B0844827-D517-6742-A635-FE5FAE1F53EF}" xr6:coauthVersionLast="47" xr6:coauthVersionMax="47" xr10:uidLastSave="{00000000-0000-0000-0000-000000000000}"/>
  <bookViews>
    <workbookView xWindow="1580" yWindow="560" windowWidth="25840" windowHeight="13580" activeTab="1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</sheets>
  <calcPr calcId="191029"/>
  <pivotCaches>
    <pivotCache cacheId="3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6" l="1"/>
  <c r="F2" i="6" s="1"/>
  <c r="E13" i="6"/>
  <c r="E12" i="6"/>
  <c r="H12" i="6" s="1"/>
  <c r="E9" i="6"/>
  <c r="G9" i="6" s="1"/>
  <c r="E8" i="6"/>
  <c r="G8" i="6" s="1"/>
  <c r="E5" i="6"/>
  <c r="H5" i="6" s="1"/>
  <c r="E4" i="6"/>
  <c r="F4" i="6" s="1"/>
  <c r="E11" i="6"/>
  <c r="E10" i="6"/>
  <c r="E7" i="6"/>
  <c r="E6" i="6"/>
  <c r="E3" i="6"/>
  <c r="F12" i="6" l="1"/>
  <c r="F9" i="6"/>
  <c r="F8" i="6"/>
  <c r="G12" i="6"/>
  <c r="H8" i="6"/>
  <c r="H9" i="6"/>
  <c r="G4" i="6"/>
  <c r="G2" i="6"/>
  <c r="H2" i="6"/>
  <c r="G13" i="6"/>
  <c r="F13" i="6"/>
  <c r="H13" i="6"/>
  <c r="F5" i="6"/>
  <c r="G5" i="6"/>
  <c r="H4" i="6"/>
  <c r="H11" i="6"/>
  <c r="G11" i="6"/>
  <c r="F11" i="6"/>
  <c r="H10" i="6"/>
  <c r="G10" i="6"/>
  <c r="F10" i="6"/>
  <c r="H7" i="6"/>
  <c r="G7" i="6"/>
  <c r="F7" i="6"/>
  <c r="H6" i="6"/>
  <c r="G6" i="6"/>
  <c r="F6" i="6"/>
  <c r="H3" i="6"/>
  <c r="G3" i="6"/>
  <c r="F3" i="6"/>
</calcChain>
</file>

<file path=xl/sharedStrings.xml><?xml version="1.0" encoding="utf-8"?>
<sst xmlns="http://schemas.openxmlformats.org/spreadsheetml/2006/main" count="24742" uniqueCount="8347">
  <si>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</si>
  <si>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</si>
  <si>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</si>
  <si>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</si>
  <si>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</si>
  <si>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</si>
  <si>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</si>
  <si>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</si>
  <si>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</si>
  <si>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</si>
  <si>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</si>
  <si>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</si>
  <si>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</si>
  <si>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</si>
  <si>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</si>
  <si>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</si>
  <si>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</si>
  <si>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</si>
  <si>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</si>
  <si>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</si>
  <si>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</si>
  <si>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</si>
  <si>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</si>
  <si>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</si>
  <si>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</si>
  <si>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</si>
  <si>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</si>
  <si>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</si>
  <si>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</si>
  <si>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</si>
  <si>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</si>
  <si>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</si>
  <si>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</si>
  <si>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</si>
  <si>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</si>
  <si>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</si>
  <si>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</si>
  <si>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</si>
  <si>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</si>
  <si>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</si>
  <si>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</si>
  <si>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</si>
  <si>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</si>
  <si>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</si>
  <si>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</si>
  <si>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</si>
  <si>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</si>
  <si>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</si>
  <si>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</si>
  <si>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</si>
  <si>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</si>
  <si>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</si>
  <si>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</si>
  <si>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</si>
  <si>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</si>
  <si>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</si>
  <si>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</si>
  <si>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</si>
  <si>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</si>
  <si>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</si>
  <si>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</si>
  <si>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</si>
  <si>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</si>
  <si>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</si>
  <si>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</si>
  <si>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</si>
  <si>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</si>
  <si>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</si>
  <si>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</si>
  <si>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</si>
  <si>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</si>
  <si>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</si>
  <si>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</si>
  <si>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</si>
  <si>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</si>
  <si>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</si>
  <si>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</si>
  <si>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</si>
  <si>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</si>
  <si>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</si>
  <si>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</si>
  <si>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</si>
  <si>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</si>
  <si>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</si>
  <si>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</si>
  <si>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</si>
  <si>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</si>
  <si>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</si>
  <si>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</si>
  <si>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</si>
  <si>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</si>
  <si>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</si>
  <si>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</si>
  <si>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</si>
  <si>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</si>
  <si>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</si>
  <si>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</si>
  <si>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</si>
  <si>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</si>
  <si>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</si>
  <si>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</si>
  <si>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</si>
  <si>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</si>
  <si>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</si>
  <si>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</si>
  <si>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</si>
  <si>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</si>
  <si>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</si>
  <si>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</si>
  <si>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</si>
  <si>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</si>
  <si>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</si>
  <si>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</si>
  <si>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</si>
  <si>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</si>
  <si>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</si>
  <si>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</si>
  <si>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</si>
  <si>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</si>
  <si>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</si>
  <si>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</si>
  <si>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</si>
  <si>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</si>
  <si>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</si>
  <si>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</si>
  <si>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</si>
  <si>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</si>
  <si>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</si>
  <si>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</si>
  <si>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</si>
  <si>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</si>
  <si>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</si>
  <si>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</si>
  <si>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</si>
  <si>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</si>
  <si>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</si>
  <si>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</si>
  <si>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</si>
  <si>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</si>
  <si>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</si>
  <si>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</si>
  <si>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</si>
  <si>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</si>
  <si>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</si>
  <si>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</si>
  <si>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</si>
  <si>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</si>
  <si>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</si>
  <si>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</si>
  <si>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</si>
  <si>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</si>
  <si>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</si>
  <si>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</si>
  <si>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</si>
  <si>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</si>
  <si>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</si>
  <si>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</si>
  <si>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</si>
  <si>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</si>
  <si>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</si>
  <si>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</si>
  <si>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</si>
  <si>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</si>
  <si>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</si>
  <si>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</si>
  <si>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</si>
  <si>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</si>
  <si>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</si>
  <si>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</si>
  <si>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</si>
  <si>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</si>
  <si>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</si>
  <si>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</si>
  <si>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</si>
  <si>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</si>
  <si>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</si>
  <si>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</si>
  <si>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</si>
  <si>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</si>
  <si>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</si>
  <si>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</si>
  <si>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</si>
  <si>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</si>
  <si>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</si>
  <si>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</si>
  <si>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</si>
  <si>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</si>
  <si>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</si>
  <si>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</si>
  <si>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</si>
  <si>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</si>
  <si>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</si>
  <si>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</si>
  <si>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</si>
  <si>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</si>
  <si>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</si>
  <si>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</si>
  <si>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</si>
  <si>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</si>
  <si>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</si>
  <si>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</si>
  <si>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</si>
  <si>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</si>
  <si>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</si>
  <si>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</si>
  <si>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</si>
  <si>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</si>
  <si>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</si>
  <si>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</si>
  <si>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</si>
  <si>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</si>
  <si>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</si>
  <si>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</si>
  <si>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</si>
  <si>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</si>
  <si>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</si>
  <si>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</si>
  <si>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</si>
  <si>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</si>
  <si>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</si>
  <si>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</si>
  <si>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</si>
  <si>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</si>
  <si>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</si>
  <si>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</si>
  <si>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</si>
  <si>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</si>
  <si>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</si>
  <si>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</si>
  <si>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</si>
  <si>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</si>
  <si>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</si>
  <si>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</si>
  <si>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</si>
  <si>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</si>
  <si>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</si>
  <si>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</si>
  <si>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</si>
  <si>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</si>
  <si>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</si>
  <si>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</si>
  <si>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</si>
  <si>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</si>
  <si>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</si>
  <si>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</si>
  <si>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</si>
  <si>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</si>
  <si>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</si>
  <si>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</si>
  <si>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</si>
  <si>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</si>
  <si>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</si>
  <si>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</si>
  <si>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</si>
  <si>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</si>
  <si>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</si>
  <si>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</si>
  <si>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</si>
  <si>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</si>
  <si>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</si>
  <si>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</si>
  <si>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</si>
  <si>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</si>
  <si>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</si>
  <si>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</si>
  <si>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</si>
  <si>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</si>
  <si>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</si>
  <si>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</si>
  <si>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</si>
  <si>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</si>
  <si>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</si>
  <si>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</si>
  <si>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</si>
  <si>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</si>
  <si>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</si>
  <si>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</si>
  <si>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</si>
  <si>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</si>
  <si>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</si>
  <si>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</si>
  <si>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</si>
  <si>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</si>
  <si>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</si>
  <si>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</si>
  <si>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</si>
  <si>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</si>
  <si>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</si>
  <si>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</si>
  <si>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</si>
  <si>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</si>
  <si>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</si>
  <si>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</si>
  <si>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</si>
  <si>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</si>
  <si>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</si>
  <si>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</si>
  <si>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</si>
  <si>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</si>
  <si>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</si>
  <si>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</si>
  <si>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</si>
  <si>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</si>
  <si>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</si>
  <si>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</si>
  <si>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</si>
  <si>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</si>
  <si>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</si>
  <si>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</si>
  <si>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</si>
  <si>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</si>
  <si>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</si>
  <si>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</si>
  <si>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</si>
  <si>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</si>
  <si>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</si>
  <si>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</si>
  <si>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</si>
  <si>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</si>
  <si>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</si>
  <si>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</si>
  <si>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</si>
  <si>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</si>
  <si>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</si>
  <si>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</si>
  <si>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</si>
  <si>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</si>
  <si>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</si>
  <si>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</si>
  <si>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</si>
  <si>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</si>
  <si>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</si>
  <si>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</si>
  <si>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</si>
  <si>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</si>
  <si>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</si>
  <si>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</si>
  <si>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</si>
  <si>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</si>
  <si>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</si>
  <si>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</si>
  <si>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</si>
  <si>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</si>
  <si>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</si>
  <si>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</si>
  <si>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</si>
  <si>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</si>
  <si>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</si>
  <si>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</si>
  <si>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</si>
  <si>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</si>
  <si>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</si>
  <si>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</si>
  <si>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</si>
  <si>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</si>
  <si>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</si>
  <si>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</si>
  <si>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</si>
  <si>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</si>
  <si>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</si>
  <si>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</si>
  <si>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</si>
  <si>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</si>
  <si>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</si>
  <si>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</si>
  <si>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</si>
  <si>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</si>
  <si>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</si>
  <si>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</si>
  <si>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</si>
  <si>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</si>
  <si>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</si>
  <si>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</si>
  <si>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</si>
  <si>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</si>
  <si>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</si>
  <si>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</si>
  <si>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</si>
  <si>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</si>
  <si>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</si>
  <si>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</si>
  <si>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</si>
  <si>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</si>
  <si>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</si>
  <si>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</si>
  <si>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</si>
  <si>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</si>
  <si>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</si>
  <si>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</si>
  <si>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</si>
  <si>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</si>
  <si>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</si>
  <si>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</si>
  <si>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</si>
  <si>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</si>
  <si>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</si>
  <si>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</si>
  <si>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</si>
  <si>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</si>
  <si>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</si>
  <si>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</si>
  <si>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</si>
  <si>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</si>
  <si>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</si>
  <si>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</si>
  <si>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</si>
  <si>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</si>
  <si>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</si>
  <si>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</si>
  <si>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</si>
  <si>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</si>
  <si>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</si>
  <si>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</si>
  <si>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</si>
  <si>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</si>
  <si>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</si>
  <si>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</si>
  <si>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</si>
  <si>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</si>
  <si>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</si>
  <si>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</si>
  <si>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</si>
  <si>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</si>
  <si>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</si>
  <si>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</si>
  <si>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</si>
  <si>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</si>
  <si>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</si>
  <si>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</si>
  <si>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</si>
  <si>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</si>
  <si>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</si>
  <si>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</si>
  <si>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</si>
  <si>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</si>
  <si>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</si>
  <si>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</si>
  <si>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</si>
  <si>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</si>
  <si>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</si>
  <si>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</si>
  <si>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</si>
  <si>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</si>
  <si>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</si>
  <si>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</si>
  <si>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</si>
  <si>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</si>
  <si>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</si>
  <si>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</si>
  <si>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</si>
  <si>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</si>
  <si>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</si>
  <si>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</si>
  <si>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</si>
  <si>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</si>
  <si>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</si>
  <si>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</si>
  <si>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</si>
  <si>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</si>
  <si>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</si>
  <si>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</si>
  <si>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</si>
  <si>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</si>
  <si>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</si>
  <si>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</si>
  <si>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</si>
  <si>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</si>
  <si>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</si>
  <si>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</si>
  <si>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</si>
  <si>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</si>
  <si>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</si>
  <si>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</si>
  <si>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</si>
  <si>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</si>
  <si>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</si>
  <si>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</si>
  <si>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</si>
  <si>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</si>
  <si>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</si>
  <si>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</si>
  <si>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</si>
  <si>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</si>
  <si>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</si>
  <si>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</si>
  <si>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</si>
  <si>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</si>
  <si>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</si>
  <si>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</si>
  <si>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</si>
  <si>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</si>
  <si>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</si>
  <si>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</si>
  <si>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</si>
  <si>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</si>
  <si>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</si>
  <si>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</si>
  <si>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</si>
  <si>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</si>
  <si>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</si>
  <si>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</si>
  <si>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</si>
  <si>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</si>
  <si>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</si>
  <si>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</si>
  <si>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</si>
  <si>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</si>
  <si>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</si>
  <si>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</si>
  <si>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</si>
  <si>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</si>
  <si>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</si>
  <si>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</si>
  <si>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</si>
  <si>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</si>
  <si>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</si>
  <si>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</si>
  <si>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</si>
  <si>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</si>
  <si>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</si>
  <si>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</si>
  <si>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</si>
  <si>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</si>
  <si>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</si>
  <si>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</si>
  <si>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</si>
  <si>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</si>
  <si>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</si>
  <si>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</si>
  <si>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</si>
  <si>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</si>
  <si>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</si>
  <si>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</si>
  <si>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</si>
  <si>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</si>
  <si>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</si>
  <si>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</si>
  <si>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</si>
  <si>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</si>
  <si>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</si>
  <si>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</si>
  <si>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</si>
  <si>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</si>
  <si>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</si>
  <si>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</si>
  <si>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</si>
  <si>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</si>
  <si>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</si>
  <si>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</si>
  <si>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</si>
  <si>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</si>
  <si>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</si>
  <si>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</si>
  <si>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</si>
  <si>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</si>
  <si>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</si>
  <si>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</si>
  <si>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</si>
  <si>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</si>
  <si>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</si>
  <si>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</si>
  <si>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</si>
  <si>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</si>
  <si>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</si>
  <si>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</si>
  <si>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</si>
  <si>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</si>
  <si>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</si>
  <si>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</si>
  <si>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</si>
  <si>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</si>
  <si>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</si>
  <si>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</si>
  <si>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</si>
  <si>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</si>
  <si>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</si>
  <si>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</si>
  <si>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</si>
  <si>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</si>
  <si>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</si>
  <si>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</si>
  <si>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</si>
  <si>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</si>
  <si>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</si>
  <si>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</si>
  <si>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</si>
  <si>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</si>
  <si>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</si>
  <si>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</si>
  <si>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</si>
  <si>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</si>
  <si>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</si>
  <si>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</si>
  <si>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</si>
  <si>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</si>
  <si>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</si>
  <si>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</si>
  <si>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</si>
  <si>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</si>
  <si>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</si>
  <si>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</si>
  <si>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</si>
  <si>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</si>
  <si>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</si>
  <si>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</si>
  <si>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</si>
  <si>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</si>
  <si>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</si>
  <si>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</si>
  <si>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</si>
  <si>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</si>
  <si>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</si>
  <si>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</si>
  <si>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</si>
  <si>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</si>
  <si>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</si>
  <si>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</si>
  <si>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</si>
  <si>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</si>
  <si>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</si>
  <si>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</si>
  <si>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</si>
  <si>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</si>
  <si>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</si>
  <si>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</si>
  <si>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</si>
  <si>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</si>
  <si>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</si>
  <si>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</si>
  <si>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</si>
  <si>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</si>
  <si>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</si>
  <si>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</si>
  <si>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</si>
  <si>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</si>
  <si>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</si>
  <si>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</si>
  <si>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</si>
  <si>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</si>
  <si>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</si>
  <si>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</si>
  <si>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</si>
  <si>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</si>
  <si>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</si>
  <si>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</si>
  <si>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</si>
  <si>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</si>
  <si>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</si>
  <si>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</si>
  <si>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</si>
  <si>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</si>
  <si>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</si>
  <si>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</si>
  <si>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</si>
  <si>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</si>
  <si>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</si>
  <si>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</si>
  <si>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</si>
  <si>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</si>
  <si>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</si>
  <si>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</si>
  <si>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</si>
  <si>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</si>
  <si>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</si>
  <si>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</si>
  <si>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</si>
  <si>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</si>
  <si>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</si>
  <si>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</si>
  <si>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</si>
  <si>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</si>
  <si>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</si>
  <si>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</si>
  <si>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</si>
  <si>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</si>
  <si>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</si>
  <si>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</si>
  <si>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</si>
  <si>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</si>
  <si>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</si>
  <si>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</si>
  <si>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</si>
  <si>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</si>
  <si>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</si>
  <si>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</si>
  <si>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</si>
  <si>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</si>
  <si>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</si>
  <si>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</si>
  <si>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</si>
  <si>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</si>
  <si>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</si>
  <si>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</si>
  <si>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</si>
  <si>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</si>
  <si>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</si>
  <si>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</si>
  <si>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</si>
  <si>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</si>
  <si>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</si>
  <si>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</si>
  <si>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</si>
  <si>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</si>
  <si>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</si>
  <si>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</si>
  <si>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</si>
  <si>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</si>
  <si>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</si>
  <si>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</si>
  <si>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</si>
  <si>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</si>
  <si>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</si>
  <si>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</si>
  <si>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</si>
  <si>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</si>
  <si>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</si>
  <si>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</si>
  <si>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</si>
  <si>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</si>
  <si>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</si>
  <si>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</si>
  <si>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</si>
  <si>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</si>
  <si>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</si>
  <si>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</si>
  <si>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</si>
  <si>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</si>
  <si>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</si>
  <si>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</si>
  <si>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</si>
  <si>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</si>
  <si>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</si>
  <si>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</si>
  <si>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</si>
  <si>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</si>
  <si>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</si>
  <si>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</si>
  <si>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</si>
  <si>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</si>
  <si>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</si>
  <si>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</si>
  <si>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</si>
  <si>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</si>
  <si>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</si>
  <si>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</si>
  <si>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</si>
  <si>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</si>
  <si>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</si>
  <si>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</si>
  <si>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</si>
  <si>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</si>
  <si>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</si>
  <si>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</si>
  <si>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</si>
  <si>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</si>
  <si>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</si>
  <si>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</si>
  <si>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</si>
  <si>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</si>
  <si>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</si>
  <si>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</si>
  <si>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</si>
  <si>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</si>
  <si>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</si>
  <si>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</si>
  <si>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</si>
  <si>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</si>
  <si>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</si>
  <si>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</si>
  <si>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</si>
  <si>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</si>
  <si>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</si>
  <si>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</si>
  <si>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</si>
  <si>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</si>
  <si>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</si>
  <si>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</si>
  <si>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</si>
  <si>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</si>
  <si>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</si>
  <si>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</si>
  <si>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</si>
  <si>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</si>
  <si>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</si>
  <si>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</si>
  <si>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</si>
  <si>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</si>
  <si>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</si>
  <si>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</si>
  <si>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</si>
  <si>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</si>
  <si>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</si>
  <si>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</si>
  <si>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</si>
  <si>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</si>
  <si>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</si>
  <si>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</si>
  <si>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</si>
  <si>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</si>
  <si>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</si>
  <si>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</si>
  <si>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</si>
  <si>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</si>
  <si>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</si>
  <si>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</si>
  <si>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</si>
  <si>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</si>
  <si>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</si>
  <si>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</si>
  <si>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</si>
  <si>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</si>
  <si>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</si>
  <si>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</si>
  <si>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</si>
  <si>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</si>
  <si>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</si>
  <si>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</si>
  <si>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</si>
  <si>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</si>
  <si>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</si>
  <si>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</si>
  <si>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</si>
  <si>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</si>
  <si>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</si>
  <si>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</si>
  <si>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</si>
  <si>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</si>
  <si>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</si>
  <si>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</si>
  <si>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</si>
  <si>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</si>
  <si>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</si>
  <si>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</si>
  <si>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</si>
  <si>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</si>
  <si>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</si>
  <si>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</si>
  <si>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</si>
  <si>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</si>
  <si>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</si>
  <si>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</si>
  <si>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</si>
  <si>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</si>
  <si>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</si>
  <si>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</si>
  <si>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</si>
  <si>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</si>
  <si>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</si>
  <si>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</si>
  <si>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</si>
  <si>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</si>
  <si>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</si>
  <si>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</si>
  <si>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</si>
  <si>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</si>
  <si>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</si>
  <si>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</si>
  <si>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</si>
  <si>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</si>
  <si>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</si>
  <si>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</si>
  <si>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</si>
  <si>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</si>
  <si>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</si>
  <si>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</si>
  <si>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</si>
  <si>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</si>
  <si>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</si>
  <si>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</si>
  <si>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</si>
  <si>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</si>
  <si>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</si>
  <si>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</si>
  <si>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</si>
  <si>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</si>
  <si>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</si>
  <si>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</si>
  <si>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</si>
  <si>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</si>
  <si>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</si>
  <si>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</si>
  <si>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</si>
  <si>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</si>
  <si>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</si>
  <si>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</si>
  <si>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</si>
  <si>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</si>
  <si>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</si>
  <si>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</si>
  <si>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</si>
  <si>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</si>
  <si>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</si>
  <si>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</si>
  <si>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</si>
  <si>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</si>
  <si>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</si>
  <si>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</si>
  <si>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</si>
  <si>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</si>
  <si>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</si>
  <si>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</si>
  <si>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</si>
  <si>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</si>
  <si>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</si>
  <si>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</si>
  <si>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</si>
  <si>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</si>
  <si>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</si>
  <si>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</si>
  <si>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</si>
  <si>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</si>
  <si>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</si>
  <si>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</si>
  <si>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</si>
  <si>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</si>
  <si>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</si>
  <si>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</si>
  <si>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</si>
  <si>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</si>
  <si>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</si>
  <si>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</si>
  <si>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</si>
  <si>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</si>
  <si>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</si>
  <si>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</si>
  <si>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</si>
  <si>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</si>
  <si>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</si>
  <si>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</si>
  <si>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</si>
  <si>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</si>
  <si>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</si>
  <si>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</si>
  <si>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</si>
  <si>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</si>
  <si>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</si>
  <si>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</si>
  <si>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</si>
  <si>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</si>
  <si>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</si>
  <si>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</si>
  <si>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</si>
  <si>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</si>
  <si>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</si>
  <si>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</si>
  <si>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</si>
  <si>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</si>
  <si>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</si>
  <si>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</si>
  <si>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</si>
  <si>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</si>
  <si>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</si>
  <si>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</si>
  <si>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</si>
  <si>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</si>
  <si>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</si>
  <si>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</si>
  <si>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</si>
  <si>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</si>
  <si>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</si>
  <si>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</si>
  <si>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</si>
  <si>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</si>
  <si>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</si>
  <si>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</si>
  <si>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</si>
  <si>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</si>
  <si>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</si>
  <si>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</si>
  <si>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</si>
  <si>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</si>
  <si>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</si>
  <si>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</si>
  <si>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</si>
  <si>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</si>
  <si>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</si>
  <si>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</si>
  <si>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</si>
  <si>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</si>
  <si>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</si>
  <si>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</si>
  <si>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</si>
  <si>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</si>
  <si>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</si>
  <si>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</si>
  <si>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</si>
  <si>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</si>
  <si>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</si>
  <si>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</si>
  <si>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</si>
  <si>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</si>
  <si>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</si>
  <si>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</si>
  <si>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</si>
  <si>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</si>
  <si>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</si>
  <si>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</si>
  <si>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</si>
  <si>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</si>
  <si>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</si>
  <si>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</si>
  <si>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</si>
  <si>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</si>
  <si>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</si>
  <si>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</si>
  <si>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</si>
  <si>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</si>
  <si>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</si>
  <si>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</si>
  <si>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</si>
  <si>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</si>
  <si>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</si>
  <si>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</si>
  <si>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</si>
  <si>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</si>
  <si>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</si>
  <si>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</si>
  <si>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</si>
  <si>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</si>
  <si>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</si>
  <si>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</si>
  <si>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</si>
  <si>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</si>
  <si>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</si>
  <si>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</si>
  <si>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</si>
  <si>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</si>
  <si>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</si>
  <si>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</si>
  <si>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</si>
  <si>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</si>
  <si>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</si>
  <si>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</si>
  <si>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</si>
  <si>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</si>
  <si>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</si>
  <si>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</si>
  <si>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</si>
  <si>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</si>
  <si>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</si>
  <si>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</si>
  <si>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</si>
  <si>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</si>
  <si>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</si>
  <si>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</si>
  <si>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</si>
  <si>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</si>
  <si>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</si>
  <si>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</si>
  <si>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</si>
  <si>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</si>
  <si>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</si>
  <si>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</si>
  <si>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</si>
  <si>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</si>
  <si>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</si>
  <si>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</si>
  <si>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</si>
  <si>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</si>
  <si>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</si>
  <si>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</si>
  <si>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</si>
  <si>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</si>
  <si>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</si>
  <si>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</si>
  <si>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</si>
  <si>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</si>
  <si>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</si>
  <si>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</si>
  <si>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</si>
  <si>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</si>
  <si>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</si>
  <si>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</si>
  <si>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</si>
  <si>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</si>
  <si>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</si>
  <si>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</si>
  <si>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</si>
  <si>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</si>
  <si>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</si>
  <si>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</si>
  <si>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</si>
  <si>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</si>
  <si>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</si>
  <si>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</si>
  <si>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</si>
  <si>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</si>
  <si>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</si>
  <si>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</si>
  <si>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</si>
  <si>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</si>
  <si>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</si>
  <si>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</si>
  <si>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</si>
  <si>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</si>
  <si>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</si>
  <si>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</si>
  <si>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</si>
  <si>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</si>
  <si>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</si>
  <si>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</si>
  <si>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</si>
  <si>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</si>
  <si>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</si>
  <si>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</si>
  <si>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</si>
  <si>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</si>
  <si>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</si>
  <si>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</si>
  <si>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</si>
  <si>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</si>
  <si>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</si>
  <si>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</si>
  <si>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</si>
  <si>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</si>
  <si>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</si>
  <si>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</si>
  <si>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</si>
  <si>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</si>
  <si>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</si>
  <si>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</si>
  <si>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</si>
  <si>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</si>
  <si>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</si>
  <si>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</si>
  <si>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</si>
  <si>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</si>
  <si>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</si>
  <si>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</si>
  <si>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</si>
  <si>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</si>
  <si>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</si>
  <si>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</si>
  <si>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</si>
  <si>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</si>
  <si>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</si>
  <si>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</si>
  <si>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</si>
  <si>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</si>
  <si>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</si>
  <si>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</si>
  <si>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</si>
  <si>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</si>
  <si>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</si>
  <si>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</si>
  <si>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</si>
  <si>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</si>
  <si>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</si>
  <si>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</si>
  <si>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</si>
  <si>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</si>
  <si>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</si>
  <si>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</si>
  <si>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</si>
  <si>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</si>
  <si>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</si>
  <si>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</si>
  <si>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</si>
  <si>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</si>
  <si>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</si>
  <si>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</si>
  <si>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</si>
  <si>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</si>
  <si>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</si>
  <si>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</si>
  <si>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</si>
  <si>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</si>
  <si>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</si>
  <si>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</si>
  <si>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</si>
  <si>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</si>
  <si>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</si>
  <si>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</si>
  <si>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</si>
  <si>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</si>
  <si>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</si>
  <si>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</si>
  <si>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</si>
  <si>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</si>
  <si>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</si>
  <si>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</si>
  <si>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</si>
  <si>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</si>
  <si>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</si>
  <si>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</si>
  <si>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</si>
  <si>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</si>
  <si>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</si>
  <si>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</si>
  <si>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</si>
  <si>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</si>
  <si>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</si>
  <si>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</si>
  <si>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</si>
  <si>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</si>
  <si>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</si>
  <si>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</si>
  <si>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</si>
  <si>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</si>
  <si>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</si>
  <si>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</si>
  <si>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</si>
  <si>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</si>
  <si>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</si>
  <si>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</si>
  <si>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</si>
  <si>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</si>
  <si>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</si>
  <si>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</si>
  <si>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</si>
  <si>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</si>
  <si>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</si>
  <si>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</si>
  <si>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</si>
  <si>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</si>
  <si>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</si>
  <si>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</si>
  <si>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</si>
  <si>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</si>
  <si>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</si>
  <si>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</si>
  <si>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</si>
  <si>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</si>
  <si>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</si>
  <si>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</si>
  <si>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</si>
  <si>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</si>
  <si>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</si>
  <si>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</si>
  <si>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</si>
  <si>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</si>
  <si>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</si>
  <si>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</si>
  <si>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</si>
  <si>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</si>
  <si>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</si>
  <si>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</si>
  <si>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</si>
  <si>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</si>
  <si>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</si>
  <si>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</si>
  <si>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</si>
  <si>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</si>
  <si>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</si>
  <si>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</si>
  <si>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</si>
  <si>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</si>
  <si>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</si>
  <si>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</si>
  <si>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</si>
  <si>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</si>
  <si>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</si>
  <si>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</si>
  <si>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</si>
  <si>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</si>
  <si>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</si>
  <si>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</si>
  <si>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</si>
  <si>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</si>
  <si>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</si>
  <si>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</si>
  <si>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</si>
  <si>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</si>
  <si>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</si>
  <si>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</si>
  <si>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</si>
  <si>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</si>
  <si>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</si>
  <si>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</si>
  <si>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</si>
  <si>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</si>
  <si>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</si>
  <si>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</si>
  <si>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</si>
  <si>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</si>
  <si>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</si>
  <si>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</si>
  <si>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</si>
  <si>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</si>
  <si>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</si>
  <si>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</si>
  <si>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</si>
  <si>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</si>
  <si>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</si>
  <si>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</si>
  <si>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</si>
  <si>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</si>
  <si>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</si>
  <si>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</si>
  <si>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</si>
  <si>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</si>
  <si>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</si>
  <si>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</si>
  <si>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</si>
  <si>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</si>
  <si>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</si>
  <si>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</si>
  <si>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</si>
  <si>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</si>
  <si>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</si>
  <si>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</si>
  <si>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</si>
  <si>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</si>
  <si>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</si>
  <si>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</si>
  <si>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</si>
  <si>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</si>
  <si>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</si>
  <si>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</si>
  <si>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</si>
  <si>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</si>
  <si>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</si>
  <si>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</si>
  <si>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</si>
  <si>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</si>
  <si>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</si>
  <si>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</si>
  <si>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</si>
  <si>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</si>
  <si>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</si>
  <si>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</si>
  <si>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</si>
  <si>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</si>
  <si>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</si>
  <si>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</si>
  <si>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</si>
  <si>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</si>
  <si>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</si>
  <si>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</si>
  <si>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</si>
  <si>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</si>
  <si>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</si>
  <si>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</si>
  <si>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</si>
  <si>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</si>
  <si>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</si>
  <si>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</si>
  <si>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</si>
  <si>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</si>
  <si>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</si>
  <si>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</si>
  <si>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</si>
  <si>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</si>
  <si>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</si>
  <si>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</si>
  <si>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</si>
  <si>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</si>
  <si>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</si>
  <si>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</si>
  <si>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</si>
  <si>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</si>
  <si>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</si>
  <si>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</si>
  <si>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</si>
  <si>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</si>
  <si>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</si>
  <si>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</si>
  <si>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</si>
  <si>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</si>
  <si>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</si>
  <si>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</si>
  <si>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</si>
  <si>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</si>
  <si>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</si>
  <si>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</si>
  <si>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</si>
  <si>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</si>
  <si>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</si>
  <si>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</si>
  <si>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</si>
  <si>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</si>
  <si>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</si>
  <si>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</si>
  <si>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</si>
  <si>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</si>
  <si>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</si>
  <si>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</si>
  <si>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</si>
  <si>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</si>
  <si>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</si>
  <si>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</si>
  <si>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</si>
  <si>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</si>
  <si>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</si>
  <si>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</si>
  <si>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</si>
  <si>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</si>
  <si>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</si>
  <si>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</si>
  <si>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</si>
  <si>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</si>
  <si>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</si>
  <si>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</si>
  <si>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</si>
  <si>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</si>
  <si>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</si>
  <si>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</si>
  <si>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</si>
  <si>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</si>
  <si>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</si>
  <si>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</si>
  <si>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</si>
  <si>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</si>
  <si>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</si>
  <si>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</si>
  <si>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</si>
  <si>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</si>
  <si>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</si>
  <si>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</si>
  <si>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</si>
  <si>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</si>
  <si>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</si>
  <si>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</si>
  <si>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</si>
  <si>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</si>
  <si>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</si>
  <si>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</si>
  <si>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</si>
  <si>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</si>
  <si>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</si>
  <si>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</si>
  <si>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</si>
  <si>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</si>
  <si>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</si>
  <si>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</si>
  <si>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</si>
  <si>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</si>
  <si>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</si>
  <si>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</si>
  <si>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</si>
  <si>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</si>
  <si>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</si>
  <si>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</si>
  <si>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</si>
  <si>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</si>
  <si>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</si>
  <si>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</si>
  <si>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</si>
  <si>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</si>
  <si>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</si>
  <si>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</si>
  <si>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</si>
  <si>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</si>
  <si>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</si>
  <si>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</si>
  <si>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</si>
  <si>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</si>
  <si>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</si>
  <si>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</si>
  <si>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</si>
  <si>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</si>
  <si>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</si>
  <si>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</si>
  <si>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</si>
  <si>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</si>
  <si>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</si>
  <si>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</si>
  <si>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</si>
  <si>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</si>
  <si>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</si>
  <si>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</si>
  <si>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</si>
  <si>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</si>
  <si>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</si>
  <si>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</si>
  <si>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</si>
  <si>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</si>
  <si>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</si>
  <si>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</si>
  <si>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</si>
  <si>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</si>
  <si>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</si>
  <si>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</si>
  <si>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</si>
  <si>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</si>
  <si>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</si>
  <si>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</si>
  <si>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</si>
  <si>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</si>
  <si>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</si>
  <si>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</si>
  <si>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</si>
  <si>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</si>
  <si>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</si>
  <si>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</si>
  <si>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</si>
  <si>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</si>
  <si>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</si>
  <si>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</si>
  <si>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</si>
  <si>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</si>
  <si>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</si>
  <si>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</si>
  <si>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</si>
  <si>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</si>
  <si>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</si>
  <si>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</si>
  <si>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</si>
  <si>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</si>
  <si>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</si>
  <si>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</si>
  <si>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</si>
  <si>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</si>
  <si>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</si>
  <si>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</si>
  <si>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</si>
  <si>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</si>
  <si>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</si>
  <si>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</si>
  <si>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</si>
  <si>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</si>
  <si>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</si>
  <si>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</si>
  <si>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</si>
  <si>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</si>
  <si>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</si>
  <si>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</si>
  <si>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</si>
  <si>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</si>
  <si>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</si>
  <si>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</si>
  <si>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</si>
  <si>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</si>
  <si>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</si>
  <si>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</si>
  <si>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</si>
  <si>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</si>
  <si>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</si>
  <si>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</si>
  <si>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</si>
  <si>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</si>
  <si>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</si>
  <si>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</si>
  <si>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</si>
  <si>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</si>
  <si>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</si>
  <si>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</si>
  <si>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</si>
  <si>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</si>
  <si>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</si>
  <si>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</si>
  <si>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</si>
  <si>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</si>
  <si>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</si>
  <si>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</si>
  <si>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</si>
  <si>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</si>
  <si>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</si>
  <si>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</si>
  <si>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</si>
  <si>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</si>
  <si>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</si>
  <si>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</si>
  <si>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</si>
  <si>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</si>
  <si>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</si>
  <si>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</si>
  <si>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</si>
  <si>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</si>
  <si>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</si>
  <si>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</si>
  <si>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</si>
  <si>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</si>
  <si>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</si>
  <si>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</si>
  <si>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</si>
  <si>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</si>
  <si>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</si>
  <si>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</si>
  <si>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</si>
  <si>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</si>
  <si>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</si>
  <si>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</si>
  <si>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</si>
  <si>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</si>
  <si>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</si>
  <si>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</si>
  <si>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</si>
  <si>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</si>
  <si>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</si>
  <si>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</si>
  <si>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</si>
  <si>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</si>
  <si>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</si>
  <si>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</si>
  <si>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</si>
  <si>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</si>
  <si>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</si>
  <si>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</si>
  <si>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</si>
  <si>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</si>
  <si>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</si>
  <si>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</si>
  <si>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</si>
  <si>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</si>
  <si>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</si>
  <si>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</si>
  <si>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</si>
  <si>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</si>
  <si>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</si>
  <si>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</si>
  <si>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</si>
  <si>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</si>
  <si>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</si>
  <si>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</si>
  <si>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</si>
  <si>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</si>
  <si>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</si>
  <si>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</si>
  <si>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</si>
  <si>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</si>
  <si>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</si>
  <si>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</si>
  <si>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</si>
  <si>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</si>
  <si>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</si>
  <si>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</si>
  <si>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</si>
  <si>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</si>
  <si>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</si>
  <si>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</si>
  <si>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</si>
  <si>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</si>
  <si>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</si>
  <si>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</si>
  <si>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</si>
  <si>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</si>
  <si>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</si>
  <si>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</si>
  <si>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</si>
  <si>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</si>
  <si>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</si>
  <si>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</si>
  <si>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</si>
  <si>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</si>
  <si>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</si>
  <si>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</si>
  <si>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</si>
  <si>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</si>
  <si>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</si>
  <si>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</si>
  <si>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</si>
  <si>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</si>
  <si>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</si>
  <si>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</si>
  <si>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</si>
  <si>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</si>
  <si>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</si>
  <si>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</si>
  <si>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</si>
  <si>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</si>
  <si>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</si>
  <si>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</si>
  <si>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</si>
  <si>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</si>
  <si>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</si>
  <si>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</si>
  <si>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</si>
  <si>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</si>
  <si>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</si>
  <si>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</si>
  <si>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</si>
  <si>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</si>
  <si>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</si>
  <si>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</si>
  <si>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</si>
  <si>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</si>
  <si>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</si>
  <si>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</si>
  <si>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</si>
  <si>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</si>
  <si>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</si>
  <si>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</si>
  <si>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</si>
  <si>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</si>
  <si>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</si>
  <si>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</si>
  <si>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</si>
  <si>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</si>
  <si>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</si>
  <si>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</si>
  <si>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</si>
  <si>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</si>
  <si>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</si>
  <si>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</si>
  <si>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</si>
  <si>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</si>
  <si>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</si>
  <si>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</si>
  <si>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</si>
  <si>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</si>
  <si>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</si>
  <si>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</si>
  <si>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</si>
  <si>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</si>
  <si>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</si>
  <si>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</si>
  <si>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</si>
  <si>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</si>
  <si>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</si>
  <si>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</si>
  <si>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</si>
  <si>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</si>
  <si>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</si>
  <si>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</si>
  <si>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</si>
  <si>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</si>
  <si>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</si>
  <si>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</si>
  <si>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</si>
  <si>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</si>
  <si>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</si>
  <si>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</si>
  <si>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</si>
  <si>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</si>
  <si>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</si>
  <si>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</si>
  <si>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</si>
  <si>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</si>
  <si>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</si>
  <si>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</si>
  <si>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</si>
  <si>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</si>
  <si>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</si>
  <si>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</si>
  <si>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</si>
  <si>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</si>
  <si>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</si>
  <si>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</si>
  <si>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</si>
  <si>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</si>
  <si>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</si>
  <si>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</si>
  <si>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</si>
  <si>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</si>
  <si>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</si>
  <si>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</si>
  <si>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</si>
  <si>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</si>
  <si>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</si>
  <si>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</si>
  <si>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</si>
  <si>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</si>
  <si>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</si>
  <si>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</si>
  <si>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</si>
  <si>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</si>
  <si>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</si>
  <si>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</si>
  <si>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</si>
  <si>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</si>
  <si>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</si>
  <si>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</si>
  <si>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</si>
  <si>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</si>
  <si>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</si>
  <si>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</si>
  <si>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</si>
  <si>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</si>
  <si>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</si>
  <si>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</si>
  <si>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</si>
  <si>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</si>
  <si>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</si>
  <si>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</si>
  <si>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</si>
  <si>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</si>
  <si>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</si>
  <si>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</si>
  <si>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</si>
  <si>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</si>
  <si>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</si>
  <si>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</si>
  <si>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</si>
  <si>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</si>
  <si>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</si>
  <si>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</si>
  <si>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</si>
  <si>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</si>
  <si>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</si>
  <si>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</si>
  <si>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</si>
  <si>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</si>
  <si>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</si>
  <si>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</si>
  <si>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</si>
  <si>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</si>
  <si>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</si>
  <si>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</si>
  <si>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</si>
  <si>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</si>
  <si>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</si>
  <si>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</si>
  <si>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</si>
  <si>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</si>
  <si>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</si>
  <si>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</si>
  <si>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</si>
  <si>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</si>
  <si>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</si>
  <si>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</si>
  <si>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</si>
  <si>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</si>
  <si>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</si>
  <si>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</si>
  <si>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</si>
  <si>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</si>
  <si>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</si>
  <si>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</si>
  <si>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</si>
  <si>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</si>
  <si>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</si>
  <si>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</si>
  <si>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</si>
  <si>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</si>
  <si>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</si>
  <si>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</si>
  <si>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</si>
  <si>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</si>
  <si>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</si>
  <si>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</si>
  <si>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</si>
  <si>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</si>
  <si>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</si>
  <si>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</si>
  <si>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</si>
  <si>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</si>
  <si>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</si>
  <si>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</si>
  <si>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</si>
  <si>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</si>
  <si>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</si>
  <si>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</si>
  <si>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</si>
  <si>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</si>
  <si>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</si>
  <si>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</si>
  <si>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</si>
  <si>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</si>
  <si>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</si>
  <si>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</si>
  <si>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</si>
  <si>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</si>
  <si>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</si>
  <si>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</si>
  <si>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</si>
  <si>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</si>
  <si>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</si>
  <si>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</si>
  <si>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</si>
  <si>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</si>
  <si>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</si>
  <si>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</si>
  <si>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</si>
  <si>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</si>
  <si>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</si>
  <si>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</si>
  <si>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</si>
  <si>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</si>
  <si>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</si>
  <si>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</si>
  <si>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</si>
  <si>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</si>
  <si>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</si>
  <si>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</si>
  <si>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</si>
  <si>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</si>
  <si>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</si>
  <si>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</si>
  <si>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</si>
  <si>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</si>
  <si>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</si>
  <si>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</si>
  <si>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</si>
  <si>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</si>
  <si>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</si>
  <si>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</si>
  <si>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</si>
  <si>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</si>
  <si>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</si>
  <si>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</si>
  <si>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</si>
  <si>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</si>
  <si>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</si>
  <si>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</si>
  <si>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</si>
  <si>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</si>
  <si>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</si>
  <si>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</si>
  <si>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</si>
  <si>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</si>
  <si>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</si>
  <si>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</si>
  <si>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</si>
  <si>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</si>
  <si>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</si>
  <si>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</si>
  <si>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</si>
  <si>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</si>
  <si>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</si>
  <si>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</si>
  <si>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</si>
  <si>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</si>
  <si>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</si>
  <si>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</si>
  <si>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</si>
  <si>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</si>
  <si>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</si>
  <si>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</si>
  <si>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</si>
  <si>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</si>
  <si>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</si>
  <si>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</si>
  <si>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</si>
  <si>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</si>
  <si>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</si>
  <si>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</si>
  <si>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</si>
  <si>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</si>
  <si>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</si>
  <si>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</si>
  <si>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</si>
  <si>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</si>
  <si>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</si>
  <si>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</si>
  <si>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</si>
  <si>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</si>
  <si>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</si>
  <si>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</si>
  <si>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</si>
  <si>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</si>
  <si>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</si>
  <si>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</si>
  <si>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</si>
  <si>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</si>
  <si>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</si>
  <si>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</si>
  <si>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</si>
  <si>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</si>
  <si>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</si>
  <si>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</si>
  <si>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</si>
  <si>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</si>
  <si>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</si>
  <si>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</si>
  <si>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</si>
  <si>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</si>
  <si>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</si>
  <si>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</si>
  <si>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</si>
  <si>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</si>
  <si>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</si>
  <si>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</si>
  <si>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</si>
  <si>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</si>
  <si>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</si>
  <si>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</si>
  <si>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</si>
  <si>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</si>
  <si>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</si>
  <si>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</si>
  <si>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</si>
  <si>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</si>
  <si>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</si>
  <si>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</si>
  <si>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</si>
  <si>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</si>
  <si>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</si>
  <si>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</si>
  <si>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</si>
  <si>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</si>
  <si>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</si>
  <si>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</si>
  <si>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</si>
  <si>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</si>
  <si>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</si>
  <si>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</si>
  <si>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</si>
  <si>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</si>
  <si>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</si>
  <si>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</si>
  <si>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</si>
  <si>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</si>
  <si>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</si>
  <si>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</si>
  <si>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</si>
  <si>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</si>
  <si>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</si>
  <si>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</si>
  <si>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</si>
  <si>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</si>
  <si>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</si>
  <si>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</si>
  <si>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</si>
  <si>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</si>
  <si>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</si>
  <si>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</si>
  <si>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</si>
  <si>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</si>
  <si>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</si>
  <si>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</si>
  <si>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</si>
  <si>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</si>
  <si>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</si>
  <si>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</si>
  <si>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</si>
  <si>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</si>
  <si>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</si>
  <si>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</si>
  <si>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</si>
  <si>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</si>
  <si>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</si>
  <si>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</si>
  <si>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</si>
  <si>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</si>
  <si>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</si>
  <si>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</si>
  <si>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</si>
  <si>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</si>
  <si>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</si>
  <si>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</si>
  <si>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</si>
  <si>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</si>
  <si>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</si>
  <si>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</si>
  <si>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</si>
  <si>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</si>
  <si>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</si>
  <si>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</si>
  <si>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</si>
  <si>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</si>
  <si>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</si>
  <si>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</si>
  <si>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</si>
  <si>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</si>
  <si>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</si>
  <si>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</si>
  <si>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</si>
  <si>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</si>
  <si>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</si>
  <si>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</si>
  <si>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</si>
  <si>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</si>
  <si>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</si>
  <si>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</si>
  <si>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</si>
  <si>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</si>
  <si>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</si>
  <si>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</si>
  <si>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</si>
  <si>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</si>
  <si>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</si>
  <si>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</si>
  <si>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</si>
  <si>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</si>
  <si>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</si>
  <si>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</si>
  <si>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</si>
  <si>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</si>
  <si>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</si>
  <si>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</si>
  <si>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</si>
  <si>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</si>
  <si>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</si>
  <si>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</si>
  <si>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</si>
  <si>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</si>
  <si>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</si>
  <si>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</si>
  <si>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</si>
  <si>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</si>
  <si>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</si>
  <si>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</si>
  <si>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</si>
  <si>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</si>
  <si>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</si>
  <si>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</si>
  <si>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</si>
  <si>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</si>
  <si>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</si>
  <si>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</si>
  <si>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</si>
  <si>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</si>
  <si>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</si>
  <si>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</si>
  <si>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</si>
  <si>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</si>
  <si>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</si>
  <si>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</si>
  <si>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</si>
  <si>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</si>
  <si>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</si>
  <si>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</si>
  <si>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</si>
  <si>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</si>
  <si>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</si>
  <si>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</si>
  <si>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</si>
  <si>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</si>
  <si>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</si>
  <si>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</si>
  <si>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</si>
  <si>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</si>
  <si>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</si>
  <si>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</si>
  <si>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</si>
  <si>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</si>
  <si>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</si>
  <si>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</si>
  <si>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</si>
  <si>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</si>
  <si>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</si>
  <si>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</si>
  <si>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</si>
  <si>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</si>
  <si>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</si>
  <si>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</si>
  <si>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</si>
  <si>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</si>
  <si>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</si>
  <si>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</si>
  <si>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</si>
  <si>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</si>
  <si>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</si>
  <si>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</si>
  <si>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</si>
  <si>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</si>
  <si>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</si>
  <si>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</si>
  <si>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</si>
  <si>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</si>
  <si>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</si>
  <si>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</si>
  <si>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</si>
  <si>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</si>
  <si>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</si>
  <si>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</si>
  <si>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</si>
  <si>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</si>
  <si>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</si>
  <si>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</si>
  <si>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</si>
  <si>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</si>
  <si>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</si>
  <si>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</si>
  <si>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</si>
  <si>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</si>
  <si>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</si>
  <si>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</si>
  <si>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</si>
  <si>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</si>
  <si>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</si>
  <si>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</si>
  <si>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</si>
  <si>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</si>
  <si>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</si>
  <si>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</si>
  <si>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</si>
  <si>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</si>
  <si>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</si>
  <si>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</si>
  <si>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</si>
  <si>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</si>
  <si>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</si>
  <si>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</si>
  <si>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</si>
  <si>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</si>
  <si>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</si>
  <si>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</si>
  <si>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</si>
  <si>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</si>
  <si>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</si>
  <si>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</si>
  <si>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</si>
  <si>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</si>
  <si>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</si>
  <si>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</si>
  <si>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</si>
  <si>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</si>
  <si>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</si>
  <si>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</si>
  <si>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</si>
  <si>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</si>
  <si>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</si>
  <si>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</si>
  <si>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</si>
  <si>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</si>
  <si>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</si>
  <si>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</si>
  <si>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</si>
  <si>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</si>
  <si>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</si>
  <si>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</si>
  <si>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</si>
  <si>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</si>
  <si>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</si>
  <si>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</si>
  <si>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</si>
  <si>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</si>
  <si>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</si>
  <si>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</si>
  <si>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</si>
  <si>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</si>
  <si>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</si>
  <si>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</si>
  <si>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</si>
  <si>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</si>
  <si>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</si>
  <si>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</si>
  <si>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</si>
  <si>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</si>
  <si>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</si>
  <si>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</si>
  <si>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</si>
  <si>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</si>
  <si>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</si>
  <si>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</si>
  <si>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</si>
  <si>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</si>
  <si>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</si>
  <si>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</si>
  <si>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</si>
  <si>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</si>
  <si>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</si>
  <si>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</si>
  <si>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</si>
  <si>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</si>
  <si>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</si>
  <si>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</si>
  <si>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</si>
  <si>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</si>
  <si>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</si>
  <si>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</si>
  <si>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</si>
  <si>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</si>
  <si>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</si>
  <si>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</si>
  <si>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</si>
  <si>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</si>
  <si>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</si>
  <si>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</si>
  <si>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</si>
  <si>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</si>
  <si>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</si>
  <si>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</si>
  <si>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</si>
  <si>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</si>
  <si>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</si>
  <si>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</si>
  <si>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</si>
  <si>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</si>
  <si>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</si>
  <si>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</si>
  <si>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</si>
  <si>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</si>
  <si>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</si>
  <si>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</si>
  <si>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</si>
  <si>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</si>
  <si>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</si>
  <si>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</si>
  <si>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</si>
  <si>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</si>
  <si>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</si>
  <si>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</si>
  <si>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</si>
  <si>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</si>
  <si>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</si>
  <si>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</si>
  <si>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</si>
  <si>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</si>
  <si>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</si>
  <si>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</si>
  <si>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</si>
  <si>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</si>
  <si>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</si>
  <si>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</si>
  <si>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</si>
  <si>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</si>
  <si>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</si>
  <si>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</si>
  <si>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</si>
  <si>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</si>
  <si>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</si>
  <si>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</si>
  <si>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</si>
  <si>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</si>
  <si>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</si>
  <si>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</si>
  <si>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</si>
  <si>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</si>
  <si>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</si>
  <si>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</si>
  <si>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</si>
  <si>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</si>
  <si>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</si>
  <si>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</si>
  <si>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</si>
  <si>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</si>
  <si>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</si>
  <si>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</si>
  <si>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</si>
  <si>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</si>
  <si>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</si>
  <si>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</si>
  <si>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</si>
  <si>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</si>
  <si>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</si>
  <si>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</si>
  <si>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</si>
  <si>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</si>
  <si>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</si>
  <si>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</si>
  <si>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</si>
  <si>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</si>
  <si>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</si>
  <si>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</si>
  <si>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</si>
  <si>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</si>
  <si>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</si>
  <si>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</si>
  <si>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</si>
  <si>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</si>
  <si>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</si>
  <si>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</si>
  <si>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</si>
  <si>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</si>
  <si>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</si>
  <si>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</si>
  <si>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</si>
  <si>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</si>
  <si>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</si>
  <si>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</si>
  <si>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</si>
  <si>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</si>
  <si>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</si>
  <si>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</si>
  <si>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</si>
  <si>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</si>
  <si>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</si>
  <si>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</si>
  <si>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</si>
  <si>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</si>
  <si>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</si>
  <si>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</si>
  <si>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</si>
  <si>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</si>
  <si>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</si>
  <si>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</si>
  <si>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</si>
  <si>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</si>
  <si>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</si>
  <si>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</si>
  <si>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</si>
  <si>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</si>
  <si>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</si>
  <si>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</si>
  <si>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</si>
  <si>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</si>
  <si>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</si>
  <si>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</si>
  <si>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</si>
  <si>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</si>
  <si>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</si>
  <si>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</si>
  <si>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</si>
  <si>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</si>
  <si>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</si>
  <si>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</si>
  <si>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</si>
  <si>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</si>
  <si>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</si>
  <si>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</si>
  <si>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</si>
  <si>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</si>
  <si>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</si>
  <si>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</si>
  <si>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</si>
  <si>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</si>
  <si>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</si>
  <si>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</si>
  <si>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</si>
  <si>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</si>
  <si>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</si>
  <si>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</si>
  <si>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</si>
  <si>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</si>
  <si>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</si>
  <si>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</si>
  <si>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</si>
  <si>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</si>
  <si>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</si>
  <si>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</si>
  <si>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</si>
  <si>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</si>
  <si>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</si>
  <si>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</si>
  <si>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</si>
  <si>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</si>
  <si>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</si>
  <si>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</si>
  <si>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</si>
  <si>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</si>
  <si>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</si>
  <si>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</si>
  <si>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</si>
  <si>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</si>
  <si>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</si>
  <si>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</si>
  <si>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</si>
  <si>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</si>
  <si>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</si>
  <si>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</si>
  <si>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</si>
  <si>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</si>
  <si>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</si>
  <si>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</si>
  <si>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</si>
  <si>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</si>
  <si>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</si>
  <si>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</si>
  <si>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</si>
  <si>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</si>
  <si>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</si>
  <si>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</si>
  <si>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</si>
  <si>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</si>
  <si>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</si>
  <si>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</si>
  <si>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</si>
  <si>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</si>
  <si>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</si>
  <si>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</si>
  <si>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</si>
  <si>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</si>
  <si>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</si>
  <si>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</si>
  <si>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</si>
  <si>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</si>
  <si>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</si>
  <si>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</si>
  <si>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</si>
  <si>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</si>
  <si>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</si>
  <si>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</si>
  <si>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</si>
  <si>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</si>
  <si>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</si>
  <si>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</si>
  <si>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</si>
  <si>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</si>
  <si>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</si>
  <si>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</si>
  <si>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</si>
  <si>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</si>
  <si>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</si>
  <si>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</si>
  <si>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</si>
  <si>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</si>
  <si>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</si>
  <si>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</si>
  <si>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</si>
  <si>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</si>
  <si>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</si>
  <si>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</si>
  <si>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</si>
  <si>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</si>
  <si>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</si>
  <si>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</si>
  <si>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</si>
  <si>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</si>
  <si>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</si>
  <si>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</si>
  <si>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</si>
  <si>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</si>
  <si>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</si>
  <si>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</si>
  <si>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</si>
  <si>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</si>
  <si>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</si>
  <si>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</si>
  <si>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</si>
  <si>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</si>
  <si>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</si>
  <si>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</si>
  <si>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</si>
  <si>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</si>
  <si>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</si>
  <si>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</si>
  <si>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</si>
  <si>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</si>
  <si>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</si>
  <si>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</si>
  <si>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</si>
  <si>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</si>
  <si>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</si>
  <si>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</si>
  <si>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</si>
  <si>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</si>
  <si>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</si>
  <si>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</si>
  <si>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</si>
  <si>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</si>
  <si>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</si>
  <si>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</si>
  <si>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</si>
  <si>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</si>
  <si>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</si>
  <si>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</si>
  <si>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</si>
  <si>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</si>
  <si>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</si>
  <si>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</si>
  <si>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</si>
  <si>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</si>
  <si>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</si>
  <si>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</si>
  <si>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</si>
  <si>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</si>
  <si>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</si>
  <si>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</si>
  <si>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</si>
  <si>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</si>
  <si>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</si>
  <si>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</si>
  <si>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</si>
  <si>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</si>
  <si>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</si>
  <si>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</si>
  <si>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</si>
  <si>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</si>
  <si>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</si>
  <si>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</si>
  <si>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</si>
  <si>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</si>
  <si>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</si>
  <si>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</si>
  <si>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</si>
  <si>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</si>
  <si>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</si>
  <si>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</si>
  <si>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</si>
  <si>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</si>
  <si>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</si>
  <si>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</si>
  <si>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</si>
  <si>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</si>
  <si>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</si>
  <si>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</si>
  <si>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</si>
  <si>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</si>
  <si>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</si>
  <si>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</si>
  <si>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</si>
  <si>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</si>
  <si>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</si>
  <si>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</si>
  <si>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</si>
  <si>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</si>
  <si>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</si>
  <si>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</si>
  <si>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</si>
  <si>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</si>
  <si>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</si>
  <si>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</si>
  <si>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</si>
  <si>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</si>
  <si>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</si>
  <si>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</si>
  <si>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</si>
  <si>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</si>
  <si>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</si>
  <si>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</si>
  <si>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</si>
  <si>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</si>
  <si>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</si>
  <si>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</si>
  <si>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</si>
  <si>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</si>
  <si>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</si>
  <si>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</si>
  <si>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</si>
  <si>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</si>
  <si>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</si>
  <si>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</si>
  <si>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</si>
  <si>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</si>
  <si>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</si>
  <si>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</si>
  <si>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</si>
  <si>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</si>
  <si>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</si>
  <si>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</si>
  <si>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</si>
  <si>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</si>
  <si>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</si>
  <si>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</si>
  <si>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</si>
  <si>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</si>
  <si>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</si>
  <si>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</si>
  <si>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</si>
  <si>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</si>
  <si>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</si>
  <si>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</si>
  <si>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</si>
  <si>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</si>
  <si>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</si>
  <si>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</si>
  <si>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</si>
  <si>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</si>
  <si>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</si>
  <si>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</si>
  <si>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</si>
  <si>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</si>
  <si>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</si>
  <si>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</si>
  <si>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</si>
  <si>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</si>
  <si>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</si>
  <si>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</si>
  <si>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</si>
  <si>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</si>
  <si>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</si>
  <si>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</si>
  <si>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</si>
  <si>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</si>
  <si>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</si>
  <si>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</si>
  <si>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</si>
  <si>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</si>
  <si>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</si>
  <si>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</si>
  <si>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</si>
  <si>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</si>
  <si>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</si>
  <si>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</si>
  <si>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</si>
  <si>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</si>
  <si>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</si>
  <si>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</si>
  <si>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</si>
  <si>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</si>
  <si>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</si>
  <si>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</si>
  <si>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</si>
  <si>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</si>
  <si>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</si>
  <si>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</si>
  <si>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</si>
  <si>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</si>
  <si>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</si>
  <si>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</si>
  <si>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</si>
  <si>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</si>
  <si>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</si>
  <si>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</si>
  <si>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</si>
  <si>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</si>
  <si>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</si>
  <si>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</si>
  <si>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</si>
  <si>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</si>
  <si>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</si>
  <si>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</si>
  <si>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</si>
  <si>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</si>
  <si>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</si>
  <si>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</si>
  <si>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</si>
  <si>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</si>
  <si>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</si>
  <si>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</si>
  <si>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</si>
  <si>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</si>
  <si>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</si>
  <si>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</si>
  <si>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</si>
  <si>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</si>
  <si>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</si>
  <si>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</si>
  <si>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</si>
  <si>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</si>
  <si>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</si>
  <si>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</si>
  <si>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</si>
  <si>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</si>
  <si>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</si>
  <si>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</si>
  <si>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</si>
  <si>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</si>
  <si>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</si>
  <si>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</si>
  <si>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</si>
  <si>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</si>
  <si>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</si>
  <si>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</si>
  <si>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</si>
  <si>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</si>
  <si>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</si>
  <si>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</si>
  <si>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</si>
  <si>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</si>
  <si>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</si>
  <si>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</si>
  <si>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</si>
  <si>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</si>
  <si>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</si>
  <si>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</si>
  <si>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</si>
  <si>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</si>
  <si>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</si>
  <si>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</si>
  <si>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</si>
  <si>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</si>
  <si>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</si>
  <si>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</si>
  <si>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</si>
  <si>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</si>
  <si>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</si>
  <si>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</si>
  <si>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</si>
  <si>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</si>
  <si>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</si>
  <si>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</si>
  <si>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</si>
  <si>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</si>
  <si>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</si>
  <si>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</si>
  <si>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</si>
  <si>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</si>
  <si>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</si>
  <si>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</si>
  <si>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</si>
  <si>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</si>
  <si>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</si>
  <si>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</si>
  <si>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</si>
  <si>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</si>
  <si>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</si>
  <si>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</si>
  <si>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</si>
  <si>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</si>
  <si>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</si>
  <si>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</si>
  <si>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</si>
  <si>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</si>
  <si>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</si>
  <si>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</si>
  <si>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</si>
  <si>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</si>
  <si>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</si>
  <si>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</si>
  <si>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</si>
  <si>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</si>
  <si>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</si>
  <si>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</si>
  <si>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</si>
  <si>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</si>
  <si>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</si>
  <si>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</si>
  <si>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</si>
  <si>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</si>
  <si>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</si>
  <si>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</si>
  <si>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</si>
  <si>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</si>
  <si>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</si>
  <si>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</si>
  <si>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</si>
  <si>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</si>
  <si>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</si>
  <si>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</si>
  <si>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</si>
  <si>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</si>
  <si>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</si>
  <si>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</si>
  <si>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</si>
  <si>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</si>
  <si>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</si>
  <si>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</si>
  <si>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</si>
  <si>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</si>
  <si>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</si>
  <si>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</si>
  <si>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</si>
  <si>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</si>
  <si>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</si>
  <si>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</si>
  <si>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</si>
  <si>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</si>
  <si>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</si>
  <si>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</si>
  <si>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</si>
  <si>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</si>
  <si>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</si>
  <si>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</si>
  <si>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</si>
  <si>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</si>
  <si>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</si>
  <si>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</si>
  <si>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</si>
  <si>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</si>
  <si>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</si>
  <si>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</si>
  <si>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</si>
  <si>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</si>
  <si>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</si>
  <si>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</si>
  <si>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</si>
  <si>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</si>
  <si>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</si>
  <si>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</si>
  <si>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</si>
  <si>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</si>
  <si>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</si>
  <si>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</si>
  <si>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</si>
  <si>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</si>
  <si>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</si>
  <si>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</si>
  <si>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</si>
  <si>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</si>
  <si>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</si>
  <si>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</si>
  <si>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</si>
  <si>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</si>
  <si>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</si>
  <si>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</si>
  <si>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</si>
  <si>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</si>
  <si>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</si>
  <si>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</si>
  <si>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</si>
  <si>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</si>
  <si>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</si>
  <si>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</si>
  <si>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</si>
  <si>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</si>
  <si>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</si>
  <si>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</si>
  <si>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</si>
  <si>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</si>
  <si>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</si>
  <si>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</si>
  <si>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</si>
  <si>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</si>
  <si>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</si>
  <si>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</si>
  <si>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</si>
  <si>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</si>
  <si>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</si>
  <si>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</si>
  <si>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</si>
  <si>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</si>
  <si>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</si>
  <si>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</si>
  <si>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</si>
  <si>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</si>
  <si>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</si>
  <si>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</si>
  <si>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</si>
  <si>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</si>
  <si>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</si>
  <si>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</si>
  <si>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</si>
  <si>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</si>
  <si>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</si>
  <si>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</si>
  <si>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</si>
  <si>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</si>
  <si>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</si>
  <si>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</si>
  <si>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</si>
  <si>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</si>
  <si>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</si>
  <si>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</si>
  <si>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</si>
  <si>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</si>
  <si>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</si>
  <si>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</si>
  <si>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</si>
  <si>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</si>
  <si>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</si>
  <si>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</si>
  <si>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</si>
  <si>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</si>
  <si>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</si>
  <si>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</si>
  <si>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</si>
  <si>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</si>
  <si>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</si>
  <si>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</si>
  <si>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</si>
  <si>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</si>
  <si>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</si>
  <si>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</si>
  <si>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</si>
  <si>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</si>
  <si>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</si>
  <si>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</si>
  <si>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</si>
  <si>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</si>
  <si>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</si>
  <si>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</si>
  <si>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</si>
  <si>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</si>
  <si>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</si>
  <si>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</si>
  <si>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</si>
  <si>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</si>
  <si>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</si>
  <si>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</si>
  <si>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</si>
  <si>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</si>
  <si>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</si>
  <si>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</si>
  <si>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</si>
  <si>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</si>
  <si>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</si>
  <si>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</si>
  <si>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</si>
  <si>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</si>
  <si>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</si>
  <si>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</si>
  <si>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</si>
  <si>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</si>
  <si>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</si>
  <si>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</si>
  <si>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</si>
  <si>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</si>
  <si>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</si>
  <si>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</si>
  <si>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</si>
  <si>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</si>
  <si>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</si>
  <si>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</si>
  <si>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</si>
  <si>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</si>
  <si>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</si>
  <si>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</si>
  <si>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</si>
  <si>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</si>
  <si>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</si>
  <si>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</si>
  <si>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</si>
  <si>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</si>
  <si>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</si>
  <si>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</si>
  <si>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</si>
  <si>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</si>
  <si>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</si>
  <si>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</si>
  <si>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</si>
  <si>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</si>
  <si>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</si>
  <si>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</si>
  <si>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</si>
  <si>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</si>
  <si>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</si>
  <si>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</si>
  <si>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</si>
  <si>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</si>
  <si>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</si>
  <si>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</si>
  <si>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</si>
  <si>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</si>
  <si>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</si>
  <si>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</si>
  <si>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</si>
  <si>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</si>
  <si>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</si>
  <si>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</si>
  <si>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</si>
  <si>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</si>
  <si>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</si>
  <si>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</si>
  <si>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</si>
  <si>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</si>
  <si>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</si>
  <si>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</si>
  <si>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</si>
  <si>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</si>
  <si>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</si>
  <si>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</si>
  <si>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</si>
  <si>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</si>
  <si>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</si>
  <si>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</si>
  <si>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</si>
  <si>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</si>
  <si>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</si>
  <si>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</si>
  <si>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</si>
  <si>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</si>
  <si>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</si>
  <si>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</si>
  <si>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</si>
  <si>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</si>
  <si>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</si>
  <si>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</si>
  <si>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</si>
  <si>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</si>
  <si>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</si>
  <si>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</si>
  <si>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</si>
  <si>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</si>
  <si>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</si>
  <si>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</si>
  <si>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</si>
  <si>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</si>
  <si>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</si>
  <si>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</si>
  <si>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</si>
  <si>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</si>
  <si>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</si>
  <si>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</si>
  <si>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</si>
  <si>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</si>
  <si>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</si>
  <si>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</si>
  <si>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</si>
  <si>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</si>
  <si>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</si>
  <si>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</si>
  <si>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</si>
  <si>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</si>
  <si>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</si>
  <si>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</si>
  <si>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</si>
  <si>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</si>
  <si>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</si>
  <si>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</si>
  <si>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</si>
  <si>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</si>
  <si>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</si>
  <si>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</si>
  <si>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</si>
  <si>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</si>
  <si>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</si>
  <si>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</si>
  <si>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</si>
  <si>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</si>
  <si>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</si>
  <si>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</si>
  <si>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</si>
  <si>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</si>
  <si>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</si>
  <si>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</si>
  <si>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</si>
  <si>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</si>
  <si>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</si>
  <si>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</si>
  <si>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</si>
  <si>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</si>
  <si>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</si>
  <si>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</si>
  <si>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</si>
  <si>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</si>
  <si>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</si>
  <si>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</si>
  <si>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</si>
  <si>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</si>
  <si>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</si>
  <si>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</si>
  <si>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</si>
  <si>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</si>
  <si>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</si>
  <si>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</si>
  <si>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</si>
  <si>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</si>
  <si>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</si>
  <si>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</si>
  <si>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</si>
  <si>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</si>
  <si>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</si>
  <si>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</si>
  <si>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</si>
  <si>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</si>
  <si>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</si>
  <si>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</si>
  <si>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</si>
  <si>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</si>
  <si>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</si>
  <si>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</si>
  <si>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</si>
  <si>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</si>
  <si>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</si>
  <si>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</si>
  <si>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</si>
  <si>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</si>
  <si>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</si>
  <si>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</si>
  <si>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</si>
  <si>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</si>
  <si>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</si>
  <si>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</si>
  <si>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</si>
  <si>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</si>
  <si>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</si>
  <si>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</si>
  <si>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</si>
  <si>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</si>
  <si>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</si>
  <si>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</si>
  <si>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</si>
  <si>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</si>
  <si>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</si>
  <si>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</si>
  <si>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</si>
  <si>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</si>
  <si>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</si>
  <si>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</si>
  <si>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</si>
  <si>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</si>
  <si>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</si>
  <si>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</si>
  <si>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</si>
  <si>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</si>
  <si>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</si>
  <si>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</si>
  <si>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</si>
  <si>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</si>
  <si>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</si>
  <si>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</si>
  <si>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</si>
  <si>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</si>
  <si>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</si>
  <si>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</si>
  <si>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</si>
  <si>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</si>
  <si>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</si>
  <si>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</si>
  <si>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</si>
  <si>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</si>
  <si>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</si>
  <si>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</si>
  <si>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</si>
  <si>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</si>
  <si>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</si>
  <si>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</si>
  <si>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</si>
  <si>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</si>
  <si>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</si>
  <si>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</si>
  <si>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</si>
  <si>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</si>
  <si>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</si>
  <si>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</si>
  <si>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</si>
  <si>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</si>
  <si>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</si>
  <si>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</si>
  <si>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</si>
  <si>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</si>
  <si>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</si>
  <si>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</si>
  <si>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</si>
  <si>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</si>
  <si>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</si>
  <si>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</si>
  <si>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</si>
  <si>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</si>
  <si>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</si>
  <si>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</si>
  <si>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</si>
  <si>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</si>
  <si>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</si>
  <si>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</si>
  <si>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</si>
  <si>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</si>
  <si>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</si>
  <si>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</si>
  <si>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</si>
  <si>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</si>
  <si>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</si>
  <si>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</si>
  <si>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</si>
  <si>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</si>
  <si>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</si>
  <si>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</si>
  <si>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</si>
  <si>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</si>
  <si>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</si>
  <si>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</si>
  <si>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</si>
  <si>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</si>
  <si>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</si>
  <si>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</si>
  <si>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</si>
  <si>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</si>
  <si>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</si>
  <si>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</si>
  <si>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</si>
  <si>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</si>
  <si>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</si>
  <si>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</si>
  <si>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</si>
  <si>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</si>
  <si>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</si>
  <si>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</si>
  <si>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</si>
  <si>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</si>
  <si>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</si>
  <si>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</si>
  <si>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</si>
  <si>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</si>
  <si>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</si>
  <si>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</si>
  <si>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</si>
  <si>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</si>
  <si>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</si>
  <si>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</si>
  <si>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</si>
  <si>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</si>
  <si>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</si>
  <si>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</si>
  <si>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</si>
  <si>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</si>
  <si>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</si>
  <si>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</si>
  <si>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</si>
  <si>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</si>
  <si>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</si>
  <si>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</si>
  <si>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</si>
  <si>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</si>
  <si>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</si>
  <si>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</si>
  <si>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</si>
  <si>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</si>
  <si>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</si>
  <si>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</si>
  <si>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</si>
  <si>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</si>
  <si>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</si>
  <si>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</si>
  <si>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</si>
  <si>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</si>
  <si>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</si>
  <si>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</si>
  <si>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</si>
  <si>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</si>
  <si>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</si>
  <si>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</si>
  <si>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</si>
  <si>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</si>
  <si>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</si>
  <si>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</si>
  <si>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</si>
  <si>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</si>
  <si>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</si>
  <si>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</si>
  <si>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</si>
  <si>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</si>
  <si>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</si>
  <si>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</si>
  <si>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</si>
  <si>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</si>
  <si>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</si>
  <si>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</si>
  <si>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</si>
  <si>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</si>
  <si>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</si>
  <si>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</si>
  <si>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</si>
  <si>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</si>
  <si>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</si>
  <si>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</si>
  <si>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</si>
  <si>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</si>
  <si>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</si>
  <si>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</si>
  <si>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</si>
  <si>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</si>
  <si>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</si>
  <si>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</si>
  <si>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</si>
  <si>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</si>
  <si>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</si>
  <si>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</si>
  <si>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</si>
  <si>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</si>
  <si>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</si>
  <si>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</si>
  <si>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</si>
  <si>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</si>
  <si>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</si>
  <si>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</si>
  <si>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</si>
  <si>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</si>
  <si>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</si>
  <si>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</si>
  <si>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</si>
  <si>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</si>
  <si>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</si>
  <si>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</si>
  <si>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</si>
  <si>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</si>
  <si>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</si>
  <si>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</si>
  <si>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</si>
  <si>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</si>
  <si>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</si>
  <si>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</si>
  <si>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</si>
  <si>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</si>
  <si>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</si>
  <si>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</si>
  <si>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</si>
  <si>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</si>
  <si>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</si>
  <si>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</si>
  <si>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</si>
  <si>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</si>
  <si>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</si>
  <si>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</si>
  <si>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</si>
  <si>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</si>
  <si>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</si>
  <si>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</si>
  <si>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</si>
  <si>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</si>
  <si>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</si>
  <si>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</si>
  <si>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</si>
  <si>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</si>
  <si>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</si>
  <si>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</si>
  <si>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</si>
  <si>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</si>
  <si>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</si>
  <si>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</si>
  <si>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</si>
  <si>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</si>
  <si>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</si>
  <si>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</si>
  <si>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</si>
  <si>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</si>
  <si>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</si>
  <si>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</si>
  <si>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</si>
  <si>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</si>
  <si>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</si>
  <si>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</si>
  <si>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</si>
  <si>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</si>
  <si>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</si>
  <si>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</si>
  <si>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</si>
  <si>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</si>
  <si>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</si>
  <si>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</si>
  <si>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</si>
  <si>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</si>
  <si>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</si>
  <si>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</si>
  <si>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</si>
  <si>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</si>
  <si>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</si>
  <si>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</si>
  <si>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</si>
  <si>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</si>
  <si>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</si>
  <si>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</si>
  <si>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</si>
  <si>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</si>
  <si>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</si>
  <si>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</si>
  <si>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</si>
  <si>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</si>
  <si>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</si>
  <si>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</si>
  <si>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</si>
  <si>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</si>
  <si>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</si>
  <si>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</si>
  <si>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</si>
  <si>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</si>
  <si>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</si>
  <si>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</si>
  <si>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</si>
  <si>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</si>
  <si>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</si>
  <si>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</si>
  <si>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</si>
  <si>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</si>
  <si>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</si>
  <si>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</si>
  <si>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</si>
  <si>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</si>
  <si>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</si>
  <si>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</si>
  <si>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</si>
  <si>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</si>
  <si>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</si>
  <si>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</si>
  <si>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</si>
  <si>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</si>
  <si>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</si>
  <si>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</si>
  <si>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</si>
  <si>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</si>
  <si>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</si>
  <si>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</si>
  <si>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</si>
  <si>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</si>
  <si>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</si>
  <si>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</si>
  <si>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</si>
  <si>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</si>
  <si>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</si>
  <si>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</si>
  <si>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</si>
  <si>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</si>
  <si>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</si>
  <si>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</si>
  <si>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</si>
  <si>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</si>
  <si>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</si>
  <si>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</si>
  <si>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</si>
  <si>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</si>
  <si>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</si>
  <si>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</si>
  <si>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</si>
  <si>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</si>
  <si>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</si>
  <si>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</si>
  <si>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</si>
  <si>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</si>
  <si>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</si>
  <si>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</si>
  <si>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</si>
  <si>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</si>
  <si>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</si>
  <si>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</si>
  <si>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</si>
  <si>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</si>
  <si>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</si>
  <si>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</si>
  <si>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</si>
  <si>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</si>
  <si>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</si>
  <si>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</si>
  <si>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</si>
  <si>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</si>
  <si>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</si>
  <si>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</si>
  <si>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</si>
  <si>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</si>
  <si>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</si>
  <si>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</si>
  <si>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</si>
  <si>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</si>
  <si>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</si>
  <si>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</si>
  <si>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</si>
  <si>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</si>
  <si>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</si>
  <si>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</si>
  <si>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</si>
  <si>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</si>
  <si>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</si>
  <si>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</si>
  <si>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</si>
  <si>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</si>
  <si>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</si>
  <si>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</si>
  <si>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</si>
  <si>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</si>
  <si>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</si>
  <si>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</si>
  <si>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</si>
  <si>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</si>
  <si>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</si>
  <si>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</si>
  <si>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</si>
  <si>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</si>
  <si>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</si>
  <si>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</si>
  <si>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</si>
  <si>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</si>
  <si>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</si>
  <si>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</si>
  <si>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</si>
  <si>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</si>
  <si>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</si>
  <si>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</si>
  <si>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</si>
  <si>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</si>
  <si>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</si>
  <si>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</si>
  <si>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</si>
  <si>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</si>
  <si>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</si>
  <si>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</si>
  <si>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</si>
  <si>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</si>
  <si>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</si>
  <si>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</si>
  <si>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</si>
  <si>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</si>
  <si>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</si>
  <si>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</si>
  <si>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</si>
  <si>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</si>
  <si>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</si>
  <si>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</si>
  <si>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</si>
  <si>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</si>
  <si>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</si>
  <si>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</si>
  <si>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</si>
  <si>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</si>
  <si>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</si>
  <si>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</si>
  <si>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</si>
  <si>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</si>
  <si>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</si>
  <si>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</si>
  <si>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</si>
  <si>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</si>
  <si>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</si>
  <si>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</si>
  <si>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</si>
  <si>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</si>
  <si>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</si>
  <si>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</si>
  <si>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</si>
  <si>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</si>
  <si>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</si>
  <si>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</si>
  <si>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</si>
  <si>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</si>
  <si>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</si>
  <si>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</si>
  <si>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</si>
  <si>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</si>
  <si>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</si>
  <si>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</si>
  <si>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</si>
  <si>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</si>
  <si>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</si>
  <si>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</si>
  <si>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</si>
  <si>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</si>
  <si>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</si>
  <si>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</si>
  <si>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</si>
  <si>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</si>
  <si>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</si>
  <si>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</si>
  <si>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</si>
  <si>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</si>
  <si>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</si>
  <si>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</si>
  <si>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</si>
  <si>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</si>
  <si>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</si>
  <si>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</si>
  <si>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</si>
  <si>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</si>
  <si>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</si>
  <si>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</si>
  <si>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</si>
  <si>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</si>
  <si>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</si>
  <si>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</si>
  <si>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</si>
  <si>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</si>
  <si>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</si>
  <si>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</si>
  <si>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</si>
  <si>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</si>
  <si>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</si>
  <si>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</si>
  <si>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</si>
  <si>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</si>
  <si>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</si>
  <si>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</si>
  <si>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</si>
  <si>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</si>
  <si>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</si>
  <si>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</si>
  <si>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</si>
  <si>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</si>
  <si>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</si>
  <si>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</si>
  <si>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</si>
  <si>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</si>
  <si>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</si>
  <si>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</si>
  <si>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</si>
  <si>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</si>
  <si>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</si>
  <si>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</si>
  <si>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</si>
  <si>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</si>
  <si>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</si>
  <si>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</si>
  <si>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</si>
  <si>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</si>
  <si>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</si>
  <si>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</si>
  <si>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</si>
  <si>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</si>
  <si>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</si>
  <si>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</si>
  <si>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</si>
  <si>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</si>
  <si>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</si>
  <si>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</si>
  <si>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</si>
  <si>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</si>
  <si>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</si>
  <si>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</si>
  <si>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</si>
  <si>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</si>
  <si>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</si>
  <si>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</si>
  <si>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</si>
  <si>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</si>
  <si>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</si>
  <si>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</si>
  <si>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</si>
  <si>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</si>
  <si>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</si>
  <si>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</si>
  <si>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</si>
  <si>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</si>
  <si>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</si>
  <si>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</si>
  <si>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</si>
  <si>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</si>
  <si>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</si>
  <si>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</si>
  <si>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</si>
  <si>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</si>
  <si>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</si>
  <si>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</si>
  <si>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</si>
  <si>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</si>
  <si>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</si>
  <si>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</si>
  <si>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</si>
  <si>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</si>
  <si>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</si>
  <si>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</si>
  <si>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</si>
  <si>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</si>
  <si>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</si>
  <si>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</si>
  <si>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</si>
  <si>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</si>
  <si>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</si>
  <si>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</si>
  <si>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</si>
  <si>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</si>
  <si>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</si>
  <si>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</si>
  <si>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</si>
  <si>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</si>
  <si>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</si>
  <si>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</si>
  <si>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</si>
  <si>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</si>
  <si>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</si>
  <si>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</si>
  <si>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</si>
  <si>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</si>
  <si>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</si>
  <si>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</si>
  <si>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</si>
  <si>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</si>
  <si>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</si>
  <si>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</si>
  <si>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</si>
  <si>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</si>
  <si>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</si>
  <si>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</si>
  <si>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</si>
  <si>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</si>
  <si>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</si>
  <si>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</si>
  <si>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</si>
  <si>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</si>
  <si>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</si>
  <si>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</si>
  <si>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</si>
  <si>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</si>
  <si>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</si>
  <si>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</si>
  <si>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</si>
  <si>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</si>
  <si>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</si>
  <si>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</si>
  <si>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</si>
  <si>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</si>
  <si>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</si>
  <si>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</si>
  <si>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</si>
  <si>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</si>
  <si>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</si>
  <si>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</si>
  <si>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</si>
  <si>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</si>
  <si>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</si>
  <si>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</si>
  <si>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</si>
  <si>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</si>
  <si>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</si>
  <si>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</si>
  <si>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</si>
  <si>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</si>
  <si>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</si>
  <si>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</si>
  <si>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</si>
  <si>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</si>
  <si>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</si>
  <si>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</si>
  <si>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</si>
  <si>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</si>
  <si>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</si>
  <si>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</si>
  <si>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</si>
  <si>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</si>
  <si>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</si>
  <si>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</si>
  <si>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</si>
  <si>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</si>
  <si>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</si>
  <si>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</si>
  <si>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</si>
  <si>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</si>
  <si>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</si>
  <si>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</si>
  <si>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</si>
  <si>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</si>
  <si>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</si>
  <si>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</si>
  <si>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</si>
  <si>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</si>
  <si>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</si>
  <si>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</si>
  <si>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</si>
  <si>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</si>
  <si>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</si>
  <si>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</si>
  <si>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</si>
  <si>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</si>
  <si>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</si>
  <si>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</si>
  <si>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</si>
  <si>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</si>
  <si>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</si>
  <si>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</si>
  <si>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</si>
  <si>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</si>
  <si>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</si>
  <si>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</si>
  <si>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</si>
  <si>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</si>
  <si>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</si>
  <si>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</si>
  <si>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</si>
  <si>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</si>
  <si>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</si>
  <si>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</si>
  <si>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</si>
  <si>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</si>
  <si>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</si>
  <si>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</si>
  <si>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</si>
  <si>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</si>
  <si>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</si>
  <si>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</si>
  <si>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</si>
  <si>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</si>
  <si>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</si>
  <si>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</si>
  <si>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</si>
  <si>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</si>
  <si>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</si>
  <si>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</si>
  <si>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</si>
  <si>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</si>
  <si>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</si>
  <si>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</si>
  <si>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</si>
  <si>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</si>
  <si>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</si>
  <si>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</si>
  <si>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</si>
  <si>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</si>
  <si>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</si>
  <si>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</si>
  <si>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</si>
  <si>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</si>
  <si>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</si>
  <si>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</si>
  <si>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</si>
  <si>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</si>
  <si>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</si>
  <si>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</si>
  <si>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</si>
  <si>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</si>
  <si>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</si>
  <si>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</si>
  <si>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</si>
  <si>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</si>
  <si>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</si>
  <si>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</si>
  <si>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</si>
  <si>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</si>
  <si>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</si>
  <si>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</si>
  <si>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</si>
  <si>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</si>
  <si>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</si>
  <si>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</si>
  <si>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</si>
  <si>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</si>
  <si>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</si>
  <si>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</si>
  <si>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</si>
  <si>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</si>
  <si>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</si>
  <si>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</si>
  <si>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</si>
  <si>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</si>
  <si>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</si>
  <si>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</si>
  <si>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</si>
  <si>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</si>
  <si>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</si>
  <si>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</si>
  <si>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</si>
  <si>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</si>
  <si>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</si>
  <si>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</si>
  <si>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</si>
  <si>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</si>
  <si>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</si>
  <si>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</si>
  <si>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</si>
  <si>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</si>
  <si>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</si>
  <si>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</si>
  <si>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</si>
  <si>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</si>
  <si>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</si>
  <si>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</si>
  <si>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</si>
  <si>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</si>
  <si>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</si>
  <si>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</si>
  <si>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</si>
  <si>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</si>
  <si>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</si>
  <si>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</si>
  <si>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</si>
  <si>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</si>
  <si>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</si>
  <si>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</si>
  <si>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</si>
  <si>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</si>
  <si>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</si>
  <si>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</si>
  <si>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</si>
  <si>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</si>
  <si>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</si>
  <si>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</si>
  <si>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</si>
  <si>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</si>
  <si>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</si>
  <si>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</si>
  <si>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</si>
  <si>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</si>
  <si>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</si>
  <si>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</si>
  <si>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</si>
  <si>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</si>
  <si>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</si>
  <si>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</si>
  <si>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</si>
  <si>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</si>
  <si>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</si>
  <si>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</si>
  <si>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</si>
  <si>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</si>
  <si>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</si>
  <si>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</si>
  <si>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</si>
  <si>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</si>
  <si>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</si>
  <si>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</si>
  <si>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</si>
  <si>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</si>
  <si>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</si>
  <si>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</si>
  <si>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</si>
  <si>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</si>
  <si>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</si>
  <si>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</si>
  <si>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</si>
  <si>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</si>
  <si>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</si>
  <si>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</si>
  <si>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</si>
  <si>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</si>
  <si>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</si>
  <si>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</si>
  <si>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</si>
  <si>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</si>
  <si>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</si>
  <si>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</si>
  <si>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</si>
  <si>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</si>
  <si>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</si>
  <si>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</si>
  <si>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</si>
  <si>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</si>
  <si>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</si>
  <si>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</si>
  <si>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</si>
  <si>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</si>
  <si>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</si>
  <si>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</si>
  <si>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</si>
  <si>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</si>
  <si>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</si>
  <si>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</si>
  <si>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</si>
  <si>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</si>
  <si>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</si>
  <si>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</si>
  <si>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</si>
  <si>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</si>
  <si>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</si>
  <si>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</si>
  <si>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</si>
  <si>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</si>
  <si>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</si>
  <si>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</si>
  <si>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</si>
  <si>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</si>
  <si>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</si>
  <si>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</si>
  <si>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</si>
  <si>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</si>
  <si>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</si>
  <si>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</si>
  <si>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</si>
  <si>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</si>
  <si>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</si>
  <si>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</si>
  <si>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</si>
  <si>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</si>
  <si>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</si>
  <si>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</si>
  <si>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</si>
  <si>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</si>
  <si>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</si>
  <si>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</si>
  <si>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</si>
  <si>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</si>
  <si>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</si>
  <si>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</si>
  <si>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</si>
  <si>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</si>
  <si>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</si>
  <si>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</si>
  <si>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</si>
  <si>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</si>
  <si>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</si>
  <si>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</si>
  <si>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</si>
  <si>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</si>
  <si>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</si>
  <si>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</si>
  <si>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</si>
  <si>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</si>
  <si>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</si>
  <si>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</si>
  <si>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</si>
  <si>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</si>
  <si>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</si>
  <si>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</si>
  <si>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</si>
  <si>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</si>
  <si>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</si>
  <si>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</si>
  <si>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</si>
  <si>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</si>
  <si>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</si>
  <si>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</si>
  <si>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</si>
  <si>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</si>
  <si>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</si>
  <si>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</si>
  <si>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</si>
  <si>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</si>
  <si>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</si>
  <si>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</si>
  <si>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</si>
  <si>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</si>
  <si>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</si>
  <si>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</si>
  <si>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</si>
  <si>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</si>
  <si>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</si>
  <si>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</si>
  <si>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</si>
  <si>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</si>
  <si>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</si>
  <si>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</si>
  <si>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</si>
  <si>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</si>
  <si>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</si>
  <si>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</si>
  <si>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</si>
  <si>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</si>
  <si>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</si>
  <si>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</si>
  <si>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</si>
  <si>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</si>
  <si>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</si>
  <si>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</si>
  <si>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</si>
  <si>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</si>
  <si>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</si>
  <si>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</si>
  <si>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</si>
  <si>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</si>
  <si>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</si>
  <si>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</si>
  <si>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</si>
  <si>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</si>
  <si>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</si>
  <si>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</si>
  <si>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</si>
  <si>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</si>
  <si>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</si>
  <si>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</si>
  <si>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</si>
  <si>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</si>
  <si>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</si>
  <si>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</si>
  <si>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</si>
  <si>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</si>
  <si>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</si>
  <si>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</si>
  <si>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</si>
  <si>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</si>
  <si>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</si>
  <si>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</si>
  <si>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</si>
  <si>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</si>
  <si>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</si>
  <si>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</si>
  <si>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</si>
  <si>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</si>
  <si>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</si>
  <si>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</si>
  <si>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</si>
  <si>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</si>
  <si>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</si>
  <si>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</si>
  <si>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</si>
  <si>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</si>
  <si>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</si>
  <si>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</si>
  <si>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</si>
  <si>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</si>
  <si>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</si>
  <si>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</si>
  <si>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</si>
  <si>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</si>
  <si>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</si>
  <si>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</si>
  <si>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</si>
  <si>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</si>
  <si>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</si>
  <si>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</si>
  <si>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</si>
  <si>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</si>
  <si>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</si>
  <si>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</si>
  <si>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</si>
  <si>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</si>
  <si>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</si>
  <si>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</si>
  <si>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</si>
  <si>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</si>
  <si>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</si>
  <si>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</si>
  <si>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</si>
  <si>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</si>
  <si>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</si>
  <si>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</si>
  <si>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</si>
  <si>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</si>
  <si>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</si>
  <si>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</si>
  <si>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</si>
  <si>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</si>
  <si>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</si>
  <si>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</si>
  <si>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</si>
  <si>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</si>
  <si>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</si>
  <si>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</si>
  <si>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</si>
  <si>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</si>
  <si>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</si>
  <si>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</si>
  <si>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</si>
  <si>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</si>
  <si>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</si>
  <si>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</si>
  <si>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</si>
  <si>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</si>
  <si>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</si>
  <si>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</si>
  <si>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</si>
  <si>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</si>
  <si>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</si>
  <si>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</si>
  <si>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</si>
  <si>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</si>
  <si>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</si>
  <si>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</si>
  <si>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</si>
  <si>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</si>
  <si>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</si>
  <si>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</si>
  <si>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</si>
  <si>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</si>
  <si>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</si>
  <si>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</si>
  <si>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</si>
  <si>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</si>
  <si>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</si>
  <si>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</si>
  <si>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</si>
  <si>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</si>
  <si>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</si>
  <si>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</si>
  <si>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</si>
  <si>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</si>
  <si>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</si>
  <si>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</si>
  <si>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</si>
  <si>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</si>
  <si>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</si>
  <si>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</si>
  <si>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</si>
  <si>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</si>
  <si>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</si>
  <si>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</si>
  <si>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</si>
  <si>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</si>
  <si>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</si>
  <si>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</si>
  <si>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</si>
  <si>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</si>
  <si>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</si>
  <si>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</si>
  <si>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</si>
  <si>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</si>
  <si>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</si>
  <si>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</si>
  <si>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</si>
  <si>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</si>
  <si>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</si>
  <si>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</si>
  <si>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</si>
  <si>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</si>
  <si>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</si>
  <si>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</si>
  <si>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</si>
  <si>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</si>
  <si>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</si>
  <si>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</si>
  <si>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</si>
  <si>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</si>
  <si>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</si>
  <si>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</si>
  <si>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</si>
  <si>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</si>
  <si>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</si>
  <si>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</si>
  <si>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</si>
  <si>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</si>
  <si>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</si>
  <si>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</si>
  <si>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</si>
  <si>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</si>
  <si>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</si>
  <si>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</si>
  <si>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</si>
  <si>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</si>
  <si>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</si>
  <si>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</si>
  <si>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</si>
  <si>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</si>
  <si>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</si>
  <si>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</si>
  <si>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</si>
  <si>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</si>
  <si>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</si>
  <si>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</si>
  <si>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</si>
  <si>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</si>
  <si>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</si>
  <si>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</si>
  <si>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</si>
  <si>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</si>
  <si>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</si>
  <si>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</si>
  <si>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</si>
  <si>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</si>
  <si>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</si>
  <si>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</si>
  <si>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</si>
  <si>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</si>
  <si>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</si>
  <si>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</si>
  <si>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</si>
  <si>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</si>
  <si>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</si>
  <si>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</si>
  <si>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</si>
  <si>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</si>
  <si>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</si>
  <si>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</si>
  <si>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</si>
  <si>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</si>
  <si>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</si>
  <si>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</si>
  <si>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</si>
  <si>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</si>
  <si>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</si>
  <si>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</si>
  <si>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</si>
  <si>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</si>
  <si>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</si>
  <si>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</si>
  <si>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</si>
  <si>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</si>
  <si>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</si>
  <si>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</si>
  <si>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</si>
  <si>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</si>
  <si>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</si>
  <si>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</si>
  <si>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</si>
  <si>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</si>
  <si>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</si>
  <si>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</si>
  <si>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</si>
  <si>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</si>
  <si>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</si>
  <si>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</si>
  <si>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</si>
  <si>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</si>
  <si>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</si>
  <si>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</si>
  <si>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</si>
  <si>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</si>
  <si>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</si>
  <si>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</si>
  <si>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</si>
  <si>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</si>
  <si>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</si>
  <si>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</si>
  <si>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</si>
  <si>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</si>
  <si>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</si>
  <si>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</si>
  <si>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</si>
  <si>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</si>
  <si>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</si>
  <si>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</si>
  <si>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</si>
  <si>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</si>
  <si>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</si>
  <si>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</si>
  <si>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</si>
  <si>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</si>
  <si>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</si>
  <si>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</si>
  <si>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</si>
  <si>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</si>
  <si>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</si>
  <si>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</si>
  <si>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</si>
  <si>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</si>
  <si>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</si>
  <si>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</si>
  <si>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</si>
  <si>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</si>
  <si>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</si>
  <si>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</si>
  <si>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</si>
  <si>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</si>
  <si>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</si>
  <si>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</si>
  <si>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</si>
  <si>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</si>
  <si>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</si>
  <si>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</si>
  <si>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</si>
  <si>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</si>
  <si>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</si>
  <si>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</si>
  <si>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</si>
  <si>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</si>
  <si>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</si>
  <si>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</si>
  <si>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</si>
  <si>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</si>
  <si>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</si>
  <si>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</si>
  <si>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</si>
  <si>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</si>
  <si>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</si>
  <si>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</si>
  <si>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</si>
  <si>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</si>
  <si>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</si>
  <si>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</si>
  <si>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</si>
  <si>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</si>
  <si>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</si>
  <si>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</si>
  <si>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</si>
  <si>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</si>
  <si>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</si>
  <si>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</si>
  <si>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</si>
  <si>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</si>
  <si>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</si>
  <si>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</si>
  <si>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</si>
  <si>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</si>
  <si>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</si>
  <si>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</si>
  <si>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</si>
  <si>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</si>
  <si>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</si>
  <si>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</si>
  <si>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</si>
  <si>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</si>
  <si>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</si>
  <si>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</si>
  <si>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</si>
  <si>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</si>
  <si>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</si>
  <si>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</si>
  <si>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</si>
  <si>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</si>
  <si>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</si>
  <si>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</si>
  <si>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</si>
  <si>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</si>
  <si>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</si>
  <si>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</si>
  <si>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</si>
  <si>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</si>
  <si>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</si>
  <si>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</si>
  <si>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</si>
  <si>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</si>
  <si>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</si>
  <si>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</si>
  <si>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</si>
  <si>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</si>
  <si>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</si>
  <si>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</si>
  <si>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</si>
  <si>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</si>
  <si>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</si>
  <si>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</si>
  <si>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</si>
  <si>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</si>
  <si>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</si>
  <si>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</si>
  <si>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</si>
  <si>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</si>
  <si>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</si>
  <si>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</si>
  <si>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</si>
  <si>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</si>
  <si>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</si>
  <si>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</si>
  <si>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</si>
  <si>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</si>
  <si>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</si>
  <si>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</si>
  <si>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</si>
  <si>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</si>
  <si>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</si>
  <si>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</si>
  <si>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</si>
  <si>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</si>
  <si>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</si>
  <si>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</si>
  <si>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</si>
  <si>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</si>
  <si>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</si>
  <si>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</si>
  <si>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</si>
  <si>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</si>
  <si>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</si>
  <si>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</si>
  <si>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</si>
  <si>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</si>
  <si>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</si>
  <si>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</si>
  <si>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</si>
  <si>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</si>
  <si>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</si>
  <si>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</si>
  <si>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</si>
  <si>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</si>
  <si>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</si>
  <si>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</si>
  <si>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</si>
  <si>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</si>
  <si>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</si>
  <si>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</si>
  <si>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</si>
  <si>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</si>
  <si>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</si>
  <si>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</si>
  <si>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</si>
  <si>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</si>
  <si>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</si>
  <si>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</si>
  <si>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</si>
  <si>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</si>
  <si>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</si>
  <si>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</si>
  <si>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</si>
  <si>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</si>
  <si>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</si>
  <si>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</si>
  <si>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</si>
  <si>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</si>
  <si>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</si>
  <si>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</si>
  <si>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</si>
  <si>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</si>
  <si>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</si>
  <si>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</si>
  <si>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</si>
  <si>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</si>
  <si>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</si>
  <si>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</si>
  <si>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</si>
  <si>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</si>
  <si>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</si>
  <si>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</si>
  <si>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</si>
  <si>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</si>
  <si>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</si>
  <si>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</si>
  <si>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</si>
  <si>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</si>
  <si>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</si>
  <si>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</si>
  <si>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</si>
  <si>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</si>
  <si>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</si>
  <si>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</si>
  <si>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</si>
  <si>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</si>
  <si>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</si>
  <si>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</si>
  <si>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</si>
  <si>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</si>
  <si>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</si>
  <si>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</si>
  <si>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</si>
  <si>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</si>
  <si>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</si>
  <si>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</si>
  <si>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</si>
  <si>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</si>
  <si>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</si>
  <si>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</si>
  <si>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</si>
  <si>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</si>
  <si>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</si>
  <si>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</si>
  <si>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</si>
  <si>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</si>
  <si>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</si>
  <si>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</si>
  <si>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</si>
  <si>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</si>
  <si>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</si>
  <si>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</si>
  <si>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</si>
  <si>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</si>
  <si>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</si>
  <si>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</si>
  <si>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</si>
  <si>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</si>
  <si>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</si>
  <si>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</si>
  <si>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</si>
  <si>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</si>
  <si>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</si>
  <si>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</si>
  <si>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</si>
  <si>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</si>
  <si>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</si>
  <si>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</si>
  <si>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</si>
  <si>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</si>
  <si>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</si>
  <si>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</si>
  <si>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</si>
  <si>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</si>
  <si>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</si>
  <si>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</si>
  <si>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</si>
  <si>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</si>
  <si>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</si>
  <si>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</si>
  <si>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</si>
  <si>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</si>
  <si>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</si>
  <si>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</si>
  <si>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</si>
  <si>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</si>
  <si>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</si>
  <si>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</si>
  <si>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</si>
  <si>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</si>
  <si>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</si>
  <si>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</si>
  <si>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</si>
  <si>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</si>
  <si>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</si>
  <si>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</si>
  <si>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</si>
  <si>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</si>
  <si>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</si>
  <si>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</si>
  <si>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</si>
  <si>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</si>
  <si>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</si>
  <si>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</si>
  <si>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</si>
  <si>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</si>
  <si>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</si>
  <si>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</si>
  <si>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</si>
  <si>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</si>
  <si>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</si>
  <si>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</si>
  <si>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</si>
  <si>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</si>
  <si>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</si>
  <si>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</si>
  <si>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</si>
  <si>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</si>
  <si>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</si>
  <si>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</si>
  <si>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</si>
  <si>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</si>
  <si>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</si>
  <si>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</si>
  <si>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</si>
  <si>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</si>
  <si>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</si>
  <si>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</si>
  <si>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</si>
  <si>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</si>
  <si>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</si>
  <si>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</si>
  <si>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</si>
  <si>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</si>
  <si>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</si>
  <si>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</si>
  <si>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</si>
  <si>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</si>
  <si>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</si>
  <si>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</si>
  <si>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</si>
  <si>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</si>
  <si>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</si>
  <si>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</si>
  <si>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</si>
  <si>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</si>
  <si>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</si>
  <si>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</si>
  <si>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</si>
  <si>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</si>
  <si>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</si>
  <si>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</si>
  <si>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</si>
  <si>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</si>
  <si>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</si>
  <si>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</si>
  <si>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</si>
  <si>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</si>
  <si>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</si>
  <si>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</si>
  <si>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</si>
  <si>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</si>
  <si>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</si>
  <si>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</si>
  <si>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</si>
  <si>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</si>
  <si>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</si>
  <si>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</si>
  <si>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</si>
  <si>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</si>
  <si>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</si>
  <si>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</si>
  <si>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</si>
  <si>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</si>
  <si>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</si>
  <si>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</si>
  <si>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</si>
  <si>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</si>
  <si>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</si>
  <si>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</si>
  <si>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</si>
  <si>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</si>
  <si>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</si>
  <si>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</si>
  <si>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</si>
  <si>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</si>
  <si>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</si>
  <si>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</si>
  <si>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</si>
  <si>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</si>
  <si>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</si>
  <si>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</si>
  <si>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</si>
  <si>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</si>
  <si>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</si>
  <si>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</si>
  <si>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</si>
  <si>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</si>
  <si>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</si>
  <si>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</si>
  <si>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</si>
  <si>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</si>
  <si>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</si>
  <si>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</si>
  <si>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</si>
  <si>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</si>
  <si>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</si>
  <si>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</si>
  <si>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</si>
  <si>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</si>
  <si>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</si>
  <si>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</si>
  <si>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</si>
  <si>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</si>
  <si>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</si>
  <si>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</si>
  <si>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</si>
  <si>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</si>
  <si>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</si>
  <si>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</si>
  <si>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</si>
  <si>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</si>
  <si>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</si>
  <si>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</si>
  <si>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</si>
  <si>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</si>
  <si>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</si>
  <si>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</si>
  <si>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</si>
  <si>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</si>
  <si>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</si>
  <si>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</si>
  <si>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</si>
  <si>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</si>
  <si>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</si>
  <si>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</si>
  <si>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</si>
  <si>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</si>
  <si>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</si>
  <si>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</si>
  <si>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</si>
  <si>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</si>
  <si>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</si>
  <si>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</si>
  <si>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</si>
  <si>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</si>
  <si>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</si>
  <si>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</si>
  <si>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</si>
  <si>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</si>
  <si>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</si>
  <si>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</si>
  <si>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</si>
  <si>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</si>
  <si>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</si>
  <si>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</si>
  <si>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</si>
  <si>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</si>
  <si>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</si>
  <si>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</si>
  <si>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</si>
  <si>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</si>
  <si>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</si>
  <si>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</si>
  <si>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</si>
  <si>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</si>
  <si>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</si>
  <si>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</si>
  <si>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</si>
  <si>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</si>
  <si>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</si>
  <si>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</si>
  <si>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</si>
  <si>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</si>
  <si>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</si>
  <si>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</si>
  <si>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</si>
  <si>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</si>
  <si>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</si>
  <si>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</si>
  <si>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</si>
  <si>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</si>
  <si>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</si>
  <si>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</si>
  <si>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</si>
  <si>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</si>
  <si>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</si>
  <si>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</si>
  <si>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</si>
  <si>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</si>
  <si>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</si>
  <si>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</si>
  <si>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</si>
  <si>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</si>
  <si>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</si>
  <si>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</si>
  <si>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</si>
  <si>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</si>
  <si>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</si>
  <si>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</si>
  <si>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</si>
  <si>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</si>
  <si>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</si>
  <si>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</si>
  <si>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</si>
  <si>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</si>
  <si>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</si>
  <si>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</si>
  <si>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</si>
  <si>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</si>
  <si>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</si>
  <si>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</si>
  <si>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</si>
  <si>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</si>
  <si>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</si>
  <si>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</si>
  <si>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</si>
  <si>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</si>
  <si>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</si>
  <si>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</si>
  <si>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</si>
  <si>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</si>
  <si>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</si>
  <si>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</si>
  <si>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</si>
  <si>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</si>
  <si>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</si>
  <si>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</si>
  <si>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</si>
  <si>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</si>
  <si>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</si>
  <si>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</si>
  <si>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</si>
  <si>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</si>
  <si>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</si>
  <si>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</si>
  <si>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</si>
  <si>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</si>
  <si>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</si>
  <si>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</si>
  <si>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</si>
  <si>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</si>
  <si>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</si>
  <si>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</si>
  <si>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</si>
  <si>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</si>
  <si>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</si>
  <si>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</si>
  <si>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</si>
  <si>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</si>
  <si>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</si>
  <si>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</si>
  <si>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</si>
  <si>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</si>
  <si>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</si>
  <si>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</si>
  <si>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</si>
  <si>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</si>
  <si>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</si>
  <si>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</si>
  <si>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</si>
  <si>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</si>
  <si>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</si>
  <si>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</si>
  <si>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</si>
  <si>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</si>
  <si>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</si>
  <si>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</si>
  <si>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</si>
  <si>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</si>
  <si>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</si>
  <si>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</si>
  <si>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</si>
  <si>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</si>
  <si>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</si>
  <si>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</si>
  <si>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</si>
  <si>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</si>
  <si>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</si>
  <si>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</si>
  <si>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</si>
  <si>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</si>
  <si>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</si>
  <si>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</si>
  <si>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</si>
  <si>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</si>
  <si>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</si>
  <si>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</si>
  <si>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</si>
  <si>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</si>
  <si>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</si>
  <si>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</si>
  <si>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</si>
  <si>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</si>
  <si>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</si>
  <si>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</si>
  <si>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</si>
  <si>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</si>
  <si>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</si>
  <si>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</si>
  <si>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</si>
  <si>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</si>
  <si>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</si>
  <si>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</si>
  <si>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</si>
  <si>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</si>
  <si>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</si>
  <si>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</si>
  <si>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</si>
  <si>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</si>
  <si>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</si>
  <si>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</si>
  <si>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</si>
  <si>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</si>
  <si>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</si>
  <si>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</si>
  <si>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</si>
  <si>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</si>
  <si>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</si>
  <si>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</si>
  <si>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</si>
  <si>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</si>
  <si>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</si>
  <si>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</si>
  <si>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</si>
  <si>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</si>
  <si>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</si>
  <si>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</si>
  <si>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</si>
  <si>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</si>
  <si>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</si>
  <si>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</si>
  <si>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</si>
  <si>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</si>
  <si>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</si>
  <si>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</si>
  <si>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</si>
  <si>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</si>
  <si>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</si>
  <si>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</si>
  <si>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</si>
  <si>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</si>
  <si>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</si>
  <si>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</si>
  <si>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</si>
  <si>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</si>
  <si>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</si>
  <si>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</si>
  <si>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</si>
  <si>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</si>
  <si>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</si>
  <si>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</si>
  <si>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</si>
  <si>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</si>
  <si>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</si>
  <si>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</si>
  <si>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</si>
  <si>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</si>
  <si>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</si>
  <si>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</si>
  <si>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</si>
  <si>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</si>
  <si>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</si>
  <si>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</si>
  <si>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</si>
  <si>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</si>
  <si>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</si>
  <si>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</si>
  <si>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</si>
  <si>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</si>
  <si>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</si>
  <si>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</si>
  <si>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</si>
  <si>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</si>
  <si>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</si>
  <si>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</si>
  <si>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</si>
  <si>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</si>
  <si>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</si>
  <si>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</si>
  <si>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</si>
  <si>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</si>
  <si>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</si>
  <si>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</si>
  <si>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</si>
  <si>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</si>
  <si>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</si>
  <si>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</si>
  <si>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</si>
  <si>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</si>
  <si>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</si>
  <si>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</si>
  <si>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</si>
  <si>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</si>
  <si>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</si>
  <si>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</si>
  <si>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</si>
  <si>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</si>
  <si>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</si>
  <si>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</si>
  <si>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</si>
  <si>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</si>
  <si>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</si>
  <si>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</si>
  <si>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</si>
  <si>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</si>
  <si>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</si>
  <si>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</si>
  <si>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</si>
  <si>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</si>
  <si>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</si>
  <si>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</si>
  <si>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</si>
  <si>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</si>
  <si>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</si>
  <si>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</si>
  <si>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</si>
  <si>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</si>
  <si>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</si>
  <si>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</si>
  <si>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</si>
  <si>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</si>
  <si>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</si>
  <si>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</si>
  <si>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</si>
  <si>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</si>
  <si>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</si>
  <si>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</si>
  <si>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</si>
  <si>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</si>
  <si>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</si>
  <si>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</si>
  <si>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</si>
  <si>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</si>
  <si>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</si>
  <si>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</si>
  <si>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</si>
  <si>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</si>
  <si>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</si>
  <si>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</si>
  <si>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</si>
  <si>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</si>
  <si>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</si>
  <si>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</si>
  <si>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</si>
  <si>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</si>
  <si>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</si>
  <si>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</si>
  <si>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</si>
  <si>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</si>
  <si>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</si>
  <si>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</si>
  <si>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</si>
  <si>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</si>
  <si>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</si>
  <si>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</si>
  <si>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</si>
  <si>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</si>
  <si>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</si>
  <si>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</si>
  <si>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</si>
  <si>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</si>
  <si>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</si>
  <si>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</si>
  <si>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</si>
  <si>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</si>
  <si>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</si>
  <si>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</si>
  <si>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</si>
  <si>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</si>
  <si>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</si>
  <si>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</si>
  <si>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</si>
  <si>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</si>
  <si>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</si>
  <si>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</si>
  <si>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</si>
  <si>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</si>
  <si>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</si>
  <si>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</si>
  <si>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</si>
  <si>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</si>
  <si>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</si>
  <si>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</si>
  <si>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</si>
  <si>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</si>
  <si>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</si>
  <si>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</si>
  <si>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</si>
  <si>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</si>
  <si>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</si>
  <si>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</si>
  <si>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</si>
  <si>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</si>
  <si>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</si>
  <si>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</si>
  <si>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</si>
  <si>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</si>
  <si>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</si>
  <si>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</si>
  <si>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</si>
  <si>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</si>
  <si>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</si>
  <si>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</si>
  <si>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</si>
  <si>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</si>
  <si>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</si>
  <si>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</si>
  <si>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</si>
  <si>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</si>
  <si>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</si>
  <si>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</si>
  <si>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</si>
  <si>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</si>
  <si>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</si>
  <si>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</si>
  <si>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</si>
  <si>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</si>
  <si>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</si>
  <si>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</si>
  <si>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</si>
  <si>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</si>
  <si>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</si>
  <si>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</si>
  <si>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</si>
  <si>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</si>
  <si>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</si>
  <si>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</si>
  <si>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</si>
  <si>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</si>
  <si>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</si>
  <si>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</si>
  <si>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</si>
  <si>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</si>
  <si>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</si>
  <si>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</si>
  <si>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</si>
  <si>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</si>
  <si>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</si>
  <si>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</si>
  <si>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</si>
  <si>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</si>
  <si>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</si>
  <si>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</si>
  <si>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</si>
  <si>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</si>
  <si>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</si>
  <si>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</si>
  <si>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</si>
  <si>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</si>
  <si>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</si>
  <si>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</si>
  <si>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</si>
  <si>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</si>
  <si>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</si>
  <si>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</si>
  <si>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</si>
  <si>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</si>
  <si>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</si>
  <si>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</si>
  <si>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</si>
  <si>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</si>
  <si>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</si>
  <si>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</si>
  <si>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</si>
  <si>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</si>
  <si>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</si>
  <si>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</si>
  <si>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</si>
  <si>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</si>
  <si>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</si>
  <si>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</si>
  <si>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</si>
  <si>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</si>
  <si>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</si>
  <si>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</si>
  <si>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</si>
  <si>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</si>
  <si>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</si>
  <si>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</si>
  <si>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</si>
  <si>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</si>
  <si>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</si>
  <si>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</si>
  <si>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</si>
  <si>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</si>
  <si>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</si>
  <si>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</si>
  <si>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</si>
  <si>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</si>
  <si>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</si>
  <si>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</si>
  <si>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</si>
  <si>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</si>
  <si>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</si>
  <si>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</si>
  <si>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</si>
  <si>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</si>
  <si>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</si>
  <si>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</si>
  <si>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</si>
  <si>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</si>
  <si>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</si>
  <si>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</si>
  <si>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</si>
  <si>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</si>
  <si>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</si>
  <si>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</si>
  <si>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</si>
  <si>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</si>
  <si>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</si>
  <si>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</si>
  <si>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</si>
  <si>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</si>
  <si>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</si>
  <si>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</si>
  <si>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</si>
  <si>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</si>
  <si>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</si>
  <si>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</si>
  <si>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</si>
  <si>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</si>
  <si>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</si>
  <si>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</si>
  <si>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</si>
  <si>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</si>
  <si>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</si>
  <si>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</si>
  <si>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</si>
  <si>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</si>
  <si>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</si>
  <si>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</si>
  <si>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</si>
  <si>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</si>
  <si>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</si>
  <si>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</si>
  <si>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</si>
  <si>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</si>
  <si>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</si>
  <si>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</si>
  <si>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</si>
  <si>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</si>
  <si>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</si>
  <si>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</si>
  <si>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</si>
  <si>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</si>
  <si>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</si>
  <si>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</si>
  <si>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</si>
  <si>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</si>
  <si>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</si>
  <si>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</si>
  <si>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</si>
  <si>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</si>
  <si>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</si>
  <si>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</si>
  <si>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</si>
  <si>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</si>
  <si>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</si>
  <si>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</si>
  <si>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</si>
  <si>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</si>
  <si>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</si>
  <si>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</si>
  <si>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</si>
  <si>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</si>
  <si>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</si>
  <si>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</si>
  <si>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</si>
  <si>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</si>
  <si>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</si>
  <si>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</si>
  <si>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</si>
  <si>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</si>
  <si>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</si>
  <si>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</si>
  <si>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</si>
  <si>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</si>
  <si>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</si>
  <si>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</si>
  <si>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</si>
  <si>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</si>
  <si>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</si>
  <si>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</si>
  <si>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</si>
  <si>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</si>
  <si>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</si>
  <si>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</si>
  <si>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</si>
  <si>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</si>
  <si>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</si>
  <si>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</si>
  <si>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</si>
  <si>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</si>
  <si>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</si>
  <si>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</si>
  <si>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</si>
  <si>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</si>
  <si>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</si>
  <si>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</si>
  <si>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</si>
  <si>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</si>
  <si>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</si>
  <si>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</si>
  <si>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</si>
  <si>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</si>
  <si>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</si>
  <si>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</si>
  <si>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</si>
  <si>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</si>
  <si>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</si>
  <si>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</si>
  <si>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</si>
  <si>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</si>
  <si>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</si>
  <si>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</si>
  <si>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</si>
  <si>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</si>
  <si>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</si>
  <si>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</si>
  <si>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</si>
  <si>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</si>
  <si>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</si>
  <si>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</si>
  <si>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</si>
  <si>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</si>
  <si>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</si>
  <si>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</si>
  <si>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</si>
  <si>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</si>
  <si>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</si>
  <si>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</si>
  <si>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</si>
  <si>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</si>
  <si>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</si>
  <si>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</si>
  <si>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</si>
  <si>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</si>
  <si>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</si>
  <si>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</si>
  <si>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</si>
  <si>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</si>
  <si>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</si>
  <si>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</si>
  <si>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</si>
  <si>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</si>
  <si>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</si>
  <si>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</si>
  <si>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</si>
  <si>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</si>
  <si>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</si>
  <si>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</si>
  <si>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</si>
  <si>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</si>
  <si>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</si>
  <si>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</si>
  <si>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</si>
  <si>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</si>
  <si>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</si>
  <si>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</si>
  <si>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</si>
  <si>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</si>
  <si>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</si>
  <si>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</si>
  <si>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</si>
  <si>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</si>
  <si>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</si>
  <si>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</si>
  <si>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</si>
  <si>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</si>
  <si>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</si>
  <si>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</si>
  <si>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</si>
  <si>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</si>
  <si>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</si>
  <si>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</si>
  <si>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</si>
  <si>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</si>
  <si>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</si>
  <si>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</si>
  <si>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</si>
  <si>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</si>
  <si>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</si>
  <si>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</si>
  <si>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</si>
  <si>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</si>
  <si>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</si>
  <si>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</si>
  <si>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</si>
  <si>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</si>
  <si>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</si>
  <si>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</si>
  <si>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</si>
  <si>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</si>
  <si>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</si>
  <si>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</si>
  <si>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</si>
  <si>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</si>
  <si>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</si>
  <si>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</si>
  <si>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</si>
  <si>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</si>
  <si>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</si>
  <si>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</si>
  <si>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</si>
  <si>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</si>
  <si>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</si>
  <si>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</si>
  <si>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</si>
  <si>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</si>
  <si>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</si>
  <si>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</si>
  <si>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</si>
  <si>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</si>
  <si>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</si>
  <si>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</si>
  <si>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</si>
  <si>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</si>
  <si>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</si>
  <si>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</si>
  <si>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</si>
  <si>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</si>
  <si>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</si>
  <si>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</si>
  <si>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</si>
  <si>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</si>
  <si>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</si>
  <si>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</si>
  <si>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</si>
  <si>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</si>
  <si>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</si>
  <si>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</si>
  <si>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</si>
  <si>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</si>
  <si>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</si>
  <si>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</si>
  <si>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</si>
  <si>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</si>
  <si>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</si>
  <si>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</si>
  <si>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</si>
  <si>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</si>
  <si>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</si>
  <si>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</si>
  <si>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</si>
  <si>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</si>
  <si>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</si>
  <si>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</si>
  <si>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</si>
  <si>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</si>
  <si>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</si>
  <si>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</si>
  <si>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</si>
  <si>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</si>
  <si>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</si>
  <si>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</si>
  <si>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</si>
  <si>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</si>
  <si>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</si>
  <si>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</si>
  <si>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</si>
  <si>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</si>
  <si>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</si>
  <si>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</si>
  <si>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</si>
  <si>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</si>
  <si>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</si>
  <si>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</si>
  <si>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</si>
  <si>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</si>
  <si>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</si>
  <si>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</si>
  <si>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</si>
  <si>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</si>
  <si>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</si>
  <si>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</si>
  <si>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</si>
  <si>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</si>
  <si>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</si>
  <si>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</si>
  <si>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</si>
  <si>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</si>
  <si>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</si>
  <si>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</si>
  <si>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</si>
  <si>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</si>
  <si>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</si>
  <si>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</si>
  <si>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</si>
  <si>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</si>
  <si>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</si>
  <si>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</si>
  <si>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</si>
  <si>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</si>
  <si>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</si>
  <si>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</si>
  <si>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</si>
  <si>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</si>
  <si>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</si>
  <si>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</si>
  <si>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</si>
  <si>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</si>
  <si>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</si>
  <si>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</si>
  <si>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</si>
  <si>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</si>
  <si>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</si>
  <si>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</si>
  <si>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</si>
  <si>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</si>
  <si>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</si>
  <si>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</si>
  <si>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</si>
  <si>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</si>
  <si>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</si>
  <si>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</si>
  <si>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</si>
  <si>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</si>
  <si>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</si>
  <si>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</si>
  <si>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</si>
  <si>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</si>
  <si>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</si>
  <si>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</si>
  <si>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</si>
  <si>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</si>
  <si>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</si>
  <si>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</si>
  <si>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</si>
  <si>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</si>
  <si>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</si>
  <si>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</si>
  <si>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</si>
  <si>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</si>
  <si>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</si>
  <si>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</si>
  <si>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</si>
  <si>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</si>
  <si>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</si>
  <si>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</si>
  <si>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</si>
  <si>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</si>
  <si>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</si>
  <si>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</si>
  <si>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</si>
  <si>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</si>
  <si>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</si>
  <si>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</si>
  <si>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</si>
  <si>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</si>
  <si>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</si>
  <si>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</si>
  <si>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</si>
  <si>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</si>
  <si>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</si>
  <si>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</si>
  <si>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</si>
  <si>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</si>
  <si>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</si>
  <si>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</si>
  <si>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</si>
  <si>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</si>
  <si>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</si>
  <si>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</si>
  <si>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</si>
  <si>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</si>
  <si>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</si>
  <si>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</si>
  <si>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</si>
  <si>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</si>
  <si>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</si>
  <si>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</si>
  <si>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</si>
  <si>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</si>
  <si>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</si>
  <si>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</si>
  <si>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</si>
  <si>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</si>
  <si>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</si>
  <si>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</si>
  <si>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</si>
  <si>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</si>
  <si>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</si>
  <si>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</si>
  <si>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</si>
  <si>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</si>
  <si>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</si>
  <si>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</si>
  <si>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</si>
  <si>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</si>
  <si>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</si>
  <si>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</si>
  <si>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</si>
  <si>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</si>
  <si>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</si>
  <si>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</si>
  <si>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</si>
  <si>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</si>
  <si>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</si>
  <si>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</si>
  <si>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</si>
  <si>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</si>
  <si>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</si>
  <si>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</si>
  <si>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</si>
  <si>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</si>
  <si>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</si>
  <si>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</si>
  <si>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</si>
  <si>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</si>
  <si>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</si>
  <si>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</si>
  <si>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</si>
  <si>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</si>
  <si>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</si>
  <si>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</si>
  <si>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</si>
  <si>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</si>
  <si>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</si>
  <si>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</si>
  <si>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</si>
  <si>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</si>
  <si>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</si>
  <si>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</si>
  <si>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</si>
  <si>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</si>
  <si>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</si>
  <si>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</si>
  <si>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</si>
  <si>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</si>
  <si>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</si>
  <si>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</si>
  <si>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</si>
  <si>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</si>
  <si>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</si>
  <si>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</si>
  <si>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</si>
  <si>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</si>
  <si>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</si>
  <si>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</si>
  <si>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</si>
  <si>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</si>
  <si>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</si>
  <si>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</si>
  <si>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</si>
  <si>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</si>
  <si>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</si>
  <si>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</si>
  <si>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</si>
  <si>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</si>
  <si>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</si>
  <si>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</si>
  <si>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</si>
  <si>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</si>
  <si>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</si>
  <si>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</si>
  <si>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</si>
  <si>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</si>
  <si>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</si>
  <si>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</si>
  <si>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</si>
  <si>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</si>
  <si>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</si>
  <si>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</si>
  <si>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</si>
  <si>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</si>
  <si>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</si>
  <si>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</si>
  <si>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</si>
  <si>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</si>
  <si>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</si>
  <si>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</si>
  <si>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</si>
  <si>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</si>
  <si>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</si>
  <si>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</si>
  <si>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</si>
  <si>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</si>
  <si>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</si>
  <si>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</si>
  <si>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</si>
  <si>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</si>
  <si>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</si>
  <si>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</si>
  <si>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</si>
  <si>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</si>
  <si>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</si>
  <si>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</si>
  <si>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</si>
  <si>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</si>
  <si>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</si>
  <si>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</si>
  <si>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</si>
  <si>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</si>
  <si>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</si>
  <si>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</si>
  <si>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</si>
  <si>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</si>
  <si>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</si>
  <si>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</si>
  <si>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</si>
  <si>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</si>
  <si>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</si>
  <si>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</si>
  <si>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</si>
  <si>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</si>
  <si>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</si>
  <si>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</si>
  <si>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</si>
  <si>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</si>
  <si>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</si>
  <si>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</si>
  <si>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</si>
  <si>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</si>
  <si>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</si>
  <si>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</si>
  <si>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</si>
  <si>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</si>
  <si>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</si>
  <si>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</si>
  <si>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</si>
  <si>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</si>
  <si>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</si>
  <si>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</si>
  <si>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</si>
  <si>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</si>
  <si>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</si>
  <si>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</si>
  <si>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</si>
  <si>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</si>
  <si>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</si>
  <si>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</si>
  <si>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</si>
  <si>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</si>
  <si>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</si>
  <si>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</si>
  <si>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</si>
  <si>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</si>
  <si>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</si>
  <si>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</si>
  <si>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</si>
  <si>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</si>
  <si>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</si>
  <si>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</si>
  <si>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</si>
  <si>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</si>
  <si>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</si>
  <si>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</si>
  <si>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</si>
  <si>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</si>
  <si>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</si>
  <si>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</si>
  <si>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</si>
  <si>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</si>
  <si>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</si>
  <si>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</si>
  <si>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</si>
  <si>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</si>
  <si>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</si>
  <si>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</si>
  <si>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</si>
  <si>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</si>
  <si>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</si>
  <si>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</si>
  <si>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</si>
  <si>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</si>
  <si>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</si>
  <si>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</si>
  <si>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</si>
  <si>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</si>
  <si>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</si>
  <si>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</si>
  <si>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</si>
  <si>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</si>
  <si>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</si>
  <si>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</si>
  <si>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</si>
  <si>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</si>
  <si>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</si>
  <si>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</si>
  <si>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</si>
  <si>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</si>
  <si>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</si>
  <si>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</si>
  <si>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</si>
  <si>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</si>
  <si>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</si>
  <si>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</si>
  <si>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</si>
  <si>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</si>
  <si>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</si>
  <si>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</si>
  <si>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</si>
  <si>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</si>
  <si>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</si>
  <si>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</si>
  <si>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</si>
  <si>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</si>
  <si>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</si>
  <si>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</si>
  <si>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</si>
  <si>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</si>
  <si>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</si>
  <si>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</si>
  <si>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</si>
  <si>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</si>
  <si>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</si>
  <si>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</si>
  <si>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</si>
  <si>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</si>
  <si>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</si>
  <si>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</si>
  <si>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</si>
  <si>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</si>
  <si>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</si>
  <si>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</si>
  <si>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</si>
  <si>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</si>
  <si>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</si>
  <si>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</si>
  <si>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</si>
  <si>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</si>
  <si>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</si>
  <si>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</si>
  <si>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</si>
  <si>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</si>
  <si>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</si>
  <si>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</si>
  <si>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</si>
  <si>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</si>
  <si>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</si>
  <si>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</si>
  <si>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</si>
  <si>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</si>
  <si>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</si>
  <si>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</si>
  <si>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</si>
  <si>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</si>
  <si>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</si>
  <si>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</si>
  <si>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</si>
  <si>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</si>
  <si>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</si>
  <si>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</si>
  <si>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</si>
  <si>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</si>
  <si>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</si>
  <si>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</si>
  <si>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</si>
  <si>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</si>
  <si>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</si>
  <si>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</si>
  <si>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</si>
  <si>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</si>
  <si>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</si>
  <si>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</si>
  <si>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</si>
  <si>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</si>
  <si>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</si>
  <si>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</si>
  <si>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</si>
  <si>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</si>
  <si>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</si>
  <si>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</si>
  <si>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</si>
  <si>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</si>
  <si>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</si>
  <si>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</si>
  <si>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</si>
  <si>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</si>
  <si>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</si>
  <si>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</si>
  <si>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</si>
  <si>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</si>
  <si>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</si>
  <si>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</si>
  <si>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</si>
  <si>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</si>
  <si>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</si>
  <si>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</si>
  <si>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</si>
  <si>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</si>
  <si>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</si>
  <si>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</si>
  <si>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</si>
  <si>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</si>
  <si>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</si>
  <si>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</si>
  <si>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</si>
  <si>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</si>
  <si>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</si>
  <si>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</si>
  <si>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</si>
  <si>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</si>
  <si>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</si>
  <si>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</si>
  <si>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</si>
  <si>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</si>
  <si>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</si>
  <si>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</si>
  <si>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</si>
  <si>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</si>
  <si>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</si>
  <si>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</si>
  <si>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</si>
  <si>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</si>
  <si>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</si>
  <si>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</si>
  <si>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</si>
  <si>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</si>
  <si>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</si>
  <si>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</si>
  <si>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</si>
  <si>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</si>
  <si>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</si>
  <si>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</si>
  <si>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</si>
  <si>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</si>
  <si>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</si>
  <si>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</si>
  <si>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</si>
  <si>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</si>
  <si>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</si>
  <si>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</si>
  <si>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</si>
  <si>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</si>
  <si>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</si>
  <si>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</si>
  <si>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</si>
  <si>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</si>
  <si>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</si>
  <si>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</si>
  <si>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</si>
  <si>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</si>
  <si>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</si>
  <si>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</si>
  <si>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</si>
  <si>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</si>
  <si>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</si>
  <si>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</si>
  <si>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</si>
  <si>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</si>
  <si>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</si>
  <si>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</si>
  <si>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</si>
  <si>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</si>
  <si>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</si>
  <si>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</si>
  <si>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</si>
  <si>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</si>
  <si>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</si>
  <si>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</si>
  <si>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</si>
  <si>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</si>
  <si>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</si>
  <si>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</si>
  <si>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</si>
  <si>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</si>
  <si>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</si>
  <si>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</si>
  <si>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</si>
  <si>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</si>
  <si>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</si>
  <si>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</si>
  <si>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</si>
  <si>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</si>
  <si>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</si>
  <si>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</si>
  <si>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</si>
  <si>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</si>
  <si>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</si>
  <si>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</si>
  <si>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</si>
  <si>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</si>
  <si>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</si>
  <si>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</si>
  <si>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</si>
  <si>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</si>
  <si>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</si>
  <si>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</si>
  <si>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</si>
  <si>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</si>
  <si>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</si>
  <si>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</si>
  <si>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</si>
  <si>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</si>
  <si>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</si>
  <si>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</si>
  <si>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</si>
  <si>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</si>
  <si>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</si>
  <si>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</si>
  <si>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</si>
  <si>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</si>
  <si>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</si>
  <si>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</si>
  <si>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</si>
  <si>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</si>
  <si>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</si>
  <si>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</si>
  <si>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</si>
  <si>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</si>
  <si>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</si>
  <si>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</si>
  <si>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</si>
  <si>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</si>
  <si>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</si>
  <si>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</si>
  <si>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</si>
  <si>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</si>
  <si>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</si>
  <si>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</si>
  <si>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</si>
  <si>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</si>
  <si>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</si>
  <si>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</si>
  <si>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</si>
  <si>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</si>
  <si>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</si>
  <si>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</si>
  <si>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</si>
  <si>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</si>
  <si>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</si>
  <si>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</si>
  <si>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</si>
  <si>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</si>
  <si>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</si>
  <si>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</si>
  <si>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</si>
  <si>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</si>
  <si>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</si>
  <si>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</si>
  <si>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</si>
  <si>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</si>
  <si>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</si>
  <si>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</si>
  <si>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</si>
  <si>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</si>
  <si>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</si>
  <si>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</si>
  <si>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</si>
  <si>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</si>
  <si>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</si>
  <si>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</si>
  <si>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</si>
  <si>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</si>
  <si>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</si>
  <si>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</si>
  <si>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</si>
  <si>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</si>
  <si>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</si>
  <si>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</si>
  <si>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</si>
  <si>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</si>
  <si>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</si>
  <si>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</si>
  <si>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</si>
  <si>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</si>
  <si>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</si>
  <si>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</si>
  <si>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</si>
  <si>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</si>
  <si>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</si>
  <si>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</si>
  <si>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</si>
  <si>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</si>
  <si>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</si>
  <si>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</si>
  <si>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</si>
  <si>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</si>
  <si>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</si>
  <si>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</si>
  <si>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</si>
  <si>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</si>
  <si>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</si>
  <si>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</si>
  <si>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</si>
  <si>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</si>
  <si>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</si>
  <si>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</si>
  <si>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</si>
  <si>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</si>
  <si>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</si>
  <si>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</si>
  <si>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</si>
  <si>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</si>
  <si>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</si>
  <si>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</si>
  <si>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</si>
  <si>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</si>
  <si>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</si>
  <si>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</si>
  <si>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</si>
  <si>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</si>
  <si>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</si>
  <si>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</si>
  <si>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</si>
  <si>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</si>
  <si>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</si>
  <si>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</si>
  <si>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</si>
  <si>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</si>
  <si>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</si>
  <si>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</si>
  <si>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</si>
  <si>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</si>
  <si>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</si>
  <si>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</si>
  <si>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</si>
  <si>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</si>
  <si>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</si>
  <si>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</si>
  <si>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</si>
  <si>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</si>
  <si>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</si>
  <si>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</si>
  <si>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</si>
  <si>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</si>
  <si>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</si>
  <si>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</si>
  <si>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</si>
  <si>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</si>
  <si>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</si>
  <si>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</si>
  <si>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</si>
  <si>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</si>
  <si>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</si>
  <si>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</si>
  <si>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</si>
  <si>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</si>
  <si>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</si>
  <si>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</si>
  <si>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</si>
  <si>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</si>
  <si>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</si>
  <si>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</si>
  <si>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</si>
  <si>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</si>
  <si>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</si>
  <si>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</si>
  <si>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</si>
  <si>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</si>
  <si>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</si>
  <si>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</si>
  <si>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</si>
  <si>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</si>
  <si>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</si>
  <si>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</si>
  <si>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</si>
  <si>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</si>
  <si>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</si>
  <si>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</si>
  <si>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</si>
  <si>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</si>
  <si>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</si>
  <si>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</si>
  <si>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</si>
  <si>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</si>
  <si>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</si>
  <si>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</si>
  <si>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</si>
  <si>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</si>
  <si>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</si>
  <si>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</si>
  <si>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</si>
  <si>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</si>
  <si>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</si>
  <si>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</si>
  <si>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</si>
  <si>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</si>
  <si>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</si>
  <si>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</si>
  <si>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</si>
  <si>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</si>
  <si>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</si>
  <si>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</si>
  <si>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</si>
  <si>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</si>
  <si>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</si>
  <si>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</si>
  <si>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</si>
  <si>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</si>
  <si>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</si>
  <si>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</si>
  <si>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</si>
  <si>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</si>
  <si>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</si>
  <si>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</si>
  <si>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</si>
  <si>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</si>
  <si>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</si>
  <si>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</si>
  <si>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</si>
  <si>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</si>
  <si>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</si>
  <si>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</si>
  <si>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</si>
  <si>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</si>
  <si>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</si>
  <si>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</si>
  <si>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</si>
  <si>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</si>
  <si>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</si>
  <si>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</si>
  <si>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</si>
  <si>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</si>
  <si>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</si>
  <si>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</si>
  <si>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</si>
  <si>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</si>
  <si>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</si>
  <si>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</si>
  <si>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</si>
  <si>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</si>
  <si>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</si>
  <si>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</si>
  <si>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</si>
  <si>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</si>
  <si>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</si>
  <si>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</si>
  <si>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</si>
  <si>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</si>
  <si>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</si>
  <si>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</si>
  <si>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</si>
  <si>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</si>
  <si>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</si>
  <si>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</si>
  <si>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</si>
  <si>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</si>
  <si>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</si>
  <si>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</si>
  <si>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</si>
  <si>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</si>
  <si>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</si>
  <si>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</si>
  <si>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</si>
  <si>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</si>
  <si>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</si>
  <si>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</si>
  <si>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</si>
  <si>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</si>
  <si>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</si>
  <si>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</si>
  <si>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</si>
  <si>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</si>
  <si>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</si>
  <si>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</si>
  <si>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</si>
  <si>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</si>
  <si>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</si>
  <si>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</si>
  <si>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</si>
  <si>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</si>
  <si>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</si>
  <si>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</si>
  <si>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</si>
  <si>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</si>
  <si>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</si>
  <si>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</si>
  <si>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</si>
  <si>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</si>
  <si>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</si>
  <si>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</si>
  <si>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</si>
  <si>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</si>
  <si>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</si>
  <si>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</si>
  <si>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</si>
  <si>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</si>
  <si>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</si>
  <si>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</si>
  <si>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</si>
  <si>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</si>
  <si>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</si>
  <si>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</si>
  <si>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</si>
  <si>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</si>
  <si>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</si>
  <si>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</si>
  <si>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</si>
  <si>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</si>
  <si>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</si>
  <si>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</si>
  <si>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</si>
  <si>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</si>
  <si>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</si>
  <si>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</si>
  <si>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</si>
  <si>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</si>
  <si>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</si>
  <si>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</si>
  <si>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</si>
  <si>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</si>
  <si>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</si>
  <si>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</si>
  <si>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</si>
  <si>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</si>
  <si>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</si>
  <si>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</si>
  <si>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</si>
  <si>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</si>
  <si>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</si>
  <si>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</si>
  <si>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</si>
  <si>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</si>
  <si>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</si>
  <si>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</si>
  <si>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</si>
  <si>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</si>
  <si>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</si>
  <si>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</si>
  <si>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</si>
  <si>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</si>
  <si>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</si>
  <si>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</si>
  <si>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</si>
  <si>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</si>
  <si>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</si>
  <si>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</si>
  <si>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</si>
  <si>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</si>
  <si>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</si>
  <si>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</si>
  <si>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</si>
  <si>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</si>
  <si>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</si>
  <si>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</si>
  <si>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</si>
  <si>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</si>
  <si>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</si>
  <si>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</si>
  <si>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</si>
  <si>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</si>
  <si>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</si>
  <si>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</si>
  <si>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</si>
  <si>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</si>
  <si>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</si>
  <si>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</si>
  <si>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</si>
  <si>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</si>
  <si>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</si>
  <si>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</si>
  <si>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</si>
  <si>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</si>
  <si>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</si>
  <si>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</si>
  <si>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</si>
  <si>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</si>
  <si>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</si>
  <si>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</si>
  <si>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</si>
  <si>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</si>
  <si>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</si>
  <si>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</si>
  <si>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</si>
  <si>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</si>
  <si>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</si>
  <si>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</si>
  <si>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</si>
  <si>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</si>
  <si>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</si>
  <si>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</si>
  <si>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</si>
  <si>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</si>
  <si>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</si>
  <si>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</si>
  <si>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</si>
  <si>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</si>
  <si>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</si>
  <si>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</si>
  <si>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</si>
  <si>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</si>
  <si>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</si>
  <si>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</si>
  <si>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</si>
  <si>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</si>
  <si>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</si>
  <si>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</si>
  <si>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</si>
  <si>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</si>
  <si>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</si>
  <si>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</si>
  <si>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</si>
  <si>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</si>
  <si>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</si>
  <si>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</si>
  <si>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</si>
  <si>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</si>
  <si>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</si>
  <si>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</si>
  <si>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</si>
  <si>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</si>
  <si>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</si>
  <si>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</si>
  <si>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</si>
  <si>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</si>
  <si>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</si>
  <si>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</si>
  <si>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</si>
  <si>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</si>
  <si>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</si>
  <si>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</si>
  <si>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</si>
  <si>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</si>
  <si>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</si>
  <si>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</si>
  <si>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</si>
  <si>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</si>
  <si>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</si>
  <si>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</si>
  <si>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</si>
  <si>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</si>
  <si>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</si>
  <si>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</si>
  <si>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</si>
  <si>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</si>
  <si>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</si>
  <si>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</si>
  <si>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</si>
  <si>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</si>
  <si>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</si>
  <si>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</si>
  <si>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</si>
  <si>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</si>
  <si>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</si>
  <si>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</si>
  <si>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</si>
  <si>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</si>
  <si>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</si>
  <si>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</si>
  <si>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</si>
  <si>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</si>
  <si>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</si>
  <si>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</si>
  <si>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</si>
  <si>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</si>
  <si>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</si>
  <si>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</si>
  <si>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</si>
  <si>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</si>
  <si>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</si>
  <si>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</si>
  <si>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</si>
  <si>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</si>
  <si>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</si>
  <si>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</si>
  <si>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</si>
  <si>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</si>
  <si>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</si>
  <si>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</si>
  <si>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</si>
  <si>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</si>
  <si>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</si>
  <si>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</si>
  <si>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</si>
  <si>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</si>
  <si>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</si>
  <si>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</si>
  <si>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</si>
  <si>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</si>
  <si>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</si>
  <si>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</si>
  <si>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</si>
  <si>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</si>
  <si>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</si>
  <si>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</si>
  <si>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</si>
  <si>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</si>
  <si>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</si>
  <si>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</si>
  <si>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</si>
  <si>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</si>
  <si>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</si>
  <si>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</si>
  <si>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</si>
  <si>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</si>
  <si>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</si>
  <si>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</si>
  <si>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</si>
  <si>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</si>
  <si>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</si>
  <si>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</si>
  <si>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</si>
  <si>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</si>
  <si>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</si>
  <si>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</si>
  <si>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</si>
  <si>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</si>
  <si>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</si>
  <si>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</si>
  <si>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</si>
  <si>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</si>
  <si>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</si>
  <si>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</si>
  <si>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</si>
  <si>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</si>
  <si>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</si>
  <si>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</si>
  <si>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</si>
  <si>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</si>
  <si>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</si>
  <si>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</si>
  <si>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</si>
  <si>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</si>
  <si>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</si>
  <si>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</si>
  <si>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</si>
  <si>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</si>
  <si>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</si>
  <si>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</si>
  <si>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</si>
  <si>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</si>
  <si>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</si>
  <si>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</si>
  <si>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</si>
  <si>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</si>
  <si>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</si>
  <si>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</si>
  <si>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</si>
  <si>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</si>
  <si>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</si>
  <si>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</si>
  <si>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</si>
  <si>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</si>
  <si>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</si>
  <si>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</si>
  <si>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</si>
  <si>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</si>
  <si>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</si>
  <si>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</si>
  <si>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</si>
  <si>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</si>
  <si>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</si>
  <si>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</si>
  <si>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</si>
  <si>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</si>
  <si>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</si>
  <si>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</si>
  <si>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</si>
  <si>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</si>
  <si>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</si>
  <si>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</si>
  <si>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</si>
  <si>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</si>
  <si>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</si>
  <si>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</si>
  <si>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</si>
  <si>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</si>
  <si>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</si>
  <si>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</si>
  <si>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</si>
  <si>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</si>
  <si>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</si>
  <si>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</si>
  <si>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</si>
  <si>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</si>
  <si>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</si>
  <si>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</si>
  <si>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</si>
  <si>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</si>
  <si>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</si>
  <si>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</si>
  <si>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</si>
  <si>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</si>
  <si>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</si>
  <si>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</si>
  <si>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</si>
  <si>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</si>
  <si>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</si>
  <si>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</si>
  <si>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</si>
  <si>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</si>
  <si>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</si>
  <si>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</si>
  <si>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</si>
  <si>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</si>
  <si>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</si>
  <si>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</si>
  <si>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</si>
  <si>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</si>
  <si>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</si>
  <si>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</si>
  <si>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</si>
  <si>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</si>
  <si>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</si>
  <si>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</si>
  <si>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</si>
  <si>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</si>
  <si>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</si>
  <si>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</si>
  <si>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</si>
  <si>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</si>
  <si>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</si>
  <si>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</si>
  <si>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</si>
  <si>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</si>
  <si>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</si>
  <si>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</si>
  <si>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</si>
  <si>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</si>
  <si>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</si>
  <si>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</si>
  <si>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</si>
  <si>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</si>
  <si>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</si>
  <si>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</si>
  <si>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</si>
  <si>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</si>
  <si>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</si>
  <si>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</si>
  <si>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</si>
  <si>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</si>
  <si>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</si>
  <si>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</si>
  <si>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</si>
  <si>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</si>
  <si>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</si>
  <si>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</si>
  <si>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</si>
  <si>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</si>
  <si>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</si>
  <si>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</si>
  <si>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</si>
  <si>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</si>
  <si>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</si>
  <si>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</si>
  <si>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</si>
  <si>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</si>
  <si>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</si>
  <si>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</si>
  <si>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</si>
  <si>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</si>
  <si>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</si>
  <si>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</si>
  <si>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</si>
  <si>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</si>
  <si>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</si>
  <si>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</si>
  <si>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</si>
  <si>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</si>
  <si>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</si>
  <si>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</si>
  <si>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</si>
  <si>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</si>
  <si>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</si>
  <si>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</si>
  <si>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</si>
  <si>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</si>
  <si>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</si>
  <si>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</si>
  <si>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</si>
  <si>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</si>
  <si>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</si>
  <si>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</si>
  <si>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</si>
  <si>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</si>
  <si>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</si>
  <si>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</si>
  <si>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</si>
  <si>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</si>
  <si>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</si>
  <si>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</si>
  <si>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</si>
  <si>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</si>
  <si>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</si>
  <si>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</si>
  <si>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</si>
  <si>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</si>
  <si>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</si>
  <si>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</si>
  <si>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</si>
  <si>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</si>
  <si>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</si>
  <si>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</si>
  <si>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</si>
  <si>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</si>
  <si>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</si>
  <si>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</si>
  <si>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</si>
  <si>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</si>
  <si>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</si>
  <si>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</si>
  <si>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</si>
  <si>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</si>
  <si>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</si>
  <si>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</si>
  <si>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</si>
  <si>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</si>
  <si>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</si>
  <si>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</si>
  <si>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</si>
  <si>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</si>
  <si>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</si>
  <si>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</si>
  <si>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</si>
  <si>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</si>
  <si>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</si>
  <si>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</si>
  <si>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</si>
  <si>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</si>
  <si>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</si>
  <si>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</si>
  <si>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</si>
  <si>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</si>
  <si>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</si>
  <si>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</si>
  <si>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</si>
  <si>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</si>
  <si>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</si>
  <si>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</si>
  <si>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</si>
  <si>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</si>
  <si>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</si>
  <si>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</si>
  <si>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</si>
  <si>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</si>
  <si>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</si>
  <si>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</si>
  <si>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</si>
  <si>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</si>
  <si>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</si>
  <si>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</si>
  <si>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</si>
  <si>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</si>
  <si>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</si>
  <si>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</si>
  <si>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</si>
  <si>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</si>
  <si>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</si>
  <si>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</si>
  <si>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</si>
  <si>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</si>
  <si>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</si>
  <si>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</si>
  <si>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</si>
  <si>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</si>
  <si>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</si>
  <si>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</si>
  <si>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</si>
  <si>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</si>
  <si>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</si>
  <si>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</si>
  <si>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</si>
  <si>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</si>
  <si>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</si>
  <si>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</si>
  <si>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</si>
  <si>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</si>
  <si>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</si>
  <si>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</si>
  <si>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</si>
  <si>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</si>
  <si>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</si>
  <si>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</si>
  <si>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</si>
  <si>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</si>
  <si>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</si>
  <si>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</si>
  <si>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</si>
  <si>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</si>
  <si>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</si>
  <si>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</si>
  <si>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</si>
  <si>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</si>
  <si>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</si>
  <si>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</si>
  <si>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</si>
  <si>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</si>
  <si>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</si>
  <si>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</si>
  <si>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</si>
  <si>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</si>
  <si>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</si>
  <si>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</si>
  <si>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</si>
  <si>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</si>
  <si>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</si>
  <si>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</si>
  <si>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</si>
  <si>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</si>
  <si>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</si>
  <si>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</si>
  <si>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</si>
  <si>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</si>
  <si>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</si>
  <si>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</si>
  <si>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</si>
  <si>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</si>
  <si>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</si>
  <si>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</si>
  <si>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</si>
  <si>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</si>
  <si>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</si>
  <si>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</si>
  <si>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</si>
  <si>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</si>
  <si>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</si>
  <si>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</si>
  <si>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</si>
  <si>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</si>
  <si>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</si>
  <si>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</si>
  <si>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</si>
  <si>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</si>
  <si>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</si>
  <si>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</si>
  <si>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</si>
  <si>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</si>
  <si>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</si>
  <si>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</si>
  <si>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</si>
  <si>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</si>
  <si>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</si>
  <si>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</si>
  <si>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</si>
  <si>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</si>
  <si>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</si>
  <si>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</si>
  <si>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</si>
  <si>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</si>
  <si>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</si>
  <si>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</si>
  <si>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</si>
  <si>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</si>
  <si>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</si>
  <si>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</si>
  <si>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</si>
  <si>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</si>
  <si>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</si>
  <si>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</si>
  <si>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</si>
  <si>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</si>
  <si>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</si>
  <si>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</si>
  <si>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</si>
  <si>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</si>
  <si>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</si>
  <si>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</si>
  <si>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</si>
  <si>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</si>
  <si>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</si>
  <si>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</si>
  <si>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</si>
  <si>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</si>
  <si>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</si>
  <si>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</si>
  <si>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</si>
  <si>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</si>
  <si>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</si>
  <si>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</si>
  <si>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</si>
  <si>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</si>
  <si>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</si>
  <si>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</si>
  <si>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</si>
  <si>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</si>
  <si>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</si>
  <si>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</si>
  <si>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</si>
  <si>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</si>
  <si>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</si>
  <si>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</si>
  <si>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</si>
  <si>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</si>
  <si>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</si>
  <si>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</si>
  <si>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</si>
  <si>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</si>
  <si>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</si>
  <si>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</si>
  <si>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</si>
  <si>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</si>
  <si>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</si>
  <si>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</si>
  <si>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</si>
  <si>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</si>
  <si>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</si>
  <si>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</si>
  <si>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</si>
  <si>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</si>
  <si>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</si>
  <si>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</si>
  <si>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</si>
  <si>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</si>
  <si>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</si>
  <si>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</si>
  <si>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</si>
  <si>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</si>
  <si>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</si>
  <si>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</si>
  <si>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</si>
  <si>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</si>
  <si>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</si>
  <si>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</si>
  <si>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</si>
  <si>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</si>
  <si>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</si>
  <si>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</si>
  <si>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</si>
  <si>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</si>
  <si>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</si>
  <si>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</si>
  <si>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</si>
  <si>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</si>
  <si>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</si>
  <si>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</si>
  <si>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</si>
  <si>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</si>
  <si>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</si>
  <si>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</si>
  <si>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</si>
  <si>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</si>
  <si>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</si>
  <si>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</si>
  <si>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</si>
  <si>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</si>
  <si>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</si>
  <si>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</si>
  <si>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</si>
  <si>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</si>
  <si>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</si>
  <si>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</si>
  <si>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</si>
  <si>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</si>
  <si>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</si>
  <si>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</si>
  <si>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</si>
  <si>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</si>
  <si>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</si>
  <si>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</si>
  <si>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</si>
  <si>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</si>
  <si>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</si>
  <si>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</si>
  <si>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</si>
  <si>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</si>
  <si>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</si>
  <si>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</si>
  <si>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</si>
  <si>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</si>
  <si>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</si>
  <si>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</si>
  <si>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</si>
  <si>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</si>
  <si>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</si>
  <si>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</si>
  <si>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</si>
  <si>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</si>
  <si>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</si>
  <si>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</si>
  <si>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</si>
  <si>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</si>
  <si>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</si>
  <si>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</si>
  <si>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</si>
  <si>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</si>
  <si>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</si>
  <si>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</si>
  <si>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</si>
  <si>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</si>
  <si>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</si>
  <si>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</si>
  <si>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</si>
  <si>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</si>
  <si>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</si>
  <si>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</si>
  <si>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</si>
  <si>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</si>
  <si>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</si>
  <si>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</si>
  <si>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</si>
  <si>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</si>
  <si>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</si>
  <si>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</si>
  <si>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</si>
  <si>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</si>
  <si>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</si>
  <si>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</si>
  <si>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</si>
  <si>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</si>
  <si>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</si>
  <si>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</si>
  <si>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</si>
  <si>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</si>
  <si>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</si>
  <si>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</si>
  <si>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</si>
  <si>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</si>
  <si>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</si>
  <si>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</si>
  <si>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</si>
  <si>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</si>
  <si>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</si>
  <si>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</si>
  <si>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</si>
  <si>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</si>
  <si>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</si>
  <si>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</si>
  <si>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</si>
  <si>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</si>
  <si>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</si>
  <si>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</si>
  <si>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</si>
  <si>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</si>
  <si>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</si>
  <si>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</si>
  <si>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</si>
  <si>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</si>
  <si>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</si>
  <si>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</si>
  <si>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</si>
  <si>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</si>
  <si>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</si>
  <si>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</si>
  <si>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</si>
  <si>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</si>
  <si>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</si>
  <si>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</si>
  <si>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</si>
  <si>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</si>
  <si>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</si>
  <si>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</si>
  <si>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</si>
  <si>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</si>
  <si>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</si>
  <si>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</si>
  <si>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</si>
  <si>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</si>
  <si>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</si>
  <si>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</si>
  <si>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</si>
  <si>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</si>
  <si>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</si>
  <si>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</si>
  <si>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</si>
  <si>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</si>
  <si>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</si>
  <si>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</si>
  <si>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</si>
  <si>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</si>
  <si>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</si>
  <si>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</si>
  <si>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</si>
  <si>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</si>
  <si>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</si>
  <si>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</si>
  <si>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</si>
  <si>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</si>
  <si>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</si>
  <si>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</si>
  <si>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</si>
  <si>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</si>
  <si>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</si>
  <si>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</si>
  <si>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</si>
  <si>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</si>
  <si>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</si>
  <si>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</si>
  <si>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</si>
  <si>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</si>
  <si>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</si>
  <si>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</si>
  <si>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</si>
  <si>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</si>
  <si>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</si>
  <si>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</si>
  <si>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</si>
  <si>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</si>
  <si>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</si>
  <si>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</si>
  <si>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</si>
  <si>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</si>
  <si>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</si>
  <si>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</si>
  <si>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</si>
  <si>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</si>
  <si>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</si>
  <si>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</si>
  <si>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</si>
  <si>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</si>
  <si>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</si>
  <si>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</si>
  <si>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</si>
  <si>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</si>
  <si>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</si>
  <si>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</si>
  <si>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</si>
  <si>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</si>
  <si>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</si>
  <si>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</si>
  <si>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</si>
  <si>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</si>
  <si>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</si>
  <si>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</si>
  <si>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</si>
  <si>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</si>
  <si>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</si>
  <si>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</si>
  <si>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</si>
  <si>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</si>
  <si>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</si>
  <si>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</si>
  <si>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</si>
  <si>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</si>
  <si>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</si>
  <si>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</si>
  <si>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</si>
  <si>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</si>
  <si>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</si>
  <si>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</si>
  <si>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</si>
  <si>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</si>
  <si>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</si>
  <si>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</si>
  <si>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</si>
  <si>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</si>
  <si>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</si>
  <si>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</si>
  <si>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</si>
  <si>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</si>
  <si>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</si>
  <si>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</si>
  <si>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</si>
  <si>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</si>
  <si>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</si>
  <si>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</si>
  <si>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</si>
  <si>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</si>
  <si>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</si>
  <si>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</si>
  <si>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</si>
  <si>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</si>
  <si>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</si>
  <si>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</si>
  <si>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</si>
  <si>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</si>
  <si>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</si>
  <si>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</si>
  <si>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</si>
  <si>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</si>
  <si>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</si>
  <si>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</si>
  <si>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</si>
  <si>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</si>
  <si>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</si>
  <si>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</si>
  <si>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</si>
  <si>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</si>
  <si>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</si>
  <si>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</si>
  <si>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</si>
  <si>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</si>
  <si>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</si>
  <si>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</si>
  <si>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</si>
  <si>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</si>
  <si>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</si>
  <si>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</si>
  <si>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</si>
  <si>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</si>
  <si>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</si>
  <si>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</si>
  <si>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</si>
  <si>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</si>
  <si>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</si>
  <si>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</si>
  <si>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</si>
  <si>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</si>
  <si>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</si>
  <si>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</si>
  <si>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</si>
  <si>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</si>
  <si>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</si>
  <si>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</si>
  <si>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</si>
  <si>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</si>
  <si>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</si>
  <si>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</si>
  <si>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</si>
  <si>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</si>
  <si>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</si>
  <si>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</si>
  <si>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</si>
  <si>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</si>
  <si>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</si>
  <si>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</si>
  <si>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</si>
  <si>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</si>
  <si>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</si>
  <si>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</si>
  <si>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</si>
  <si>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</si>
  <si>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</si>
  <si>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</si>
  <si>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</si>
  <si>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</si>
  <si>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</si>
  <si>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</si>
  <si>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</si>
  <si>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</si>
  <si>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</si>
  <si>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</si>
  <si>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</si>
  <si>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</si>
  <si>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</si>
  <si>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</si>
  <si>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</si>
  <si>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</si>
  <si>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</si>
  <si>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</si>
  <si>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</si>
  <si>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</si>
  <si>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</si>
  <si>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</si>
  <si>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</si>
  <si>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</si>
  <si>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</si>
  <si>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</si>
  <si>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</si>
  <si>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</si>
  <si>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</si>
  <si>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</si>
  <si>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</si>
  <si>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</si>
  <si>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</si>
  <si>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</si>
  <si>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</si>
  <si>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</si>
  <si>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</si>
  <si>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</si>
  <si>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</si>
  <si>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</si>
  <si>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</si>
  <si>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</si>
  <si>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</si>
  <si>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</si>
  <si>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</si>
  <si>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</si>
  <si>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</si>
  <si>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</si>
  <si>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</si>
  <si>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</si>
  <si>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</si>
  <si>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</si>
  <si>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</si>
  <si>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</si>
  <si>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</si>
  <si>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</si>
  <si>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</si>
  <si>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</si>
  <si>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</si>
  <si>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</si>
  <si>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</si>
  <si>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</si>
  <si>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</si>
  <si>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</si>
  <si>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</si>
  <si>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</si>
  <si>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</si>
  <si>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</si>
  <si>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</si>
  <si>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</si>
  <si>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</si>
  <si>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</si>
  <si>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</si>
  <si>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</si>
  <si>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</si>
  <si>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</si>
  <si>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</si>
  <si>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</si>
  <si>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</si>
  <si>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</si>
  <si>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</si>
  <si>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</si>
  <si>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</si>
  <si>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</si>
  <si>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</si>
  <si>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</si>
  <si>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</si>
  <si>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</si>
  <si>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</si>
  <si>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</si>
  <si>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</si>
  <si>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</si>
  <si>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</si>
  <si>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</si>
  <si>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</si>
  <si>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</si>
  <si>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</si>
  <si>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</si>
  <si>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</si>
  <si>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</si>
  <si>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</si>
  <si>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</si>
  <si>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</si>
  <si>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</si>
  <si>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</si>
  <si>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</si>
  <si>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</si>
  <si>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</si>
  <si>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</si>
  <si>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</si>
  <si>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</si>
  <si>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</si>
  <si>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</si>
  <si>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</si>
  <si>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</si>
  <si>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</si>
  <si>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</si>
  <si>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</si>
  <si>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</si>
  <si>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</si>
  <si>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</si>
  <si>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</si>
  <si>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</si>
  <si>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</si>
  <si>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</si>
  <si>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</si>
  <si>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</si>
  <si>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</si>
  <si>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</si>
  <si>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</si>
  <si>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</si>
  <si>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</si>
  <si>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</si>
  <si>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</si>
  <si>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</si>
  <si>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</si>
  <si>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</si>
  <si>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</si>
  <si>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</si>
  <si>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</si>
  <si>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</si>
  <si>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</si>
  <si>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</si>
  <si>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</si>
  <si>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</si>
  <si>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</si>
  <si>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</si>
  <si>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</si>
  <si>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</si>
  <si>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</si>
  <si>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</si>
  <si>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</si>
  <si>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</si>
  <si>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</si>
  <si>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</si>
  <si>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</si>
  <si>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</si>
  <si>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</si>
  <si>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</si>
  <si>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</si>
  <si>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</si>
  <si>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</si>
  <si>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</si>
  <si>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</si>
  <si>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</si>
  <si>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</si>
  <si>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</si>
  <si>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</si>
  <si>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</si>
  <si>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</si>
  <si>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</si>
  <si>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</si>
  <si>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</si>
  <si>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</si>
  <si>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</si>
  <si>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</si>
  <si>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</si>
  <si>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</si>
  <si>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</si>
  <si>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</si>
  <si>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</si>
  <si>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</si>
  <si>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</si>
  <si>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</si>
  <si>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</si>
  <si>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</si>
  <si>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</si>
  <si>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</si>
  <si>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</si>
  <si>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</si>
  <si>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</si>
  <si>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</si>
  <si>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</si>
  <si>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</si>
  <si>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</si>
  <si>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</si>
  <si>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</si>
  <si>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</si>
  <si>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</si>
  <si>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</si>
  <si>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</si>
  <si>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</si>
  <si>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</si>
  <si>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</si>
  <si>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</si>
  <si>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</si>
  <si>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</si>
  <si>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</si>
  <si>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</si>
  <si>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</si>
  <si>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</si>
  <si>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</si>
  <si>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</si>
  <si>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</si>
  <si>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</si>
  <si>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</si>
  <si>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</si>
  <si>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</si>
  <si>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</si>
  <si>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</si>
  <si>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</si>
  <si>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</si>
  <si>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</si>
  <si>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</si>
  <si>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</si>
  <si>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</si>
  <si>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</si>
  <si>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</si>
  <si>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</si>
  <si>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</si>
  <si>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</si>
  <si>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</si>
  <si>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</si>
  <si>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</si>
  <si>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</si>
  <si>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</si>
  <si>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</si>
  <si>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</si>
  <si>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</si>
  <si>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</si>
  <si>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</si>
  <si>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</si>
  <si>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</si>
  <si>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</si>
  <si>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</si>
  <si>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</si>
  <si>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</si>
  <si>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</si>
  <si>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</si>
  <si>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</si>
  <si>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</si>
  <si>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</si>
  <si>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</si>
  <si>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</si>
  <si>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</si>
  <si>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</si>
  <si>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</si>
  <si>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</si>
  <si>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</si>
  <si>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</si>
  <si>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</si>
  <si>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</si>
  <si>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</si>
  <si>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</si>
  <si>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</si>
  <si>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</si>
  <si>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</si>
  <si>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</si>
  <si>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</si>
  <si>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</si>
  <si>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</si>
  <si>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</si>
  <si>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</si>
  <si>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</si>
  <si>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</si>
  <si>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</si>
  <si>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</si>
  <si>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</si>
  <si>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</si>
  <si>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</si>
  <si>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</si>
  <si>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</si>
  <si>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</si>
  <si>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</si>
  <si>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</si>
  <si>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</si>
  <si>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</si>
  <si>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</si>
  <si>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</si>
  <si>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</si>
  <si>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</si>
  <si>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</si>
  <si>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</si>
  <si>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</si>
  <si>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</si>
  <si>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</si>
  <si>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</si>
  <si>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</si>
  <si>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</si>
  <si>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</si>
  <si>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</si>
  <si>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</si>
  <si>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</si>
  <si>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</si>
  <si>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</si>
  <si>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</si>
  <si>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</si>
  <si>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</si>
  <si>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</si>
  <si>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</si>
  <si>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</si>
  <si>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</si>
  <si>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</si>
  <si>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</si>
  <si>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</si>
  <si>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</si>
  <si>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</si>
  <si>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</si>
  <si>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</si>
  <si>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</si>
  <si>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</si>
  <si>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</si>
  <si>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</si>
  <si>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</si>
  <si>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</si>
  <si>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</si>
  <si>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</si>
  <si>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</si>
  <si>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</si>
  <si>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</si>
  <si>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</si>
  <si>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</si>
  <si>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</si>
  <si>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</si>
  <si>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</si>
  <si>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</si>
  <si>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</si>
  <si>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</si>
  <si>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</si>
  <si>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</si>
  <si>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</si>
  <si>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</si>
  <si>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</si>
  <si>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</si>
  <si>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</si>
  <si>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</si>
  <si>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</si>
  <si>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</si>
  <si>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</si>
  <si>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</si>
  <si>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</si>
  <si>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</si>
  <si>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</si>
  <si>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</si>
  <si>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</si>
  <si>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</si>
  <si>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</si>
  <si>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</si>
  <si>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</si>
  <si>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</si>
  <si>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</si>
  <si>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</si>
  <si>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</si>
  <si>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</si>
  <si>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</si>
  <si>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</si>
  <si>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</si>
  <si>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</si>
  <si>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</si>
  <si>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</si>
  <si>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</si>
  <si>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</si>
  <si>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</si>
  <si>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</si>
  <si>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</si>
  <si>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</si>
  <si>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</si>
  <si>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</si>
  <si>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</si>
  <si>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</si>
  <si>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</si>
  <si>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</si>
  <si>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</si>
  <si>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</si>
  <si>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</si>
  <si>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</si>
  <si>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</si>
  <si>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</si>
  <si>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</si>
  <si>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</si>
  <si>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</si>
  <si>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</si>
  <si>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</si>
  <si>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</si>
  <si>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</si>
  <si>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</si>
  <si>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</si>
  <si>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</si>
  <si>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</si>
  <si>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</si>
  <si>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</si>
  <si>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</si>
  <si>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</si>
  <si>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</si>
  <si>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</si>
  <si>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</si>
  <si>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</si>
  <si>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</si>
  <si>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</si>
  <si>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</si>
  <si>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</si>
  <si>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</si>
  <si>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</si>
  <si>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</si>
  <si>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</si>
  <si>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</si>
  <si>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</si>
  <si>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</si>
  <si>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</si>
  <si>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</si>
  <si>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</si>
  <si>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</si>
  <si>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</si>
  <si>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</si>
  <si>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</si>
  <si>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</si>
  <si>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</si>
  <si>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</si>
  <si>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</si>
  <si>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</si>
  <si>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</si>
  <si>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</si>
  <si>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</si>
  <si>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</si>
  <si>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</si>
  <si>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</si>
  <si>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</si>
  <si>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</si>
  <si>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</si>
  <si>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</si>
  <si>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</si>
  <si>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</si>
  <si>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</si>
  <si>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</si>
  <si>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</si>
  <si>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</si>
  <si>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</si>
  <si>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</si>
  <si>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</si>
  <si>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</si>
  <si>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</si>
  <si>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</si>
  <si>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</si>
  <si>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</si>
  <si>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</si>
  <si>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</si>
  <si>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</si>
  <si>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</si>
  <si>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</si>
  <si>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</si>
  <si>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</si>
  <si>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</si>
  <si>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</si>
  <si>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</si>
  <si>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</si>
  <si>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</si>
  <si>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</si>
  <si>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</si>
  <si>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</si>
  <si>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</si>
  <si>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</si>
  <si>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</si>
  <si>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</si>
  <si>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</si>
  <si>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</si>
  <si>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</si>
  <si>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</si>
  <si>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</si>
  <si>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</si>
  <si>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</si>
  <si>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</si>
  <si>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</si>
  <si>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</si>
  <si>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</si>
  <si>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</si>
  <si>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</si>
  <si>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</si>
  <si>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</si>
  <si>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</si>
  <si>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</si>
  <si>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</si>
  <si>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</si>
  <si>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</si>
  <si>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</si>
  <si>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</si>
  <si>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</si>
  <si>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</si>
  <si>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</si>
  <si>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</si>
  <si>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</si>
  <si>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</si>
  <si>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</si>
  <si>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</si>
  <si>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</si>
  <si>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</si>
  <si>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</si>
  <si>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</si>
  <si>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</si>
  <si>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</si>
  <si>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</si>
  <si>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</si>
  <si>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</si>
  <si>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</si>
  <si>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</si>
  <si>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</si>
  <si>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</si>
  <si>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</si>
  <si>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</si>
  <si>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</si>
  <si>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</si>
  <si>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</si>
  <si>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</si>
  <si>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</si>
  <si>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</si>
  <si>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</si>
  <si>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</si>
  <si>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</si>
  <si>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</si>
  <si>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</si>
  <si>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</si>
  <si>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</si>
  <si>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</si>
  <si>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</si>
  <si>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</si>
  <si>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</si>
  <si>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</si>
  <si>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</si>
  <si>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</si>
  <si>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</si>
  <si>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</si>
  <si>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</si>
  <si>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</si>
  <si>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</si>
  <si>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</si>
  <si>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</si>
  <si>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</si>
  <si>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</si>
  <si>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</si>
  <si>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</si>
  <si>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</si>
  <si>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</si>
  <si>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</si>
  <si>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</si>
  <si>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</si>
  <si>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</si>
  <si>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</si>
  <si>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</si>
  <si>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</si>
  <si>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</si>
  <si>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</si>
  <si>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</si>
  <si>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</si>
  <si>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</si>
  <si>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</si>
  <si>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</si>
  <si>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</si>
  <si>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</si>
  <si>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</si>
  <si>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</si>
  <si>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</si>
  <si>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</si>
  <si>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</si>
  <si>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</si>
  <si>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</si>
  <si>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</si>
  <si>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</si>
  <si>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</si>
  <si>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</si>
  <si>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</si>
  <si>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</si>
  <si>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</si>
  <si>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</si>
  <si>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</si>
  <si>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</si>
  <si>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</si>
  <si>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</si>
  <si>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</si>
  <si>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</si>
  <si>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</si>
  <si>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</si>
  <si>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</si>
  <si>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</si>
  <si>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</si>
  <si>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</si>
  <si>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</si>
  <si>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</si>
  <si>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</si>
  <si>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</si>
  <si>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</si>
  <si>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</si>
  <si>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</si>
  <si>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</si>
  <si>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</si>
  <si>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</si>
  <si>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</si>
  <si>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</si>
  <si>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</si>
  <si>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</si>
  <si>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</si>
  <si>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</si>
  <si>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</si>
  <si>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</si>
  <si>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</si>
  <si>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</si>
  <si>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</si>
  <si>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</si>
  <si>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</si>
  <si>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</si>
  <si>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</si>
  <si>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</si>
  <si>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</si>
  <si>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</si>
  <si>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</si>
  <si>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</si>
  <si>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</si>
  <si>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</si>
  <si>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</si>
  <si>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</si>
  <si>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</si>
  <si>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</si>
  <si>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</si>
  <si>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</si>
  <si>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</si>
  <si>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</si>
  <si>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</si>
  <si>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</si>
  <si>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</si>
  <si>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</si>
  <si>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</si>
  <si>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</si>
  <si>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</si>
  <si>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</si>
  <si>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</si>
  <si>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</si>
  <si>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</si>
  <si>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</si>
  <si>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</si>
  <si>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</si>
  <si>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</si>
  <si>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</si>
  <si>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</si>
  <si>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</si>
  <si>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</si>
  <si>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</si>
  <si>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</si>
  <si>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</si>
  <si>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</si>
  <si>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</si>
  <si>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</si>
  <si>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</si>
  <si>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</si>
  <si>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</si>
  <si>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</si>
  <si>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</si>
  <si>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</si>
  <si>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</si>
  <si>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</si>
  <si>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</si>
  <si>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</si>
  <si>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</si>
  <si>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</si>
  <si>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</si>
  <si>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</si>
  <si>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</si>
  <si>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</si>
  <si>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</si>
  <si>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</si>
  <si>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</si>
  <si>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</si>
  <si>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</si>
  <si>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</si>
  <si>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</si>
  <si>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</si>
  <si>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</si>
  <si>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</si>
  <si>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</si>
  <si>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</si>
  <si>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</si>
  <si>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</si>
  <si>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</si>
  <si>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</si>
  <si>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</si>
  <si>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</si>
  <si>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</si>
  <si>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</si>
  <si>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</si>
  <si>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</si>
  <si>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</si>
  <si>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</si>
  <si>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</si>
  <si>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</si>
  <si>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</si>
  <si>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</si>
  <si>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</si>
  <si>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</si>
  <si>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</si>
  <si>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</si>
  <si>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</si>
  <si>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</si>
  <si>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</si>
  <si>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</si>
  <si>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</si>
  <si>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</si>
  <si>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</si>
  <si>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</si>
  <si>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</si>
  <si>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</si>
  <si>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</si>
  <si>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</si>
  <si>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</si>
  <si>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</si>
  <si>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</si>
  <si>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</si>
  <si>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</si>
  <si>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</si>
  <si>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</si>
  <si>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</si>
  <si>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</si>
  <si>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</si>
  <si>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</si>
  <si>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</si>
  <si>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</si>
  <si>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</si>
  <si>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</si>
  <si>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</si>
  <si>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</si>
  <si>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</si>
  <si>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</si>
  <si>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</si>
  <si>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</si>
  <si>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</si>
  <si>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</si>
  <si>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</si>
  <si>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</si>
  <si>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</si>
  <si>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</si>
  <si>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</si>
  <si>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</si>
  <si>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</si>
  <si>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</si>
  <si>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</si>
  <si>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</si>
  <si>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</si>
  <si>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</si>
  <si>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</si>
  <si>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</si>
  <si>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</si>
  <si>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</si>
  <si>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</si>
  <si>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</si>
  <si>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</si>
  <si>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</si>
  <si>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</si>
  <si>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</si>
  <si>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</si>
  <si>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</si>
  <si>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</si>
  <si>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</si>
  <si>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</si>
  <si>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</si>
  <si>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</si>
  <si>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</si>
  <si>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</si>
  <si>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</si>
  <si>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</si>
  <si>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</si>
  <si>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</si>
  <si>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</si>
  <si>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</si>
  <si>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</si>
  <si>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</si>
  <si>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</si>
  <si>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</si>
  <si>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</si>
  <si>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</si>
  <si>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</si>
  <si>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</si>
  <si>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</si>
  <si>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</si>
  <si>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</si>
  <si>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</si>
  <si>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</si>
  <si>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</si>
  <si>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</si>
  <si>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</si>
  <si>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</si>
  <si>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</si>
  <si>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</si>
  <si>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</si>
  <si>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</si>
  <si>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</si>
  <si>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</si>
  <si>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</si>
  <si>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</si>
  <si>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</si>
  <si>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</si>
  <si>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</si>
  <si>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</si>
  <si>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</si>
  <si>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</si>
  <si>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</si>
  <si>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</si>
  <si>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</si>
  <si>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</si>
  <si>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</si>
  <si>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</si>
  <si>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</si>
  <si>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</si>
  <si>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</si>
  <si>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</si>
  <si>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</si>
  <si>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</si>
  <si>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</si>
  <si>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</si>
  <si>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</si>
  <si>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</si>
  <si>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</si>
  <si>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</si>
  <si>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</si>
  <si>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</si>
  <si>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</si>
  <si>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</si>
  <si>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</si>
  <si>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</si>
  <si>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</si>
  <si>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</si>
  <si>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</si>
  <si>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</si>
  <si>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</si>
  <si>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</si>
  <si>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</si>
  <si>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</si>
  <si>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</si>
  <si>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</si>
  <si>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</si>
  <si>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</si>
  <si>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</si>
  <si>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</si>
  <si>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</si>
  <si>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</si>
  <si>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</si>
  <si>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</si>
  <si>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</si>
  <si>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</si>
  <si>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</si>
  <si>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</si>
  <si>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</si>
  <si>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</si>
  <si>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</si>
  <si>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</si>
  <si>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</si>
  <si>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</si>
  <si>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</si>
  <si>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</si>
  <si>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</si>
  <si>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</si>
  <si>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</si>
  <si>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</si>
  <si>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</si>
  <si>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</si>
  <si>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</si>
  <si>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</si>
  <si>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</si>
  <si>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</si>
  <si>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</si>
  <si>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</si>
  <si>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</si>
  <si>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</si>
  <si>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</si>
  <si>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</si>
  <si>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</si>
  <si>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</si>
  <si>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</si>
  <si>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</si>
  <si>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</si>
  <si>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</si>
  <si>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</si>
  <si>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</si>
  <si>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</si>
  <si>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</si>
  <si>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</si>
  <si>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</si>
  <si>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</si>
  <si>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</si>
  <si>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</si>
  <si>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</si>
  <si>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</si>
  <si>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</si>
  <si>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</si>
  <si>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</si>
  <si>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</si>
  <si>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</si>
  <si>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</si>
  <si>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</si>
  <si>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</si>
  <si>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</si>
  <si>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</si>
  <si>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</si>
  <si>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</si>
  <si>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</si>
  <si>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</si>
  <si>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</si>
  <si>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</si>
  <si>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</si>
  <si>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</si>
  <si>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</si>
  <si>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</si>
  <si>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</si>
  <si>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</si>
  <si>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</si>
  <si>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</si>
  <si>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</si>
  <si>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</si>
  <si>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</si>
  <si>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</si>
  <si>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</si>
  <si>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</si>
  <si>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</si>
  <si>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</si>
  <si>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</si>
  <si>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</si>
  <si>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</si>
  <si>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</si>
  <si>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</si>
  <si>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</si>
  <si>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</si>
  <si>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</si>
  <si>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</si>
  <si>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</si>
  <si>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</si>
  <si>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</si>
  <si>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</si>
  <si>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</si>
  <si>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</si>
  <si>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</si>
  <si>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</si>
  <si>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</si>
  <si>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</si>
  <si>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</si>
  <si>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</si>
  <si>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</si>
  <si>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</si>
  <si>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</si>
  <si>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</si>
  <si>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</si>
  <si>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</si>
  <si>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</si>
  <si>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</si>
  <si>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</si>
  <si>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</si>
  <si>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</si>
  <si>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</si>
  <si>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</si>
  <si>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</si>
  <si>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</si>
  <si>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</si>
  <si>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</si>
  <si>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</si>
  <si>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</si>
  <si>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</si>
  <si>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</si>
  <si>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</si>
  <si>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</si>
  <si>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</si>
  <si>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</si>
  <si>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</si>
  <si>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</si>
  <si>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</si>
  <si>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</si>
  <si>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</si>
  <si>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</si>
  <si>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</si>
  <si>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</si>
  <si>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</si>
  <si>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</si>
  <si>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</si>
  <si>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</si>
  <si>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</si>
  <si>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</si>
  <si>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</si>
  <si>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</si>
  <si>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</si>
  <si>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</si>
  <si>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</si>
  <si>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</si>
  <si>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</si>
  <si>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</si>
  <si>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</si>
  <si>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</si>
  <si>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</si>
  <si>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</si>
  <si>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</si>
  <si>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</si>
  <si>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</si>
  <si>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</si>
  <si>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</si>
  <si>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</si>
  <si>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</si>
  <si>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</si>
  <si>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</si>
  <si>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</si>
  <si>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</si>
  <si>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</si>
  <si>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</si>
  <si>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</si>
  <si>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</si>
  <si>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</si>
  <si>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</si>
  <si>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</si>
  <si>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</si>
  <si>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</si>
  <si>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</si>
  <si>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</si>
  <si>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</si>
  <si>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</si>
  <si>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</si>
  <si>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</si>
  <si>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</si>
  <si>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</si>
  <si>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</si>
  <si>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</si>
  <si>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</si>
  <si>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</si>
  <si>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</si>
  <si>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</si>
  <si>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</si>
  <si>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</si>
  <si>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</si>
  <si>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</si>
  <si>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</si>
  <si>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</si>
  <si>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</si>
  <si>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</si>
  <si>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</si>
  <si>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</si>
  <si>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</si>
  <si>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</si>
  <si>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</si>
  <si>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</si>
  <si>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</si>
  <si>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</si>
  <si>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</si>
  <si>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</si>
  <si>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</si>
  <si>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</si>
  <si>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</si>
  <si>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</si>
  <si>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</si>
  <si>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</si>
  <si>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</si>
  <si>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</si>
  <si>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</si>
  <si>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</si>
  <si>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</si>
  <si>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</si>
  <si>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</si>
  <si>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</si>
  <si>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</si>
  <si>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</si>
  <si>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</si>
  <si>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</si>
  <si>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</si>
  <si>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</si>
  <si>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</si>
  <si>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</si>
  <si>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</si>
  <si>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</si>
  <si>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</si>
  <si>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</si>
  <si>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</si>
  <si>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</si>
  <si>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</si>
  <si>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</si>
  <si>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</si>
  <si>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</si>
  <si>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</si>
  <si>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</si>
  <si>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</si>
  <si>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</si>
  <si>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</si>
  <si>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</si>
  <si>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</si>
  <si>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</si>
  <si>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</si>
  <si>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</si>
  <si>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</si>
  <si>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</si>
  <si>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</si>
  <si>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</si>
  <si>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</si>
  <si>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</si>
  <si>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</si>
  <si>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</si>
  <si>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</si>
  <si>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</si>
  <si>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</si>
  <si>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</si>
  <si>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</si>
  <si>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</si>
  <si>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</si>
  <si>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</si>
  <si>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</si>
  <si>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</si>
  <si>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</si>
  <si>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</si>
  <si>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</si>
  <si>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</si>
  <si>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</si>
  <si>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</si>
  <si>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</si>
  <si>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</si>
  <si>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</si>
  <si>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</si>
  <si>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</si>
  <si>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</si>
  <si>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</si>
  <si>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</si>
  <si>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</si>
  <si>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</si>
  <si>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</si>
  <si>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</si>
  <si>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</si>
  <si>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</si>
  <si>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</si>
  <si>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</si>
  <si>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</si>
  <si>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</si>
  <si>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</si>
  <si>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</si>
  <si>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</si>
  <si>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</si>
  <si>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</si>
  <si>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</si>
  <si>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</si>
  <si>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</si>
  <si>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</si>
  <si>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</si>
  <si>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</si>
  <si>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</si>
  <si>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</si>
  <si>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</si>
  <si>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</si>
  <si>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</si>
  <si>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</si>
  <si>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</si>
  <si>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</si>
  <si>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</si>
  <si>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</si>
  <si>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</si>
  <si>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</si>
  <si>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</si>
  <si>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(All)</t>
  </si>
  <si>
    <t>Row Labels</t>
  </si>
  <si>
    <t>Grand Total</t>
  </si>
  <si>
    <t>Count of outcomes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</si>
  <si>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</si>
  <si>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</si>
  <si>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</si>
  <si>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</si>
  <si>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</si>
  <si>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</si>
  <si>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</si>
  <si>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</si>
  <si>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</si>
  <si>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</si>
  <si>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</si>
  <si>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</si>
  <si>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</si>
  <si>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(Multiple Items)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</si>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</sst>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165" fontId="0" fillId="0" borderId="0" xfId="0" pivotButton="1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numFmt numFmtId="19" formatCode="m/d/yy"/>
    </dxf>
    <dxf>
      <numFmt numFmtId="165" formatCode="[$-409]mmm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</a:t>
            </a:r>
            <a:r>
              <a:rPr lang="en-US" sz="1200" b="1" baseline="0"/>
              <a:t> Outcomes based on Launched Date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5-F743-9E65-6EB77FAD79E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5-F743-9E65-6EB77FAD79E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5-F743-9E65-6EB77FAD7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978847"/>
        <c:axId val="254266111"/>
      </c:lineChart>
      <c:catAx>
        <c:axId val="32497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266111"/>
        <c:crosses val="autoZero"/>
        <c:auto val="1"/>
        <c:lblAlgn val="ctr"/>
        <c:lblOffset val="100"/>
        <c:noMultiLvlLbl val="0"/>
      </c:catAx>
      <c:valAx>
        <c:axId val="2542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7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0.3611111111111111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F-E449-B816-4358CB9AF86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0.63888888888888884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F-E449-B816-4358CB9AF86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F-E449-B816-4358CB9AF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597647"/>
        <c:axId val="310106703"/>
      </c:lineChart>
      <c:catAx>
        <c:axId val="30359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06703"/>
        <c:crosses val="autoZero"/>
        <c:auto val="1"/>
        <c:lblAlgn val="ctr"/>
        <c:lblOffset val="100"/>
        <c:noMultiLvlLbl val="0"/>
      </c:catAx>
      <c:valAx>
        <c:axId val="31010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9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3</xdr:row>
      <xdr:rowOff>139700</xdr:rowOff>
    </xdr:from>
    <xdr:to>
      <xdr:col>13</xdr:col>
      <xdr:colOff>444500</xdr:colOff>
      <xdr:row>20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9F6701-229D-BA44-9A9E-E10C01996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1092200</xdr:colOff>
      <xdr:row>15</xdr:row>
      <xdr:rowOff>101600</xdr:rowOff>
    </xdr:from>
    <xdr:to>
      <xdr:col>9</xdr:col>
      <xdr:colOff>12700</xdr:colOff>
      <xdr:row>34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A1E178-E42E-4249-8E6A-7E52EE93E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3.008295949076" createdVersion="7" refreshedVersion="7" minRefreshableVersion="3" recordCount="4114" xr:uid="{5BE6F560-4B64-A349-9723-281D83071086}">
  <cacheSource type="worksheet">
    <worksheetSource ref="A1:P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Date Created Conversion" numFmtId="22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41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2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44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5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6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8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49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5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51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52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5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4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5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6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7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8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9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6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61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62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63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5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7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8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9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70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71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72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73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74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5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6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7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8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9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81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82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83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8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85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6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7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8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9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91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9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94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95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96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8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10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101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102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103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104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105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6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10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108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109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11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111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112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13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14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15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16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17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19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20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21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22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23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24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25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26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27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28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29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3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x v="2"/>
    <x v="13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32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33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34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35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36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37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38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139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4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41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42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43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45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46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47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48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49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50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5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52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53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54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57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5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59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62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63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64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65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66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68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6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7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71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72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73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74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75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76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77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78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79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8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81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8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83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84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85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86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8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89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9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91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9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93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94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95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96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9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98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99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200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201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202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203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2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205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20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207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208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21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211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21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214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215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216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217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218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21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2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22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222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223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224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225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226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227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228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229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2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23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232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233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234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236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237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238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239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240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241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242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243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244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24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246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247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248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24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25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251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252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253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254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255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256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25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258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5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6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61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62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63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64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65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66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67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6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7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71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72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74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75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76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77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78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7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80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81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82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83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84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85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86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87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89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9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9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92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93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95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96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97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9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99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300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301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302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304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305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306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307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308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309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31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31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31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313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31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315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316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318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31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32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321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322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323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325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326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32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328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329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33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331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332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333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334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335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336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337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338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339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34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341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342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343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34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345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346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347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348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35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35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352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353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354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355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35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3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358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359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61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6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64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65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66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67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68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6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7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71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74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375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7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77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78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79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80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82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83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84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85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86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8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89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90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9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92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93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94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95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9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98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99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4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401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402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40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404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405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406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407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408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41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412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414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415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416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417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419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420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422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423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424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425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426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427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428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430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432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433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434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435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436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437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43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439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44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441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442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443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444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44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446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447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448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44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45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4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452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45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454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45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456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458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459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46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461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462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46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464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46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466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467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468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46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47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471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473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475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476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477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478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479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48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481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482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83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84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85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86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487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488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89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49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491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492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493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49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96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98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99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5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502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50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504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505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506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50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508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50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51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511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512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513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515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516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518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519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52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521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522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523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5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525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526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527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528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529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53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53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532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533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534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53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53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537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538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539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540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541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54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543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54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545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54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547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5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55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552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553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554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555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556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557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558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559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560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561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56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563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56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567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568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569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570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571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572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573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574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575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576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577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578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579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580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581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582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583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584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585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586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587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588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59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592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593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59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595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596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597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598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599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60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60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602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6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604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605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606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607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608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609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610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611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612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613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614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615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61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617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618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61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62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621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62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623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624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625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626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627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628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629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63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63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632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633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634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635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636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637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x v="638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639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64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641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642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643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644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645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647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64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649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65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65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65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653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655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657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658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659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660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66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66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664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665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66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668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669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67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671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672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67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674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675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676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677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67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67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680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68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68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68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684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685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686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687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688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689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69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69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69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694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695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69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697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69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699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700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70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70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703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704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705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706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70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708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70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7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71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713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714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715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716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7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718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720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721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722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72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724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72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726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727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72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729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73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731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732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733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734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735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736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737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73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74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741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74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743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744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74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746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747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749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750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751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752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753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754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755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75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757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75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75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76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76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762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763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764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765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766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767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770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771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773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774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77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776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77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778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779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78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78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78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783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4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78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786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787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78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789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790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791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792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79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794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795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796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797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798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799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800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80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802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803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804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805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806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808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8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810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1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812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81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814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815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816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817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818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81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82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821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822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823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824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825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826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82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828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29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830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831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832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83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834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835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836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837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838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839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840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841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842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84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84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845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846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848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849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85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851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852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853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85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855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856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857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858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859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86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861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862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863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86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86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866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867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86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869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870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871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872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87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87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875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876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87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8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880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88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882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883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884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885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886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887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888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88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89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892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89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894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895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896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897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898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899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9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901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90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904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905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906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907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90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909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911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912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913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914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915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916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91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918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91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92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921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922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92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92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925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926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927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928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92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93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931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932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93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93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935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93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93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93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939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94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942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943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944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945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946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947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948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949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950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951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95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953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954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955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956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957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958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959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96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96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962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9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964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96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966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968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969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97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971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972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97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97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97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978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979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98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981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9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983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984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985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986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987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988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989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99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991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99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993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99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995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996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99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998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10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1001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1002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1003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1004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1005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1006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1007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1008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1009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101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1011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10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1013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1014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01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1017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101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101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102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1021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1022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1023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1024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1025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10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102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1028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1029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1030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1031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1032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103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103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1035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103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1037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103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103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1040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41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1042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1043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1044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104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46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1047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1048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49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50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52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1053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5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5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56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57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58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59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1060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61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1062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63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1064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1065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106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1068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106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1070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71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1072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1073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1074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107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107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1077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107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1079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1080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1081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1082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108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8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108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8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1088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1089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109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1091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1092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1093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1094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1095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1096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109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1098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1099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1100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1101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1102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1103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1104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1105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1106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10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1108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1109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1110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111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1112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1114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111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1116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1117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1118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1119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12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1121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122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112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1124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125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112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1127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1129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113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131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113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113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1134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135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1136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1137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1138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1139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140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14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142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1143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144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1145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1146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147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1148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1149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1150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151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11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1153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1154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156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1157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115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159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1160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161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1162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16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164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1165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1166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1167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1168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1169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170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1171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1174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117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177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117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1180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18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118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118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1184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118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1186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1187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1188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1189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1190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1191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119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119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1194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1195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1196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1197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1198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120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1201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1202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1203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1204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120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1206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1207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120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1209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121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121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1212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1213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121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1215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1216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121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1218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1219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122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1221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1222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1223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1224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1225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1226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122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1229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2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231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1232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1233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234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123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236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237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1238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239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124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1241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124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1243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1244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124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1246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1247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1248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1249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125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1251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1252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125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1254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1256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1257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125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1259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126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126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126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1263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126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126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12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1267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1268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1269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1270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1271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1272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1273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127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1275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1276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127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1278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1279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1280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1281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283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1284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28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286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287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288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289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29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129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292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293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294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296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297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298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13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301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1302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303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305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306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307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308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309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31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311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31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31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314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315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316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317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318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319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32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321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322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323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32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32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326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327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328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329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33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331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33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333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334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33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336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337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338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339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341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343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344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345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346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347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348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349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35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35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352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353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35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35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35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35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358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359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36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361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362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1363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364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365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366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367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368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369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37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371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37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37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37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375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37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377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378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379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38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38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382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383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385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387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388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1389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39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391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39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39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394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395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396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397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398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399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4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401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402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40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404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1405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1406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1408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409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141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41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41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413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1414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415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416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417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1418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41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420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142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1422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423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424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425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42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427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1428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429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43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431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433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434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1435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436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437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1438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439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440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441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442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443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44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44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446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447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44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449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450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451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452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45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1454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455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456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457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459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46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461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462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463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464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465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466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467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468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46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470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471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472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47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474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475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476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477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478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479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48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481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1482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483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48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48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486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487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1488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489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49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491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1492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493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494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495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1497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499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500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50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503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5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50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150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5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50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50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51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511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512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513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514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5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516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517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518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519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52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52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522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523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524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525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526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527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52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529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53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531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532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533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534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535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536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53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538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5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54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541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543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544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545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546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547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548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154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550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551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552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553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554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555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556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1557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558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55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560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561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562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563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1564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1565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566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567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568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569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1570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571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7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573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57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575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576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577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578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579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580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1581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582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583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584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585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586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1587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588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589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1590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59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592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593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594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595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596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59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159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599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6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601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1602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603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604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605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606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607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1608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609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61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611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612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613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614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615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616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617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618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1619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62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621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622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623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624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625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626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1627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628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629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63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63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632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1633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63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635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63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1637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1638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1639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64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1641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1642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643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644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645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646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64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648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649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650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651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652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653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654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655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656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657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658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659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66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661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662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663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664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665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666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667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668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669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167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671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672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673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674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675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676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677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678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679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680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681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682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683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684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1685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686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687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688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1689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690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691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692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693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1694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695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696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697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698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699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7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701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702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1703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704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705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70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707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708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709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71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711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712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713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714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1715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1716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717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718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719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720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721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72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1723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724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725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726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727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728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729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730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731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732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733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734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73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736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737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38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1739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74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74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1742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743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744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74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746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747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748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749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750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751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75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753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754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1755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756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757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758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75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760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761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76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763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764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765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766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76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768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76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770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771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772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773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1774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775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776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777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778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779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78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781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782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783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784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785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786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78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788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1789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790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791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792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1793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794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795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79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1797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798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799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80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801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80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803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80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805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806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807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808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80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1810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811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812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81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814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815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816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817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818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819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82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821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182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823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82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825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1826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827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828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829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830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1831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832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833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834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1835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836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837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838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839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84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841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842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843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1844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184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846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847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848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84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85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851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852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853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85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855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185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1857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858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85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860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86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862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863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864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865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1866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1867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868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86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87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87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187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187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874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1875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876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877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878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87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88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881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882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883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884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885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886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887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888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889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890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891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892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1893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894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895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896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897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898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1899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9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901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1902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903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1904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905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906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907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908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90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91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911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912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913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914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915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1916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917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918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91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92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1921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92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923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192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925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926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927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928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929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1930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931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932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933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934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935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936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937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938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939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94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94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942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943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944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94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946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947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948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949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950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951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952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953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954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955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956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957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958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959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960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961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962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963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964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965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966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967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968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969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970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971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972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973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974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975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976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977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978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979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980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981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982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983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984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985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1986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987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988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1989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990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991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992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993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994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995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996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99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99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999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2000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2001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2002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2003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2004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2005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2006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2007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2008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2009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201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2011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2012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2013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2014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2015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2016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2017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2018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2019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202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2021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202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202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2024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2025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2026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2027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2028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2029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2030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2031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203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2033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2034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2035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2036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2037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2038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2039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2040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2041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2042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2043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204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2045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2046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2047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2048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2049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2050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205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2052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2053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2054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2055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2056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2057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2058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2059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206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2061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206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2063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2064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2065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2066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2067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2068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2069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2070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2071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207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2073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2074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2075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2076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2077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2078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2079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208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2081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2082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2083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2084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2085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2086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2087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2088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2089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2090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2091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209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2093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2094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2095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2096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2097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2098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2099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21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2101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2102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2103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2104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2105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2106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2107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2108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2109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11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2111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2112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2113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2114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2115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2116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2117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2118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2119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2120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2121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2122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2123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2124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2125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2126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2127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2128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2129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2130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213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21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2133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2134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2135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213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2137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2138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2139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2140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2141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2142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2143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2144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2145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2146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2147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2148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2149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2150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2151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2152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2153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2154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215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215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2157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2158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2159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2160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2161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2162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2163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2164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216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2166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216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216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2169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2170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2171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2172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2173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2174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2175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2176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217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2178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2179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2180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2181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2182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2183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2184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2185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218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2187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2188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2189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219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2191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2192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2193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2194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2195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2196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219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2198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2199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22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2201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2202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2203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2204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220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2206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2207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208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2209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221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2211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2212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2213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2214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2215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2216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2217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2218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2219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2220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2221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2222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2223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2224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222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2226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2227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2228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2229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2230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2231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2232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2233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2234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2235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2236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2237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2238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2239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2240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224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2242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2243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2244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2245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2246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2247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224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2249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2250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2251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2252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2253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2254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2255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225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2257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2258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2259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226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226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2262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226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2264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2265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2266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226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2268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2269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227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2271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2272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2273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2274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2275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2276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2277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2278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2279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2280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2281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2282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2283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2284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228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228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2287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2288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289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229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2291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2292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2293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2294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2295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229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2297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2298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229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2300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2301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2302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2303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2304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2305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2306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2307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2308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2309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2310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2311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2312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2313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2314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2315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2316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2317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2318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2319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232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232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2322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2323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2324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2325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2326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232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2328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2329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233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233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2332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2333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2334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2335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2336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2337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2338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2339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2340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234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2342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2343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2344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234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2346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2347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234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2349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23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2351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235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2353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2354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2355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2356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2357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2358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2359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236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2361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2362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2363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2364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2365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2366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2367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2368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2369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2370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2371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2372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2373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2374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2375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237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2377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2378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2379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2380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2381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2382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2383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2384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2385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2386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2387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2388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2389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239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2391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2392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2393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2394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2395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2396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2397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2398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2399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24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2401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2402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2403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2404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240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2406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2407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2408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2409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2410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2411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2412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2413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2414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2415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2416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241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2418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241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2420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2421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2422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2423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2424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2425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242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2427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2428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2429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2430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2431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2432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243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243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2435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2436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2437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2438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243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2440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2441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2442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244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2444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2445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2446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2447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2448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2449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245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2451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2452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2453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2454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2455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2456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2457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2458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2459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246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2461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2462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2463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464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2465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2466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467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2468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246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2470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2471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2472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2473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2474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2475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2476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2477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2478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2479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2480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2481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2482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248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2484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2485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248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248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248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248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2490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2491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2492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2493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249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249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2496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2497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2498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2499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250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2501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2502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2503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250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2505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2506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2507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2508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250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2510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2511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2512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2513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2514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2515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2516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2517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251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2519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252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252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2522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2523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524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252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25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2527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2528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2529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253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2531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2532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2533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534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253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253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2537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2538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2539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2540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2541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2542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2543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2544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2545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254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2547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2548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2549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255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2551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2552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2553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2554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2555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2556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2557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2558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2559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2560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2561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2562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2563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2564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2565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2566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2567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2568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2569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257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257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2572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2573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2574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2575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2576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257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2578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2579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258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2581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2582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2583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2584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2585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258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2587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2588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2589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2590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2591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2592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2593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2594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2595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2596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259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2598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2599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260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2601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2602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2603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2604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260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2606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2607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2608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2609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261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2611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2612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2613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2614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2615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2616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2617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2618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2619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262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2621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2622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2623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2624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2625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2626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2627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2628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2629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263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2631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2632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2633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2634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2635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2636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637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638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639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2640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2641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2642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643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644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2645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646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647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648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649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650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651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652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653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654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655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656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657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658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659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660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2661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662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663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664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665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666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2667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668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2669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67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671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672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673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674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675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676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677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678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679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680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2681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682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2683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2684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2685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2686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2687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688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2689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690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691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2692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269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2694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695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696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697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69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2699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700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701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702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2703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70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705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706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707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708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709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71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711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712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713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714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715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716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717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718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719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720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721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722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723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724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72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726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727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728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2729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730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731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732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733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734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735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736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737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738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739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2740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741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742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2743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744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74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746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74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2748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749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275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2751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752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75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2754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755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2756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2757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758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2759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2760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2761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762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763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764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2765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2766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276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768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2769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77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2771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2772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773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774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2775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77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2777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778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779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2780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78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2782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2783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2784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785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786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787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2788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789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790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2791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792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79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794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795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796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797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2798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799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800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801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802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80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2804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2805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806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2807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808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80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81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81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812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813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814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2815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816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817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818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81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282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2821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282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2823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824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2825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82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2827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828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829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283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283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832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833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834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835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2836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2837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2838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839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284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2841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2842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2843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844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845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2846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2847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2848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2849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850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2851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2852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2853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854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855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85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857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2858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2859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860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861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862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286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2864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286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866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867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868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869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870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871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2872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873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2874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875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287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877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2878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879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88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2881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882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883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884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885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2886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2887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2888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889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289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891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892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2893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2894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895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896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897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898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2899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90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2901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2902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903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2904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905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906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290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2908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2909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2910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911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912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2913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291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915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916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91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918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91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92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921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2922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2923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2924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925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2926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927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2928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929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930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2931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932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9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293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935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2936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937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2938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93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940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294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942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2943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2944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2945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2946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947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948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2949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2950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951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952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953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2954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955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956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957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2958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2959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2960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961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2962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963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964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965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966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967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2968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969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2970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971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972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973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2974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975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976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97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978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2979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98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981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982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983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984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985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98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987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2988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989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299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99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992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993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994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995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996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997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998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999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0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3001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300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3003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300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300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3006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3007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3008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3009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3010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3011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3012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3013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3014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3015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3016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301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301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301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302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3021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3022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3023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3024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3025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3026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3027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3028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3029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3030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031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3032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3033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3034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3035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3036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3037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3038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3039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304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3041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3042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3043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3044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304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3046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3047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3048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049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305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305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3052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305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3054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3055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3056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3057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058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3059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3060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3061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3062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3063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3064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306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3066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3067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3068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3069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3070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3071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072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3073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3074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3075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3076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307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3078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3079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3080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308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3082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3083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3084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3085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308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3087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3088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3089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3090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3091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3092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3093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3094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3095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309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3097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3098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3099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3100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3101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3102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3103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3104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3105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3106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3107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3108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3109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31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3111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3112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3113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3114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3115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3116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117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3118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3119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3120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3121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312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3123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3124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3125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3126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3127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3128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312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313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3131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3132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3133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3134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3135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3136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3137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3138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3139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3140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3141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3142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3143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3144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3145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31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3147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3148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3149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315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3151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3152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3153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3154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315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3156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3157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3158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3159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316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3161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3162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3163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3164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3165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3166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316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3168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3169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317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3171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3172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3173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3174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3175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3176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3177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3178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3179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3180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3181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3182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3183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3184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85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3186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318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3188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3189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3190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3191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192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3193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3194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319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3196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3197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3198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3199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32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3201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3202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3203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3204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3205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3206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32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3208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3209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321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3211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3212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3213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3214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3215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321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3217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321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3219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322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3221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3222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3223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3224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3225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3226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3227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3228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3229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323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3231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3232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323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3234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3235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3236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3237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323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3239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324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3241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324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3243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3244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3245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3246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3247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3248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3249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3250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3251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3252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3253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3254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325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3256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3257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3258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3259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3260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3261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326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3263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3264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3265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3266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3267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326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32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327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3271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3272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3273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3274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3275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3276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3277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3278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327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328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3281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3282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3283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3284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328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3286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287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328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3289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3290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3291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3292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3293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329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3295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3296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3297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3298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3299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3300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3301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3302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3303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3304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3305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330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3307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3308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3309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3310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3311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3312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3313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3314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3315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3316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3317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3318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3319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3320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3321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3322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3323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3324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3325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326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3327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3328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3329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3330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3331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332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3333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3334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3335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33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3337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3338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3339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3340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341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3342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3343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3344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3345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3346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3347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3348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3349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335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3351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3352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3353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3354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3355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3356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335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3358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3359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336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3361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3362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3363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3364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3365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3366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3367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3368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369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337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3371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3372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337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3374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375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3376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377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3378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3379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338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3381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3382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3383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3384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38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338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338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3388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33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3390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339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392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3393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3394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3395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3396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3397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3398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3399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3400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3401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3402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403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3404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3405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340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3407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3408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3409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341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3411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41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3413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3414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415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3416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3417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3418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3419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342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3421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3422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3423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3424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3425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3426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427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3428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3429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3430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431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3432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3433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3434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343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3436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3437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3438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3439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344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3441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44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3443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3444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445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3446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3447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3448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3449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3450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3451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3452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3453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3454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3455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3456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3457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3458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3459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3460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3461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3462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3463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3464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3465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3466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3467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3468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3469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347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3471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3472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473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3474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3475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3476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3477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3478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3479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348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3481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3482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3483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3484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3485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3486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3487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3488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3489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3490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3491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3492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493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494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3495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349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3497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3498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3499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35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3501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3502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3503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504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350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3506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350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3508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3509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3510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3511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5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3513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3514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3515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516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517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3518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3519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352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3521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522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3523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3524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3525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3526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3527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352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352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53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3531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3532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3533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3534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3535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3536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3537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3538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3539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3540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3541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35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3543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544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3545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3546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3547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3548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3549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3550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3551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552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3553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3554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555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3556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3557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3558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3559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356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3561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3562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3563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3564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3565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3566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3567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3568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3569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357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3571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57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3573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3574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3575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576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3577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3578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579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358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581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358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3583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358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3585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3586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3587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3588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3589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3590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3591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3592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3593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3594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3595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3596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3597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3598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3599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3600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3601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3602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3603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3604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3605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3606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3607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608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360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3610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361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3612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613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3614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3615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3616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3617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3618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3619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362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3621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3622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3623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3624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3625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3626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62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3628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3629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363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3631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3632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3633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3634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3635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3636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3637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363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3639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364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3641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3642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3643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3644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645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3646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36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3648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3649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650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3651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3652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3653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365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365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365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3657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365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3659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660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3661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3662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3663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3664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3665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666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3667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366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3669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367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3671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3672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3673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674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3675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3676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3677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367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3679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3680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3681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3682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3683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3684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3685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3686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3687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3688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3689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3690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369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3692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3693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3694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3695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369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3697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3698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3699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37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3701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3702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3703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370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3705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3706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3707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3708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3709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3710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3711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3712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3713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3714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3715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3716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3717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3718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3719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372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3721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3722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3723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3724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3725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3726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3727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3728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3729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3730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3731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3732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3733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3734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3735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3736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3737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3738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3739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3740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3741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3742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3743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3744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3745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3746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374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3748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3749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375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3751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3752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3753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3754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3755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3756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3757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3758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375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3760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761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3762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763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764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3765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3766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376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3768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76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77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3771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3772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3773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774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3775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3776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3777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3778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377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378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3781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3782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3783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3784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3785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3786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3787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3788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3789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3790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3791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379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3793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379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3795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379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3797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379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3799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38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3801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3802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3803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3804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380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3806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3807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808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3809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3810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3811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3812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3813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3814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3815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3816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3817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3818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3819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382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3821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3822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3823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3824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3825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3826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3827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828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3829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3830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3831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3832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3833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3834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3835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3836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3837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3838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3839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3840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3841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384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3843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3844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3845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3846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384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3848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3849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3850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3851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3852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3853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3854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3855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3856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385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3858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3859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386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3861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3862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3863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386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3865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3866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3867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3868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3869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3870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387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3872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3873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3874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3875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3876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3877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3878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3879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388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388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3882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3883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3884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3885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x v="40"/>
    <x v="3886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3887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388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3889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389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3891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3892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3893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3894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3895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389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3897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89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389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390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390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39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3903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390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3905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3906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3907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390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3909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3910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3911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3912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3913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3914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391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3916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3917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3918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3919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392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3921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392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3923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3924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3925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3926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392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3928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3929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393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3931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393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3933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3934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3935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3936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3937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3938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939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394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3941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3942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3943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3944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3945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3946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3947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3948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3949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395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395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3952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3953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395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3955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3956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395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3958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3959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3960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3961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3962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3963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3964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396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396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396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3968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3969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397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3971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3972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3973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3974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3975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397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3977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3978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3979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3980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3981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3982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3983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398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3985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3986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3987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398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3989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399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3991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3992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3993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3994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399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3996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3997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3998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399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00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4001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4002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4003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004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40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006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400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4008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4009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4010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4011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4012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40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4014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4015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4016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4017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401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4019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4020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4021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4022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40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4024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4025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4026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4027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4028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4029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403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4031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4032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4033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4034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4035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4036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4037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4038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4039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404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4041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4042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404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4044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045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4046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4047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404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4049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4050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4051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4052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4053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4054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4055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4056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4057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4058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059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406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4061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4062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4063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4064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4065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4066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4067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068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4069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407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407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4072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4073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4074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4075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4076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4077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4078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4079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408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4081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4082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4083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4084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4085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4086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4087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4088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4089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09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409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4092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409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4094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4095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4096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4097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4098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4099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410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4101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4102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4103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410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4105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4106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4107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4108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4109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4110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411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4112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13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67545-551E-D241-A3B8-47DC413AF7CD}" name="PivotTable5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axis="axisRow" numFmtId="14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5" hier="-1"/>
  </pageFields>
  <dataFields count="1">
    <dataField name="Count of outcomes" fld="5" subtotal="count" baseField="0" baseItem="0"/>
  </dataFields>
  <formats count="2">
    <format dxfId="1">
      <pivotArea field="14" type="button" dataOnly="0" labelOnly="1" outline="0" axis="axisRow" fieldPosition="0"/>
    </format>
    <format dxfId="0">
      <pivotArea dataOnly="0" labelOnly="1" outline="0" fieldPosition="0">
        <references count="1">
          <reference field="14" count="0"/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15"/>
  <sheetViews>
    <sheetView zoomScale="95" zoomScaleNormal="95" workbookViewId="0">
      <pane xSplit="1" ySplit="1" topLeftCell="F544" activePane="bottomRight" state="frozen"/>
      <selection pane="topRight" activeCell="B1" sqref="B1"/>
      <selection pane="bottomLeft" activeCell="A2" sqref="A2"/>
      <selection pane="bottomRight" activeCell="N522" sqref="N1:N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.83203125" bestFit="1" customWidth="1"/>
  </cols>
  <sheetData>
    <row r="1" spans="1:1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8307</v>
      </c>
      <c r="P1" s="1" t="s">
        <v>8306</v>
      </c>
    </row>
    <row r="2" spans="1:16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v>42177.007071759261</v>
      </c>
      <c r="P2">
        <f>YEAR(O2)</f>
        <v>2015</v>
      </c>
    </row>
    <row r="3" spans="1:16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v>42766.600497685184</v>
      </c>
      <c r="P3">
        <f t="shared" ref="P3:P66" si="0">YEAR(O3)</f>
        <v>2017</v>
      </c>
    </row>
    <row r="4" spans="1:16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v>42405.702349537038</v>
      </c>
      <c r="P4">
        <f t="shared" si="0"/>
        <v>2016</v>
      </c>
    </row>
    <row r="5" spans="1:16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v>41828.515127314815</v>
      </c>
      <c r="P5">
        <f t="shared" si="0"/>
        <v>2014</v>
      </c>
    </row>
    <row r="6" spans="1:16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v>42327.834247685183</v>
      </c>
      <c r="P6">
        <f t="shared" si="0"/>
        <v>2015</v>
      </c>
    </row>
    <row r="7" spans="1:16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v>42563.932951388888</v>
      </c>
      <c r="P7">
        <f t="shared" si="0"/>
        <v>2016</v>
      </c>
    </row>
    <row r="8" spans="1:16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v>41794.072337962964</v>
      </c>
      <c r="P8">
        <f t="shared" si="0"/>
        <v>2014</v>
      </c>
    </row>
    <row r="9" spans="1:16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v>42516.047071759262</v>
      </c>
      <c r="P9">
        <f t="shared" si="0"/>
        <v>2016</v>
      </c>
    </row>
    <row r="10" spans="1:16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v>42468.94458333333</v>
      </c>
      <c r="P10">
        <f t="shared" si="0"/>
        <v>2016</v>
      </c>
    </row>
    <row r="11" spans="1:16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v>42447.103518518517</v>
      </c>
      <c r="P11">
        <f t="shared" si="0"/>
        <v>2016</v>
      </c>
    </row>
    <row r="12" spans="1:16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v>41780.068043981482</v>
      </c>
      <c r="P12">
        <f t="shared" si="0"/>
        <v>2014</v>
      </c>
    </row>
    <row r="13" spans="1:16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v>42572.778495370374</v>
      </c>
      <c r="P13">
        <f t="shared" si="0"/>
        <v>2016</v>
      </c>
    </row>
    <row r="14" spans="1:16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v>41791.713252314818</v>
      </c>
      <c r="P14">
        <f t="shared" si="0"/>
        <v>2014</v>
      </c>
    </row>
    <row r="15" spans="1:16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v>42508.677187499998</v>
      </c>
      <c r="P15">
        <f t="shared" si="0"/>
        <v>2016</v>
      </c>
    </row>
    <row r="16" spans="1:16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v>41808.02648148148</v>
      </c>
      <c r="P16">
        <f t="shared" si="0"/>
        <v>2014</v>
      </c>
    </row>
    <row r="17" spans="1:16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v>42256.391875000001</v>
      </c>
      <c r="P17">
        <f t="shared" si="0"/>
        <v>2015</v>
      </c>
    </row>
    <row r="18" spans="1:16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v>41760.796423611115</v>
      </c>
      <c r="P18">
        <f t="shared" si="0"/>
        <v>2014</v>
      </c>
    </row>
    <row r="19" spans="1:16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v>41917.731736111113</v>
      </c>
      <c r="P19">
        <f t="shared" si="0"/>
        <v>2014</v>
      </c>
    </row>
    <row r="20" spans="1:16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v>41869.542314814818</v>
      </c>
      <c r="P20">
        <f t="shared" si="0"/>
        <v>2014</v>
      </c>
    </row>
    <row r="21" spans="1:16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v>42175.816365740742</v>
      </c>
      <c r="P21">
        <f t="shared" si="0"/>
        <v>2015</v>
      </c>
    </row>
    <row r="22" spans="1:16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v>42200.758240740739</v>
      </c>
      <c r="P22">
        <f t="shared" si="0"/>
        <v>2015</v>
      </c>
    </row>
    <row r="23" spans="1:16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v>41878.627187500002</v>
      </c>
      <c r="P23">
        <f t="shared" si="0"/>
        <v>2014</v>
      </c>
    </row>
    <row r="24" spans="1:16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v>41989.91134259259</v>
      </c>
      <c r="P24">
        <f t="shared" si="0"/>
        <v>2014</v>
      </c>
    </row>
    <row r="25" spans="1:16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v>42097.778946759259</v>
      </c>
      <c r="P25">
        <f t="shared" si="0"/>
        <v>2015</v>
      </c>
    </row>
    <row r="26" spans="1:16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v>42229.820173611108</v>
      </c>
      <c r="P26">
        <f t="shared" si="0"/>
        <v>2015</v>
      </c>
    </row>
    <row r="27" spans="1:16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v>42318.025011574071</v>
      </c>
      <c r="P27">
        <f t="shared" si="0"/>
        <v>2015</v>
      </c>
    </row>
    <row r="28" spans="1:16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v>41828.515555555554</v>
      </c>
      <c r="P28">
        <f t="shared" si="0"/>
        <v>2014</v>
      </c>
    </row>
    <row r="29" spans="1:16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v>41929.164733796293</v>
      </c>
      <c r="P29">
        <f t="shared" si="0"/>
        <v>2014</v>
      </c>
    </row>
    <row r="30" spans="1:16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v>42324.963935185187</v>
      </c>
      <c r="P30">
        <f t="shared" si="0"/>
        <v>2015</v>
      </c>
    </row>
    <row r="31" spans="1:16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v>41812.67324074074</v>
      </c>
      <c r="P31">
        <f t="shared" si="0"/>
        <v>2014</v>
      </c>
    </row>
    <row r="32" spans="1:16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v>41842.292997685188</v>
      </c>
      <c r="P32">
        <f t="shared" si="0"/>
        <v>2014</v>
      </c>
    </row>
    <row r="33" spans="1:16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v>42376.792060185187</v>
      </c>
      <c r="P33">
        <f t="shared" si="0"/>
        <v>2016</v>
      </c>
    </row>
    <row r="34" spans="1:16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v>42461.627511574072</v>
      </c>
      <c r="P34">
        <f t="shared" si="0"/>
        <v>2016</v>
      </c>
    </row>
    <row r="35" spans="1:16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v>42286.660891203705</v>
      </c>
      <c r="P35">
        <f t="shared" si="0"/>
        <v>2015</v>
      </c>
    </row>
    <row r="36" spans="1:16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v>41841.321770833332</v>
      </c>
      <c r="P36">
        <f t="shared" si="0"/>
        <v>2014</v>
      </c>
    </row>
    <row r="37" spans="1:16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v>42098.291828703703</v>
      </c>
      <c r="P37">
        <f t="shared" si="0"/>
        <v>2015</v>
      </c>
    </row>
    <row r="38" spans="1:16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v>42068.307002314818</v>
      </c>
      <c r="P38">
        <f t="shared" si="0"/>
        <v>2015</v>
      </c>
    </row>
    <row r="39" spans="1:16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v>42032.693043981482</v>
      </c>
      <c r="P39">
        <f t="shared" si="0"/>
        <v>2015</v>
      </c>
    </row>
    <row r="40" spans="1:16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v>41375.057222222225</v>
      </c>
      <c r="P40">
        <f t="shared" si="0"/>
        <v>2013</v>
      </c>
    </row>
    <row r="41" spans="1:16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v>41754.047083333331</v>
      </c>
      <c r="P41">
        <f t="shared" si="0"/>
        <v>2014</v>
      </c>
    </row>
    <row r="42" spans="1:16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v>41789.21398148148</v>
      </c>
      <c r="P42">
        <f t="shared" si="0"/>
        <v>2014</v>
      </c>
    </row>
    <row r="43" spans="1:16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v>41887.568912037037</v>
      </c>
      <c r="P43">
        <f t="shared" si="0"/>
        <v>2014</v>
      </c>
    </row>
    <row r="44" spans="1:16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v>41971.639189814814</v>
      </c>
      <c r="P44">
        <f t="shared" si="0"/>
        <v>2014</v>
      </c>
    </row>
    <row r="45" spans="1:16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v>41802.790347222224</v>
      </c>
      <c r="P45">
        <f t="shared" si="0"/>
        <v>2014</v>
      </c>
    </row>
    <row r="46" spans="1:16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v>41874.098807870374</v>
      </c>
      <c r="P46">
        <f t="shared" si="0"/>
        <v>2014</v>
      </c>
    </row>
    <row r="47" spans="1:16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v>42457.623923611114</v>
      </c>
      <c r="P47">
        <f t="shared" si="0"/>
        <v>2016</v>
      </c>
    </row>
    <row r="48" spans="1:16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v>42323.96497685185</v>
      </c>
      <c r="P48">
        <f t="shared" si="0"/>
        <v>2015</v>
      </c>
    </row>
    <row r="49" spans="1:16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v>41932.819525462961</v>
      </c>
      <c r="P49">
        <f t="shared" si="0"/>
        <v>2014</v>
      </c>
    </row>
    <row r="50" spans="1:16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v>42033.516898148147</v>
      </c>
      <c r="P50">
        <f t="shared" si="0"/>
        <v>2015</v>
      </c>
    </row>
    <row r="51" spans="1:16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v>42271.176446759258</v>
      </c>
      <c r="P51">
        <f t="shared" si="0"/>
        <v>2015</v>
      </c>
    </row>
    <row r="52" spans="1:16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v>41995.752986111111</v>
      </c>
      <c r="P52">
        <f t="shared" si="0"/>
        <v>2014</v>
      </c>
    </row>
    <row r="53" spans="1:16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v>42196.928668981483</v>
      </c>
      <c r="P53">
        <f t="shared" si="0"/>
        <v>2015</v>
      </c>
    </row>
    <row r="54" spans="1:16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v>41807.701921296299</v>
      </c>
      <c r="P54">
        <f t="shared" si="0"/>
        <v>2014</v>
      </c>
    </row>
    <row r="55" spans="1:16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v>41719.549131944441</v>
      </c>
      <c r="P55">
        <f t="shared" si="0"/>
        <v>2014</v>
      </c>
    </row>
    <row r="56" spans="1:16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v>42333.713206018518</v>
      </c>
      <c r="P56">
        <f t="shared" si="0"/>
        <v>2015</v>
      </c>
    </row>
    <row r="57" spans="1:16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v>42496.968935185185</v>
      </c>
      <c r="P57">
        <f t="shared" si="0"/>
        <v>2016</v>
      </c>
    </row>
    <row r="58" spans="1:16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v>42149.548888888887</v>
      </c>
      <c r="P58">
        <f t="shared" si="0"/>
        <v>2015</v>
      </c>
    </row>
    <row r="59" spans="1:16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v>42089.83289351852</v>
      </c>
      <c r="P59">
        <f t="shared" si="0"/>
        <v>2015</v>
      </c>
    </row>
    <row r="60" spans="1:16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v>41932.745046296295</v>
      </c>
      <c r="P60">
        <f t="shared" si="0"/>
        <v>2014</v>
      </c>
    </row>
    <row r="61" spans="1:16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v>42230.235833333332</v>
      </c>
      <c r="P61">
        <f t="shared" si="0"/>
        <v>2015</v>
      </c>
    </row>
    <row r="62" spans="1:16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v>41701.901817129627</v>
      </c>
      <c r="P62">
        <f t="shared" si="0"/>
        <v>2014</v>
      </c>
    </row>
    <row r="63" spans="1:16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v>41409.814317129632</v>
      </c>
      <c r="P63">
        <f t="shared" si="0"/>
        <v>2013</v>
      </c>
    </row>
    <row r="64" spans="1:16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v>41311.799513888887</v>
      </c>
      <c r="P64">
        <f t="shared" si="0"/>
        <v>2013</v>
      </c>
    </row>
    <row r="65" spans="1:16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v>41612.912187499998</v>
      </c>
      <c r="P65">
        <f t="shared" si="0"/>
        <v>2013</v>
      </c>
    </row>
    <row r="66" spans="1:16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v>41433.01829861111</v>
      </c>
      <c r="P66">
        <f t="shared" si="0"/>
        <v>2013</v>
      </c>
    </row>
    <row r="67" spans="1:16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v>41835.821226851855</v>
      </c>
      <c r="P67">
        <f t="shared" ref="P67:P130" si="1">YEAR(O67)</f>
        <v>2014</v>
      </c>
    </row>
    <row r="68" spans="1:16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v>42539.849768518521</v>
      </c>
      <c r="P68">
        <f t="shared" si="1"/>
        <v>2016</v>
      </c>
    </row>
    <row r="69" spans="1:16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v>41075.583379629628</v>
      </c>
      <c r="P69">
        <f t="shared" si="1"/>
        <v>2012</v>
      </c>
    </row>
    <row r="70" spans="1:16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v>41663.569340277776</v>
      </c>
      <c r="P70">
        <f t="shared" si="1"/>
        <v>2014</v>
      </c>
    </row>
    <row r="71" spans="1:16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v>40786.187789351854</v>
      </c>
      <c r="P71">
        <f t="shared" si="1"/>
        <v>2011</v>
      </c>
    </row>
    <row r="72" spans="1:16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v>40730.896354166667</v>
      </c>
      <c r="P72">
        <f t="shared" si="1"/>
        <v>2011</v>
      </c>
    </row>
    <row r="73" spans="1:16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v>40997.271493055552</v>
      </c>
      <c r="P73">
        <f t="shared" si="1"/>
        <v>2012</v>
      </c>
    </row>
    <row r="74" spans="1:16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v>41208.010196759256</v>
      </c>
      <c r="P74">
        <f t="shared" si="1"/>
        <v>2012</v>
      </c>
    </row>
    <row r="75" spans="1:16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v>40587.75675925926</v>
      </c>
      <c r="P75">
        <f t="shared" si="1"/>
        <v>2011</v>
      </c>
    </row>
    <row r="76" spans="1:16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v>42360.487210648149</v>
      </c>
      <c r="P76">
        <f t="shared" si="1"/>
        <v>2015</v>
      </c>
    </row>
    <row r="77" spans="1:16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v>41357.209166666667</v>
      </c>
      <c r="P77">
        <f t="shared" si="1"/>
        <v>2013</v>
      </c>
    </row>
    <row r="78" spans="1:16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v>40844.691643518519</v>
      </c>
      <c r="P78">
        <f t="shared" si="1"/>
        <v>2011</v>
      </c>
    </row>
    <row r="79" spans="1:16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v>40997.144872685189</v>
      </c>
      <c r="P79">
        <f t="shared" si="1"/>
        <v>2012</v>
      </c>
    </row>
    <row r="80" spans="1:16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v>42604.730567129627</v>
      </c>
      <c r="P80">
        <f t="shared" si="1"/>
        <v>2016</v>
      </c>
    </row>
    <row r="81" spans="1:16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v>41724.776539351849</v>
      </c>
      <c r="P81">
        <f t="shared" si="1"/>
        <v>2014</v>
      </c>
    </row>
    <row r="82" spans="1:16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v>41583.083981481483</v>
      </c>
      <c r="P82">
        <f t="shared" si="1"/>
        <v>2013</v>
      </c>
    </row>
    <row r="83" spans="1:16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v>41100.158877314818</v>
      </c>
      <c r="P83">
        <f t="shared" si="1"/>
        <v>2012</v>
      </c>
    </row>
    <row r="84" spans="1:16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v>40795.820150462961</v>
      </c>
      <c r="P84">
        <f t="shared" si="1"/>
        <v>2011</v>
      </c>
    </row>
    <row r="85" spans="1:16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v>42042.615613425929</v>
      </c>
      <c r="P85">
        <f t="shared" si="1"/>
        <v>2015</v>
      </c>
    </row>
    <row r="86" spans="1:16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v>40648.757939814815</v>
      </c>
      <c r="P86">
        <f t="shared" si="1"/>
        <v>2011</v>
      </c>
    </row>
    <row r="87" spans="1:16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v>40779.125428240739</v>
      </c>
      <c r="P87">
        <f t="shared" si="1"/>
        <v>2011</v>
      </c>
    </row>
    <row r="88" spans="1:16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v>42291.556076388886</v>
      </c>
      <c r="P88">
        <f t="shared" si="1"/>
        <v>2015</v>
      </c>
    </row>
    <row r="89" spans="1:16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v>40322.539386574077</v>
      </c>
      <c r="P89">
        <f t="shared" si="1"/>
        <v>2010</v>
      </c>
    </row>
    <row r="90" spans="1:16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v>41786.65892361111</v>
      </c>
      <c r="P90">
        <f t="shared" si="1"/>
        <v>2014</v>
      </c>
    </row>
    <row r="91" spans="1:16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v>41402.752222222225</v>
      </c>
      <c r="P91">
        <f t="shared" si="1"/>
        <v>2013</v>
      </c>
    </row>
    <row r="92" spans="1:16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v>40706.297442129631</v>
      </c>
      <c r="P92">
        <f t="shared" si="1"/>
        <v>2011</v>
      </c>
    </row>
    <row r="93" spans="1:16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v>40619.402361111112</v>
      </c>
      <c r="P93">
        <f t="shared" si="1"/>
        <v>2011</v>
      </c>
    </row>
    <row r="94" spans="1:16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v>42721.198877314811</v>
      </c>
      <c r="P94">
        <f t="shared" si="1"/>
        <v>2016</v>
      </c>
    </row>
    <row r="95" spans="1:16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v>41065.858067129629</v>
      </c>
      <c r="P95">
        <f t="shared" si="1"/>
        <v>2012</v>
      </c>
    </row>
    <row r="96" spans="1:16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v>41716.717847222222</v>
      </c>
      <c r="P96">
        <f t="shared" si="1"/>
        <v>2014</v>
      </c>
    </row>
    <row r="97" spans="1:16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v>40935.005104166667</v>
      </c>
      <c r="P97">
        <f t="shared" si="1"/>
        <v>2012</v>
      </c>
    </row>
    <row r="98" spans="1:16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v>40324.662511574075</v>
      </c>
      <c r="P98">
        <f t="shared" si="1"/>
        <v>2010</v>
      </c>
    </row>
    <row r="99" spans="1:16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v>40706.135208333333</v>
      </c>
      <c r="P99">
        <f t="shared" si="1"/>
        <v>2011</v>
      </c>
    </row>
    <row r="100" spans="1:16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v>41214.79483796296</v>
      </c>
      <c r="P100">
        <f t="shared" si="1"/>
        <v>2012</v>
      </c>
    </row>
    <row r="101" spans="1:16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v>41631.902766203704</v>
      </c>
      <c r="P101">
        <f t="shared" si="1"/>
        <v>2013</v>
      </c>
    </row>
    <row r="102" spans="1:16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v>41197.753310185188</v>
      </c>
      <c r="P102">
        <f t="shared" si="1"/>
        <v>2012</v>
      </c>
    </row>
    <row r="103" spans="1:16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v>41274.776736111111</v>
      </c>
      <c r="P103">
        <f t="shared" si="1"/>
        <v>2012</v>
      </c>
    </row>
    <row r="104" spans="1:16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v>40505.131168981483</v>
      </c>
      <c r="P104">
        <f t="shared" si="1"/>
        <v>2010</v>
      </c>
    </row>
    <row r="105" spans="1:16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v>41682.805902777778</v>
      </c>
      <c r="P105">
        <f t="shared" si="1"/>
        <v>2014</v>
      </c>
    </row>
    <row r="106" spans="1:16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v>40612.695208333331</v>
      </c>
      <c r="P106">
        <f t="shared" si="1"/>
        <v>2011</v>
      </c>
    </row>
    <row r="107" spans="1:16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v>42485.724768518521</v>
      </c>
      <c r="P107">
        <f t="shared" si="1"/>
        <v>2016</v>
      </c>
    </row>
    <row r="108" spans="1:16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v>40987.776631944442</v>
      </c>
      <c r="P108">
        <f t="shared" si="1"/>
        <v>2012</v>
      </c>
    </row>
    <row r="109" spans="1:16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v>40635.982488425929</v>
      </c>
      <c r="P109">
        <f t="shared" si="1"/>
        <v>2011</v>
      </c>
    </row>
    <row r="110" spans="1:16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v>41365.613078703704</v>
      </c>
      <c r="P110">
        <f t="shared" si="1"/>
        <v>2013</v>
      </c>
    </row>
    <row r="111" spans="1:16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v>40570.025810185187</v>
      </c>
      <c r="P111">
        <f t="shared" si="1"/>
        <v>2011</v>
      </c>
    </row>
    <row r="112" spans="1:16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v>41557.949687499997</v>
      </c>
      <c r="P112">
        <f t="shared" si="1"/>
        <v>2013</v>
      </c>
    </row>
    <row r="113" spans="1:16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v>42125.333182870374</v>
      </c>
      <c r="P113">
        <f t="shared" si="1"/>
        <v>2015</v>
      </c>
    </row>
    <row r="114" spans="1:16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v>41718.043032407404</v>
      </c>
      <c r="P114">
        <f t="shared" si="1"/>
        <v>2014</v>
      </c>
    </row>
    <row r="115" spans="1:16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v>40753.758425925924</v>
      </c>
      <c r="P115">
        <f t="shared" si="1"/>
        <v>2011</v>
      </c>
    </row>
    <row r="116" spans="1:16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v>40861.27416666667</v>
      </c>
      <c r="P116">
        <f t="shared" si="1"/>
        <v>2011</v>
      </c>
    </row>
    <row r="117" spans="1:16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v>40918.738935185182</v>
      </c>
      <c r="P117">
        <f t="shared" si="1"/>
        <v>2012</v>
      </c>
    </row>
    <row r="118" spans="1:16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v>40595.497164351851</v>
      </c>
      <c r="P118">
        <f t="shared" si="1"/>
        <v>2011</v>
      </c>
    </row>
    <row r="119" spans="1:16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v>40248.834999999999</v>
      </c>
      <c r="P119">
        <f t="shared" si="1"/>
        <v>2010</v>
      </c>
    </row>
    <row r="120" spans="1:16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v>40723.053657407407</v>
      </c>
      <c r="P120">
        <f t="shared" si="1"/>
        <v>2011</v>
      </c>
    </row>
    <row r="121" spans="1:16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v>40739.069282407407</v>
      </c>
      <c r="P121">
        <f t="shared" si="1"/>
        <v>2011</v>
      </c>
    </row>
    <row r="122" spans="1:16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v>42616.049849537034</v>
      </c>
      <c r="P122">
        <f t="shared" si="1"/>
        <v>2016</v>
      </c>
    </row>
    <row r="123" spans="1:16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v>42096.704976851855</v>
      </c>
      <c r="P123">
        <f t="shared" si="1"/>
        <v>2015</v>
      </c>
    </row>
    <row r="124" spans="1:16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v>42593.431793981479</v>
      </c>
      <c r="P124">
        <f t="shared" si="1"/>
        <v>2016</v>
      </c>
    </row>
    <row r="125" spans="1:16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v>41904.781990740739</v>
      </c>
      <c r="P125">
        <f t="shared" si="1"/>
        <v>2014</v>
      </c>
    </row>
    <row r="126" spans="1:16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v>42114.928726851853</v>
      </c>
      <c r="P126">
        <f t="shared" si="1"/>
        <v>2015</v>
      </c>
    </row>
    <row r="127" spans="1:16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v>42709.993981481479</v>
      </c>
      <c r="P127">
        <f t="shared" si="1"/>
        <v>2016</v>
      </c>
    </row>
    <row r="128" spans="1:16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v>42135.589548611111</v>
      </c>
      <c r="P128">
        <f t="shared" si="1"/>
        <v>2015</v>
      </c>
    </row>
    <row r="129" spans="1:16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v>42067.62431712963</v>
      </c>
      <c r="P129">
        <f t="shared" si="1"/>
        <v>2015</v>
      </c>
    </row>
    <row r="130" spans="1:16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v>42628.22792824074</v>
      </c>
      <c r="P130">
        <f t="shared" si="1"/>
        <v>2016</v>
      </c>
    </row>
    <row r="131" spans="1:16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v>41882.937303240738</v>
      </c>
      <c r="P131">
        <f t="shared" ref="P131:P194" si="2">YEAR(O131)</f>
        <v>2014</v>
      </c>
    </row>
    <row r="132" spans="1:16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v>41778.915416666663</v>
      </c>
      <c r="P132">
        <f t="shared" si="2"/>
        <v>2014</v>
      </c>
    </row>
    <row r="133" spans="1:16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v>42541.837511574071</v>
      </c>
      <c r="P133">
        <f t="shared" si="2"/>
        <v>2016</v>
      </c>
    </row>
    <row r="134" spans="1:16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v>41905.812581018516</v>
      </c>
      <c r="P134">
        <f t="shared" si="2"/>
        <v>2014</v>
      </c>
    </row>
    <row r="135" spans="1:16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v>42491.807685185187</v>
      </c>
      <c r="P135">
        <f t="shared" si="2"/>
        <v>2016</v>
      </c>
    </row>
    <row r="136" spans="1:16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v>42221.909930555557</v>
      </c>
      <c r="P136">
        <f t="shared" si="2"/>
        <v>2015</v>
      </c>
    </row>
    <row r="137" spans="1:16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v>41788.381909722222</v>
      </c>
      <c r="P137">
        <f t="shared" si="2"/>
        <v>2014</v>
      </c>
    </row>
    <row r="138" spans="1:16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v>42096.410115740742</v>
      </c>
      <c r="P138">
        <f t="shared" si="2"/>
        <v>2015</v>
      </c>
    </row>
    <row r="139" spans="1:16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v>42239.573993055557</v>
      </c>
      <c r="P139">
        <f t="shared" si="2"/>
        <v>2015</v>
      </c>
    </row>
    <row r="140" spans="1:16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v>42186.257418981484</v>
      </c>
      <c r="P140">
        <f t="shared" si="2"/>
        <v>2015</v>
      </c>
    </row>
    <row r="141" spans="1:16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v>42187.920972222222</v>
      </c>
      <c r="P141">
        <f t="shared" si="2"/>
        <v>2015</v>
      </c>
    </row>
    <row r="142" spans="1:16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v>42053.198287037034</v>
      </c>
      <c r="P142">
        <f t="shared" si="2"/>
        <v>2015</v>
      </c>
    </row>
    <row r="143" spans="1:16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v>42110.153043981481</v>
      </c>
      <c r="P143">
        <f t="shared" si="2"/>
        <v>2015</v>
      </c>
    </row>
    <row r="144" spans="1:16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v>41938.893263888887</v>
      </c>
      <c r="P144">
        <f t="shared" si="2"/>
        <v>2014</v>
      </c>
    </row>
    <row r="145" spans="1:16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v>42559.064143518517</v>
      </c>
      <c r="P145">
        <f t="shared" si="2"/>
        <v>2016</v>
      </c>
    </row>
    <row r="146" spans="1:16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v>42047.762407407405</v>
      </c>
      <c r="P146">
        <f t="shared" si="2"/>
        <v>2015</v>
      </c>
    </row>
    <row r="147" spans="1:16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v>42200.542268518519</v>
      </c>
      <c r="P147">
        <f t="shared" si="2"/>
        <v>2015</v>
      </c>
    </row>
    <row r="148" spans="1:16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v>42693.016180555554</v>
      </c>
      <c r="P148">
        <f t="shared" si="2"/>
        <v>2016</v>
      </c>
    </row>
    <row r="149" spans="1:16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v>41969.767824074072</v>
      </c>
      <c r="P149">
        <f t="shared" si="2"/>
        <v>2014</v>
      </c>
    </row>
    <row r="150" spans="1:16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v>42397.281666666669</v>
      </c>
      <c r="P150">
        <f t="shared" si="2"/>
        <v>2016</v>
      </c>
    </row>
    <row r="151" spans="1:16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v>41968.172106481485</v>
      </c>
      <c r="P151">
        <f t="shared" si="2"/>
        <v>2014</v>
      </c>
    </row>
    <row r="152" spans="1:16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v>42090.161828703705</v>
      </c>
      <c r="P152">
        <f t="shared" si="2"/>
        <v>2015</v>
      </c>
    </row>
    <row r="153" spans="1:16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v>42113.550821759258</v>
      </c>
      <c r="P153">
        <f t="shared" si="2"/>
        <v>2015</v>
      </c>
    </row>
    <row r="154" spans="1:16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v>41875.077546296299</v>
      </c>
      <c r="P154">
        <f t="shared" si="2"/>
        <v>2014</v>
      </c>
    </row>
    <row r="155" spans="1:16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v>41933.586157407408</v>
      </c>
      <c r="P155">
        <f t="shared" si="2"/>
        <v>2014</v>
      </c>
    </row>
    <row r="156" spans="1:16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v>42115.547395833331</v>
      </c>
      <c r="P156">
        <f t="shared" si="2"/>
        <v>2015</v>
      </c>
    </row>
    <row r="157" spans="1:16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v>42168.559432870374</v>
      </c>
      <c r="P157">
        <f t="shared" si="2"/>
        <v>2015</v>
      </c>
    </row>
    <row r="158" spans="1:16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v>41794.1249537037</v>
      </c>
      <c r="P158">
        <f t="shared" si="2"/>
        <v>2014</v>
      </c>
    </row>
    <row r="159" spans="1:16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v>42396.911712962959</v>
      </c>
      <c r="P159">
        <f t="shared" si="2"/>
        <v>2016</v>
      </c>
    </row>
    <row r="160" spans="1:16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v>41904.07671296296</v>
      </c>
      <c r="P160">
        <f t="shared" si="2"/>
        <v>2014</v>
      </c>
    </row>
    <row r="161" spans="1:16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v>42514.434548611112</v>
      </c>
      <c r="P161">
        <f t="shared" si="2"/>
        <v>2016</v>
      </c>
    </row>
    <row r="162" spans="1:16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v>42171.913090277776</v>
      </c>
      <c r="P162">
        <f t="shared" si="2"/>
        <v>2015</v>
      </c>
    </row>
    <row r="163" spans="1:16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v>41792.687442129631</v>
      </c>
      <c r="P163">
        <f t="shared" si="2"/>
        <v>2014</v>
      </c>
    </row>
    <row r="164" spans="1:16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v>41835.126805555556</v>
      </c>
      <c r="P164">
        <f t="shared" si="2"/>
        <v>2014</v>
      </c>
    </row>
    <row r="165" spans="1:16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v>42243.961273148147</v>
      </c>
      <c r="P165">
        <f t="shared" si="2"/>
        <v>2015</v>
      </c>
    </row>
    <row r="166" spans="1:16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v>41841.762743055559</v>
      </c>
      <c r="P166">
        <f t="shared" si="2"/>
        <v>2014</v>
      </c>
    </row>
    <row r="167" spans="1:16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v>42351.658842592595</v>
      </c>
      <c r="P167">
        <f t="shared" si="2"/>
        <v>2015</v>
      </c>
    </row>
    <row r="168" spans="1:16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v>42721.075949074075</v>
      </c>
      <c r="P168">
        <f t="shared" si="2"/>
        <v>2016</v>
      </c>
    </row>
    <row r="169" spans="1:16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v>42160.927488425928</v>
      </c>
      <c r="P169">
        <f t="shared" si="2"/>
        <v>2015</v>
      </c>
    </row>
    <row r="170" spans="1:16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v>42052.835300925923</v>
      </c>
      <c r="P170">
        <f t="shared" si="2"/>
        <v>2015</v>
      </c>
    </row>
    <row r="171" spans="1:16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v>41900.505312499998</v>
      </c>
      <c r="P171">
        <f t="shared" si="2"/>
        <v>2014</v>
      </c>
    </row>
    <row r="172" spans="1:16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v>42216.977812500001</v>
      </c>
      <c r="P172">
        <f t="shared" si="2"/>
        <v>2015</v>
      </c>
    </row>
    <row r="173" spans="1:16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v>42534.180717592593</v>
      </c>
      <c r="P173">
        <f t="shared" si="2"/>
        <v>2016</v>
      </c>
    </row>
    <row r="174" spans="1:16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v>42047.394942129627</v>
      </c>
      <c r="P174">
        <f t="shared" si="2"/>
        <v>2015</v>
      </c>
    </row>
    <row r="175" spans="1:16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v>42033.573009259257</v>
      </c>
      <c r="P175">
        <f t="shared" si="2"/>
        <v>2015</v>
      </c>
    </row>
    <row r="176" spans="1:16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v>42072.758981481478</v>
      </c>
      <c r="P176">
        <f t="shared" si="2"/>
        <v>2015</v>
      </c>
    </row>
    <row r="177" spans="1:16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v>41855.777905092589</v>
      </c>
      <c r="P177">
        <f t="shared" si="2"/>
        <v>2014</v>
      </c>
    </row>
    <row r="178" spans="1:16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v>42191.824062500003</v>
      </c>
      <c r="P178">
        <f t="shared" si="2"/>
        <v>2015</v>
      </c>
    </row>
    <row r="179" spans="1:16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v>42070.047754629632</v>
      </c>
      <c r="P179">
        <f t="shared" si="2"/>
        <v>2015</v>
      </c>
    </row>
    <row r="180" spans="1:16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v>42304.955381944441</v>
      </c>
      <c r="P180">
        <f t="shared" si="2"/>
        <v>2015</v>
      </c>
    </row>
    <row r="181" spans="1:16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v>42403.080497685187</v>
      </c>
      <c r="P181">
        <f t="shared" si="2"/>
        <v>2016</v>
      </c>
    </row>
    <row r="182" spans="1:16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v>42067.991238425922</v>
      </c>
      <c r="P182">
        <f t="shared" si="2"/>
        <v>2015</v>
      </c>
    </row>
    <row r="183" spans="1:16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v>42147.741840277777</v>
      </c>
      <c r="P183">
        <f t="shared" si="2"/>
        <v>2015</v>
      </c>
    </row>
    <row r="184" spans="1:16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v>42712.011944444443</v>
      </c>
      <c r="P184">
        <f t="shared" si="2"/>
        <v>2016</v>
      </c>
    </row>
    <row r="185" spans="1:16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v>41939.810300925928</v>
      </c>
      <c r="P185">
        <f t="shared" si="2"/>
        <v>2014</v>
      </c>
    </row>
    <row r="186" spans="1:16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v>41825.791226851848</v>
      </c>
      <c r="P186">
        <f t="shared" si="2"/>
        <v>2014</v>
      </c>
    </row>
    <row r="187" spans="1:16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v>42570.91133101852</v>
      </c>
      <c r="P187">
        <f t="shared" si="2"/>
        <v>2016</v>
      </c>
    </row>
    <row r="188" spans="1:16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v>42767.812893518516</v>
      </c>
      <c r="P188">
        <f t="shared" si="2"/>
        <v>2017</v>
      </c>
    </row>
    <row r="189" spans="1:16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v>42182.234456018516</v>
      </c>
      <c r="P189">
        <f t="shared" si="2"/>
        <v>2015</v>
      </c>
    </row>
    <row r="190" spans="1:16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v>41857.18304398148</v>
      </c>
      <c r="P190">
        <f t="shared" si="2"/>
        <v>2014</v>
      </c>
    </row>
    <row r="191" spans="1:16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v>42556.690706018519</v>
      </c>
      <c r="P191">
        <f t="shared" si="2"/>
        <v>2016</v>
      </c>
    </row>
    <row r="192" spans="1:16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v>42527.650995370372</v>
      </c>
      <c r="P192">
        <f t="shared" si="2"/>
        <v>2016</v>
      </c>
    </row>
    <row r="193" spans="1:16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v>42239.441412037035</v>
      </c>
      <c r="P193">
        <f t="shared" si="2"/>
        <v>2015</v>
      </c>
    </row>
    <row r="194" spans="1:16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v>41899.792037037034</v>
      </c>
      <c r="P194">
        <f t="shared" si="2"/>
        <v>2014</v>
      </c>
    </row>
    <row r="195" spans="1:16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v>41911.934791666667</v>
      </c>
      <c r="P195">
        <f t="shared" ref="P195:P258" si="3">YEAR(O195)</f>
        <v>2014</v>
      </c>
    </row>
    <row r="196" spans="1:16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v>42375.996886574074</v>
      </c>
      <c r="P196">
        <f t="shared" si="3"/>
        <v>2016</v>
      </c>
    </row>
    <row r="197" spans="1:16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v>42135.67050925926</v>
      </c>
      <c r="P197">
        <f t="shared" si="3"/>
        <v>2015</v>
      </c>
    </row>
    <row r="198" spans="1:16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v>42259.542800925927</v>
      </c>
      <c r="P198">
        <f t="shared" si="3"/>
        <v>2015</v>
      </c>
    </row>
    <row r="199" spans="1:16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v>42741.848379629628</v>
      </c>
      <c r="P199">
        <f t="shared" si="3"/>
        <v>2017</v>
      </c>
    </row>
    <row r="200" spans="1:16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v>41887.383356481485</v>
      </c>
      <c r="P200">
        <f t="shared" si="3"/>
        <v>2014</v>
      </c>
    </row>
    <row r="201" spans="1:16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v>42584.123865740738</v>
      </c>
      <c r="P201">
        <f t="shared" si="3"/>
        <v>2016</v>
      </c>
    </row>
    <row r="202" spans="1:16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v>41867.083368055559</v>
      </c>
      <c r="P202">
        <f t="shared" si="3"/>
        <v>2014</v>
      </c>
    </row>
    <row r="203" spans="1:16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v>42023.818622685183</v>
      </c>
      <c r="P203">
        <f t="shared" si="3"/>
        <v>2015</v>
      </c>
    </row>
    <row r="204" spans="1:16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v>42255.927824074075</v>
      </c>
      <c r="P204">
        <f t="shared" si="3"/>
        <v>2015</v>
      </c>
    </row>
    <row r="205" spans="1:16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v>41973.847962962966</v>
      </c>
      <c r="P205">
        <f t="shared" si="3"/>
        <v>2014</v>
      </c>
    </row>
    <row r="206" spans="1:16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v>42556.583368055559</v>
      </c>
      <c r="P206">
        <f t="shared" si="3"/>
        <v>2016</v>
      </c>
    </row>
    <row r="207" spans="1:16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v>42248.632199074076</v>
      </c>
      <c r="P207">
        <f t="shared" si="3"/>
        <v>2015</v>
      </c>
    </row>
    <row r="208" spans="1:16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v>42567.004432870373</v>
      </c>
      <c r="P208">
        <f t="shared" si="3"/>
        <v>2016</v>
      </c>
    </row>
    <row r="209" spans="1:16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v>41978.197199074071</v>
      </c>
      <c r="P209">
        <f t="shared" si="3"/>
        <v>2014</v>
      </c>
    </row>
    <row r="210" spans="1:16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v>41959.369988425926</v>
      </c>
      <c r="P210">
        <f t="shared" si="3"/>
        <v>2014</v>
      </c>
    </row>
    <row r="211" spans="1:16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v>42165.922858796293</v>
      </c>
      <c r="P211">
        <f t="shared" si="3"/>
        <v>2015</v>
      </c>
    </row>
    <row r="212" spans="1:16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v>42249.064722222225</v>
      </c>
      <c r="P212">
        <f t="shared" si="3"/>
        <v>2015</v>
      </c>
    </row>
    <row r="213" spans="1:16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v>42236.159918981481</v>
      </c>
      <c r="P213">
        <f t="shared" si="3"/>
        <v>2015</v>
      </c>
    </row>
    <row r="214" spans="1:16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v>42416.881018518521</v>
      </c>
      <c r="P214">
        <f t="shared" si="3"/>
        <v>2016</v>
      </c>
    </row>
    <row r="215" spans="1:16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v>42202.594293981485</v>
      </c>
      <c r="P215">
        <f t="shared" si="3"/>
        <v>2015</v>
      </c>
    </row>
    <row r="216" spans="1:16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v>42009.640613425923</v>
      </c>
      <c r="P216">
        <f t="shared" si="3"/>
        <v>2015</v>
      </c>
    </row>
    <row r="217" spans="1:16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v>42375.230115740742</v>
      </c>
      <c r="P217">
        <f t="shared" si="3"/>
        <v>2016</v>
      </c>
    </row>
    <row r="218" spans="1:16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v>42066.958761574075</v>
      </c>
      <c r="P218">
        <f t="shared" si="3"/>
        <v>2015</v>
      </c>
    </row>
    <row r="219" spans="1:16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v>41970.640613425923</v>
      </c>
      <c r="P219">
        <f t="shared" si="3"/>
        <v>2014</v>
      </c>
    </row>
    <row r="220" spans="1:16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v>42079.628344907411</v>
      </c>
      <c r="P220">
        <f t="shared" si="3"/>
        <v>2015</v>
      </c>
    </row>
    <row r="221" spans="1:16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v>42429.326678240737</v>
      </c>
      <c r="P221">
        <f t="shared" si="3"/>
        <v>2016</v>
      </c>
    </row>
    <row r="222" spans="1:16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v>42195.643865740742</v>
      </c>
      <c r="P222">
        <f t="shared" si="3"/>
        <v>2015</v>
      </c>
    </row>
    <row r="223" spans="1:16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v>42031.837546296294</v>
      </c>
      <c r="P223">
        <f t="shared" si="3"/>
        <v>2015</v>
      </c>
    </row>
    <row r="224" spans="1:16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v>42031.769884259258</v>
      </c>
      <c r="P224">
        <f t="shared" si="3"/>
        <v>2015</v>
      </c>
    </row>
    <row r="225" spans="1:16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v>42482.048032407409</v>
      </c>
      <c r="P225">
        <f t="shared" si="3"/>
        <v>2016</v>
      </c>
    </row>
    <row r="226" spans="1:16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v>42135.235254629632</v>
      </c>
      <c r="P226">
        <f t="shared" si="3"/>
        <v>2015</v>
      </c>
    </row>
    <row r="227" spans="1:16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v>42438.961273148147</v>
      </c>
      <c r="P227">
        <f t="shared" si="3"/>
        <v>2016</v>
      </c>
    </row>
    <row r="228" spans="1:16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v>42106.666018518517</v>
      </c>
      <c r="P228">
        <f t="shared" si="3"/>
        <v>2015</v>
      </c>
    </row>
    <row r="229" spans="1:16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v>42164.893993055557</v>
      </c>
      <c r="P229">
        <f t="shared" si="3"/>
        <v>2015</v>
      </c>
    </row>
    <row r="230" spans="1:16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v>42096.686400462961</v>
      </c>
      <c r="P230">
        <f t="shared" si="3"/>
        <v>2015</v>
      </c>
    </row>
    <row r="231" spans="1:16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v>42383.933993055558</v>
      </c>
      <c r="P231">
        <f t="shared" si="3"/>
        <v>2016</v>
      </c>
    </row>
    <row r="232" spans="1:16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v>42129.77721064815</v>
      </c>
      <c r="P232">
        <f t="shared" si="3"/>
        <v>2015</v>
      </c>
    </row>
    <row r="233" spans="1:16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v>42341.958923611113</v>
      </c>
      <c r="P233">
        <f t="shared" si="3"/>
        <v>2015</v>
      </c>
    </row>
    <row r="234" spans="1:16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v>42032.82576388889</v>
      </c>
      <c r="P234">
        <f t="shared" si="3"/>
        <v>2015</v>
      </c>
    </row>
    <row r="235" spans="1:16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v>42612.911712962959</v>
      </c>
      <c r="P235">
        <f t="shared" si="3"/>
        <v>2016</v>
      </c>
    </row>
    <row r="236" spans="1:16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v>42136.035405092596</v>
      </c>
      <c r="P236">
        <f t="shared" si="3"/>
        <v>2015</v>
      </c>
    </row>
    <row r="237" spans="1:16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v>42164.908530092594</v>
      </c>
      <c r="P237">
        <f t="shared" si="3"/>
        <v>2015</v>
      </c>
    </row>
    <row r="238" spans="1:16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v>42321.084479166668</v>
      </c>
      <c r="P238">
        <f t="shared" si="3"/>
        <v>2015</v>
      </c>
    </row>
    <row r="239" spans="1:16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v>42377.577187499999</v>
      </c>
      <c r="P239">
        <f t="shared" si="3"/>
        <v>2016</v>
      </c>
    </row>
    <row r="240" spans="1:16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v>42713.962500000001</v>
      </c>
      <c r="P240">
        <f t="shared" si="3"/>
        <v>2016</v>
      </c>
    </row>
    <row r="241" spans="1:16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v>42297.110300925924</v>
      </c>
      <c r="P241">
        <f t="shared" si="3"/>
        <v>2015</v>
      </c>
    </row>
    <row r="242" spans="1:16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v>41354.708460648151</v>
      </c>
      <c r="P242">
        <f t="shared" si="3"/>
        <v>2013</v>
      </c>
    </row>
    <row r="243" spans="1:16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v>41949.697962962964</v>
      </c>
      <c r="P243">
        <f t="shared" si="3"/>
        <v>2014</v>
      </c>
    </row>
    <row r="244" spans="1:16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v>40862.492939814816</v>
      </c>
      <c r="P244">
        <f t="shared" si="3"/>
        <v>2011</v>
      </c>
    </row>
    <row r="245" spans="1:16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v>41662.047500000001</v>
      </c>
      <c r="P245">
        <f t="shared" si="3"/>
        <v>2014</v>
      </c>
    </row>
    <row r="246" spans="1:16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v>40213.323599537034</v>
      </c>
      <c r="P246">
        <f t="shared" si="3"/>
        <v>2010</v>
      </c>
    </row>
    <row r="247" spans="1:16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v>41107.053067129629</v>
      </c>
      <c r="P247">
        <f t="shared" si="3"/>
        <v>2012</v>
      </c>
    </row>
    <row r="248" spans="1:16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v>40480.363483796296</v>
      </c>
      <c r="P248">
        <f t="shared" si="3"/>
        <v>2010</v>
      </c>
    </row>
    <row r="249" spans="1:16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v>40430.604328703703</v>
      </c>
      <c r="P249">
        <f t="shared" si="3"/>
        <v>2010</v>
      </c>
    </row>
    <row r="250" spans="1:16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v>40870.774409722224</v>
      </c>
      <c r="P250">
        <f t="shared" si="3"/>
        <v>2011</v>
      </c>
    </row>
    <row r="251" spans="1:16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v>40332.923842592594</v>
      </c>
      <c r="P251">
        <f t="shared" si="3"/>
        <v>2010</v>
      </c>
    </row>
    <row r="252" spans="1:16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v>41401.565868055557</v>
      </c>
      <c r="P252">
        <f t="shared" si="3"/>
        <v>2013</v>
      </c>
    </row>
    <row r="253" spans="1:16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v>41013.787569444445</v>
      </c>
      <c r="P253">
        <f t="shared" si="3"/>
        <v>2012</v>
      </c>
    </row>
    <row r="254" spans="1:16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v>40266.662708333337</v>
      </c>
      <c r="P254">
        <f t="shared" si="3"/>
        <v>2010</v>
      </c>
    </row>
    <row r="255" spans="1:16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v>40924.650868055556</v>
      </c>
      <c r="P255">
        <f t="shared" si="3"/>
        <v>2012</v>
      </c>
    </row>
    <row r="256" spans="1:16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v>42263.952662037038</v>
      </c>
      <c r="P256">
        <f t="shared" si="3"/>
        <v>2015</v>
      </c>
    </row>
    <row r="257" spans="1:16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v>40588.526412037034</v>
      </c>
      <c r="P257">
        <f t="shared" si="3"/>
        <v>2011</v>
      </c>
    </row>
    <row r="258" spans="1:16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v>41319.769293981481</v>
      </c>
      <c r="P258">
        <f t="shared" si="3"/>
        <v>2013</v>
      </c>
    </row>
    <row r="259" spans="1:16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v>42479.626875000002</v>
      </c>
      <c r="P259">
        <f t="shared" ref="P259:P322" si="4">YEAR(O259)</f>
        <v>2016</v>
      </c>
    </row>
    <row r="260" spans="1:16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v>40682.051689814813</v>
      </c>
      <c r="P260">
        <f t="shared" si="4"/>
        <v>2011</v>
      </c>
    </row>
    <row r="261" spans="1:16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v>42072.738067129627</v>
      </c>
      <c r="P261">
        <f t="shared" si="4"/>
        <v>2015</v>
      </c>
    </row>
    <row r="262" spans="1:16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v>40330.755543981482</v>
      </c>
      <c r="P262">
        <f t="shared" si="4"/>
        <v>2010</v>
      </c>
    </row>
    <row r="263" spans="1:16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v>41017.885462962964</v>
      </c>
      <c r="P263">
        <f t="shared" si="4"/>
        <v>2012</v>
      </c>
    </row>
    <row r="264" spans="1:16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v>40555.24800925926</v>
      </c>
      <c r="P264">
        <f t="shared" si="4"/>
        <v>2011</v>
      </c>
    </row>
    <row r="265" spans="1:16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v>41149.954791666663</v>
      </c>
      <c r="P265">
        <f t="shared" si="4"/>
        <v>2012</v>
      </c>
    </row>
    <row r="266" spans="1:16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v>41010.620312500003</v>
      </c>
      <c r="P266">
        <f t="shared" si="4"/>
        <v>2012</v>
      </c>
    </row>
    <row r="267" spans="1:16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v>40267.245717592596</v>
      </c>
      <c r="P267">
        <f t="shared" si="4"/>
        <v>2010</v>
      </c>
    </row>
    <row r="268" spans="1:16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v>40205.174849537034</v>
      </c>
      <c r="P268">
        <f t="shared" si="4"/>
        <v>2010</v>
      </c>
    </row>
    <row r="269" spans="1:16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v>41785.452534722222</v>
      </c>
      <c r="P269">
        <f t="shared" si="4"/>
        <v>2014</v>
      </c>
    </row>
    <row r="270" spans="1:16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v>40809.15252314815</v>
      </c>
      <c r="P270">
        <f t="shared" si="4"/>
        <v>2011</v>
      </c>
    </row>
    <row r="271" spans="1:16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v>42758.197013888886</v>
      </c>
      <c r="P271">
        <f t="shared" si="4"/>
        <v>2017</v>
      </c>
    </row>
    <row r="272" spans="1:16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v>40637.866550925923</v>
      </c>
      <c r="P272">
        <f t="shared" si="4"/>
        <v>2011</v>
      </c>
    </row>
    <row r="273" spans="1:16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v>41612.100243055553</v>
      </c>
      <c r="P273">
        <f t="shared" si="4"/>
        <v>2013</v>
      </c>
    </row>
    <row r="274" spans="1:16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v>40235.900358796294</v>
      </c>
      <c r="P274">
        <f t="shared" si="4"/>
        <v>2010</v>
      </c>
    </row>
    <row r="275" spans="1:16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v>40697.498449074075</v>
      </c>
      <c r="P275">
        <f t="shared" si="4"/>
        <v>2011</v>
      </c>
    </row>
    <row r="276" spans="1:16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v>40969.912372685183</v>
      </c>
      <c r="P276">
        <f t="shared" si="4"/>
        <v>2012</v>
      </c>
    </row>
    <row r="277" spans="1:16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v>41193.032013888886</v>
      </c>
      <c r="P277">
        <f t="shared" si="4"/>
        <v>2012</v>
      </c>
    </row>
    <row r="278" spans="1:16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v>40967.081875000003</v>
      </c>
      <c r="P278">
        <f t="shared" si="4"/>
        <v>2012</v>
      </c>
    </row>
    <row r="279" spans="1:16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v>42117.891423611109</v>
      </c>
      <c r="P279">
        <f t="shared" si="4"/>
        <v>2015</v>
      </c>
    </row>
    <row r="280" spans="1:16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v>41164.040960648148</v>
      </c>
      <c r="P280">
        <f t="shared" si="4"/>
        <v>2012</v>
      </c>
    </row>
    <row r="281" spans="1:16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v>42759.244166666664</v>
      </c>
      <c r="P281">
        <f t="shared" si="4"/>
        <v>2017</v>
      </c>
    </row>
    <row r="282" spans="1:16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v>41744.590682870374</v>
      </c>
      <c r="P282">
        <f t="shared" si="4"/>
        <v>2014</v>
      </c>
    </row>
    <row r="283" spans="1:16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v>39950.163344907407</v>
      </c>
      <c r="P283">
        <f t="shared" si="4"/>
        <v>2009</v>
      </c>
    </row>
    <row r="284" spans="1:16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v>40194.920046296298</v>
      </c>
      <c r="P284">
        <f t="shared" si="4"/>
        <v>2010</v>
      </c>
    </row>
    <row r="285" spans="1:16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v>40675.71</v>
      </c>
      <c r="P285">
        <f t="shared" si="4"/>
        <v>2011</v>
      </c>
    </row>
    <row r="286" spans="1:16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v>40904.738194444442</v>
      </c>
      <c r="P286">
        <f t="shared" si="4"/>
        <v>2011</v>
      </c>
    </row>
    <row r="287" spans="1:16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v>41506.756111111114</v>
      </c>
      <c r="P287">
        <f t="shared" si="4"/>
        <v>2013</v>
      </c>
    </row>
    <row r="288" spans="1:16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v>41313.816250000003</v>
      </c>
      <c r="P288">
        <f t="shared" si="4"/>
        <v>2013</v>
      </c>
    </row>
    <row r="289" spans="1:16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v>41184.277986111112</v>
      </c>
      <c r="P289">
        <f t="shared" si="4"/>
        <v>2012</v>
      </c>
    </row>
    <row r="290" spans="1:16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v>41051.168900462966</v>
      </c>
      <c r="P290">
        <f t="shared" si="4"/>
        <v>2012</v>
      </c>
    </row>
    <row r="291" spans="1:16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v>41550.456412037034</v>
      </c>
      <c r="P291">
        <f t="shared" si="4"/>
        <v>2013</v>
      </c>
    </row>
    <row r="292" spans="1:16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v>40526.36917824074</v>
      </c>
      <c r="P292">
        <f t="shared" si="4"/>
        <v>2010</v>
      </c>
    </row>
    <row r="293" spans="1:16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v>41376.769050925926</v>
      </c>
      <c r="P293">
        <f t="shared" si="4"/>
        <v>2013</v>
      </c>
    </row>
    <row r="294" spans="1:16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v>40812.803229166668</v>
      </c>
      <c r="P294">
        <f t="shared" si="4"/>
        <v>2011</v>
      </c>
    </row>
    <row r="295" spans="1:16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v>41719.667986111112</v>
      </c>
      <c r="P295">
        <f t="shared" si="4"/>
        <v>2014</v>
      </c>
    </row>
    <row r="296" spans="1:16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v>40343.084421296298</v>
      </c>
      <c r="P296">
        <f t="shared" si="4"/>
        <v>2010</v>
      </c>
    </row>
    <row r="297" spans="1:16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v>41519.004733796297</v>
      </c>
      <c r="P297">
        <f t="shared" si="4"/>
        <v>2013</v>
      </c>
    </row>
    <row r="298" spans="1:16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v>41134.475497685184</v>
      </c>
      <c r="P298">
        <f t="shared" si="4"/>
        <v>2012</v>
      </c>
    </row>
    <row r="299" spans="1:16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v>42089.728020833332</v>
      </c>
      <c r="P299">
        <f t="shared" si="4"/>
        <v>2015</v>
      </c>
    </row>
    <row r="300" spans="1:16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v>41709.463518518518</v>
      </c>
      <c r="P300">
        <f t="shared" si="4"/>
        <v>2014</v>
      </c>
    </row>
    <row r="301" spans="1:16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v>40469.225231481483</v>
      </c>
      <c r="P301">
        <f t="shared" si="4"/>
        <v>2010</v>
      </c>
    </row>
    <row r="302" spans="1:16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v>40626.959930555553</v>
      </c>
      <c r="P302">
        <f t="shared" si="4"/>
        <v>2011</v>
      </c>
    </row>
    <row r="303" spans="1:16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v>41312.737673611111</v>
      </c>
      <c r="P303">
        <f t="shared" si="4"/>
        <v>2013</v>
      </c>
    </row>
    <row r="304" spans="1:16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v>40933.856921296298</v>
      </c>
      <c r="P304">
        <f t="shared" si="4"/>
        <v>2012</v>
      </c>
    </row>
    <row r="305" spans="1:16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v>41032.071134259262</v>
      </c>
      <c r="P305">
        <f t="shared" si="4"/>
        <v>2012</v>
      </c>
    </row>
    <row r="306" spans="1:16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v>41114.094872685186</v>
      </c>
      <c r="P306">
        <f t="shared" si="4"/>
        <v>2012</v>
      </c>
    </row>
    <row r="307" spans="1:16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v>40948.630196759259</v>
      </c>
      <c r="P307">
        <f t="shared" si="4"/>
        <v>2012</v>
      </c>
    </row>
    <row r="308" spans="1:16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v>41333.837187500001</v>
      </c>
      <c r="P308">
        <f t="shared" si="4"/>
        <v>2013</v>
      </c>
    </row>
    <row r="309" spans="1:16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v>41282.944456018522</v>
      </c>
      <c r="P309">
        <f t="shared" si="4"/>
        <v>2013</v>
      </c>
    </row>
    <row r="310" spans="1:16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v>40567.694560185184</v>
      </c>
      <c r="P310">
        <f t="shared" si="4"/>
        <v>2011</v>
      </c>
    </row>
    <row r="311" spans="1:16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v>41134.751550925925</v>
      </c>
      <c r="P311">
        <f t="shared" si="4"/>
        <v>2012</v>
      </c>
    </row>
    <row r="312" spans="1:16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v>40821.183136574073</v>
      </c>
      <c r="P312">
        <f t="shared" si="4"/>
        <v>2011</v>
      </c>
    </row>
    <row r="313" spans="1:16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v>40868.219814814816</v>
      </c>
      <c r="P313">
        <f t="shared" si="4"/>
        <v>2011</v>
      </c>
    </row>
    <row r="314" spans="1:16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v>41348.877685185187</v>
      </c>
      <c r="P314">
        <f t="shared" si="4"/>
        <v>2013</v>
      </c>
    </row>
    <row r="315" spans="1:16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v>40357.227939814817</v>
      </c>
      <c r="P315">
        <f t="shared" si="4"/>
        <v>2010</v>
      </c>
    </row>
    <row r="316" spans="1:16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v>41304.833194444444</v>
      </c>
      <c r="P316">
        <f t="shared" si="4"/>
        <v>2013</v>
      </c>
    </row>
    <row r="317" spans="1:16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v>41113.77238425926</v>
      </c>
      <c r="P317">
        <f t="shared" si="4"/>
        <v>2012</v>
      </c>
    </row>
    <row r="318" spans="1:16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v>41950.923576388886</v>
      </c>
      <c r="P318">
        <f t="shared" si="4"/>
        <v>2014</v>
      </c>
    </row>
    <row r="319" spans="1:16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v>41589.676886574074</v>
      </c>
      <c r="P319">
        <f t="shared" si="4"/>
        <v>2013</v>
      </c>
    </row>
    <row r="320" spans="1:16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v>41330.038784722223</v>
      </c>
      <c r="P320">
        <f t="shared" si="4"/>
        <v>2013</v>
      </c>
    </row>
    <row r="321" spans="1:16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v>40123.83829861111</v>
      </c>
      <c r="P321">
        <f t="shared" si="4"/>
        <v>2009</v>
      </c>
    </row>
    <row r="322" spans="1:16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v>42331.551307870373</v>
      </c>
      <c r="P322">
        <f t="shared" si="4"/>
        <v>2015</v>
      </c>
    </row>
    <row r="323" spans="1:16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v>42647.446597222224</v>
      </c>
      <c r="P323">
        <f t="shared" ref="P323:P386" si="5">YEAR(O323)</f>
        <v>2016</v>
      </c>
    </row>
    <row r="324" spans="1:16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v>42473.57</v>
      </c>
      <c r="P324">
        <f t="shared" si="5"/>
        <v>2016</v>
      </c>
    </row>
    <row r="325" spans="1:16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v>42697.32136574074</v>
      </c>
      <c r="P325">
        <f t="shared" si="5"/>
        <v>2016</v>
      </c>
    </row>
    <row r="326" spans="1:16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v>42184.626250000001</v>
      </c>
      <c r="P326">
        <f t="shared" si="5"/>
        <v>2015</v>
      </c>
    </row>
    <row r="327" spans="1:16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v>42689.187881944446</v>
      </c>
      <c r="P327">
        <f t="shared" si="5"/>
        <v>2016</v>
      </c>
    </row>
    <row r="328" spans="1:16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v>42775.314884259256</v>
      </c>
      <c r="P328">
        <f t="shared" si="5"/>
        <v>2017</v>
      </c>
    </row>
    <row r="329" spans="1:16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v>42058.235289351855</v>
      </c>
      <c r="P329">
        <f t="shared" si="5"/>
        <v>2015</v>
      </c>
    </row>
    <row r="330" spans="1:16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v>42278.946620370371</v>
      </c>
      <c r="P330">
        <f t="shared" si="5"/>
        <v>2015</v>
      </c>
    </row>
    <row r="331" spans="1:16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v>42291.466747685183</v>
      </c>
      <c r="P331">
        <f t="shared" si="5"/>
        <v>2015</v>
      </c>
    </row>
    <row r="332" spans="1:16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v>41379.515775462962</v>
      </c>
      <c r="P332">
        <f t="shared" si="5"/>
        <v>2013</v>
      </c>
    </row>
    <row r="333" spans="1:16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v>42507.581412037034</v>
      </c>
      <c r="P333">
        <f t="shared" si="5"/>
        <v>2016</v>
      </c>
    </row>
    <row r="334" spans="1:16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v>42263.680289351854</v>
      </c>
      <c r="P334">
        <f t="shared" si="5"/>
        <v>2015</v>
      </c>
    </row>
    <row r="335" spans="1:16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v>42437.636469907404</v>
      </c>
      <c r="P335">
        <f t="shared" si="5"/>
        <v>2016</v>
      </c>
    </row>
    <row r="336" spans="1:16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v>42101.682372685187</v>
      </c>
      <c r="P336">
        <f t="shared" si="5"/>
        <v>2015</v>
      </c>
    </row>
    <row r="337" spans="1:16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v>42101.737442129626</v>
      </c>
      <c r="P337">
        <f t="shared" si="5"/>
        <v>2015</v>
      </c>
    </row>
    <row r="338" spans="1:16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v>42291.596273148149</v>
      </c>
      <c r="P338">
        <f t="shared" si="5"/>
        <v>2015</v>
      </c>
    </row>
    <row r="339" spans="1:16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v>42047.128564814811</v>
      </c>
      <c r="P339">
        <f t="shared" si="5"/>
        <v>2015</v>
      </c>
    </row>
    <row r="340" spans="1:16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v>42559.755671296298</v>
      </c>
      <c r="P340">
        <f t="shared" si="5"/>
        <v>2016</v>
      </c>
    </row>
    <row r="341" spans="1:16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v>42093.760046296295</v>
      </c>
      <c r="P341">
        <f t="shared" si="5"/>
        <v>2015</v>
      </c>
    </row>
    <row r="342" spans="1:16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v>42772.669062499997</v>
      </c>
      <c r="P342">
        <f t="shared" si="5"/>
        <v>2017</v>
      </c>
    </row>
    <row r="343" spans="1:16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v>41894.879606481481</v>
      </c>
      <c r="P343">
        <f t="shared" si="5"/>
        <v>2014</v>
      </c>
    </row>
    <row r="344" spans="1:16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v>42459.780844907407</v>
      </c>
      <c r="P344">
        <f t="shared" si="5"/>
        <v>2016</v>
      </c>
    </row>
    <row r="345" spans="1:16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v>41926.73778935185</v>
      </c>
      <c r="P345">
        <f t="shared" si="5"/>
        <v>2014</v>
      </c>
    </row>
    <row r="346" spans="1:16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v>42111.970995370371</v>
      </c>
      <c r="P346">
        <f t="shared" si="5"/>
        <v>2015</v>
      </c>
    </row>
    <row r="347" spans="1:16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v>42114.944328703707</v>
      </c>
      <c r="P347">
        <f t="shared" si="5"/>
        <v>2015</v>
      </c>
    </row>
    <row r="348" spans="1:16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v>42261.500243055554</v>
      </c>
      <c r="P348">
        <f t="shared" si="5"/>
        <v>2015</v>
      </c>
    </row>
    <row r="349" spans="1:16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v>42292.495474537034</v>
      </c>
      <c r="P349">
        <f t="shared" si="5"/>
        <v>2015</v>
      </c>
    </row>
    <row r="350" spans="1:16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v>42207.58699074074</v>
      </c>
      <c r="P350">
        <f t="shared" si="5"/>
        <v>2015</v>
      </c>
    </row>
    <row r="351" spans="1:16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v>42760.498935185184</v>
      </c>
      <c r="P351">
        <f t="shared" si="5"/>
        <v>2017</v>
      </c>
    </row>
    <row r="352" spans="1:16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v>42586.066076388888</v>
      </c>
      <c r="P352">
        <f t="shared" si="5"/>
        <v>2016</v>
      </c>
    </row>
    <row r="353" spans="1:16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v>42427.964745370373</v>
      </c>
      <c r="P353">
        <f t="shared" si="5"/>
        <v>2016</v>
      </c>
    </row>
    <row r="354" spans="1:16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v>41890.167453703703</v>
      </c>
      <c r="P354">
        <f t="shared" si="5"/>
        <v>2014</v>
      </c>
    </row>
    <row r="355" spans="1:16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v>42297.791886574072</v>
      </c>
      <c r="P355">
        <f t="shared" si="5"/>
        <v>2015</v>
      </c>
    </row>
    <row r="356" spans="1:16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v>42438.827789351853</v>
      </c>
      <c r="P356">
        <f t="shared" si="5"/>
        <v>2016</v>
      </c>
    </row>
    <row r="357" spans="1:16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v>41943.293912037036</v>
      </c>
      <c r="P357">
        <f t="shared" si="5"/>
        <v>2014</v>
      </c>
    </row>
    <row r="358" spans="1:16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v>42415.803159722222</v>
      </c>
      <c r="P358">
        <f t="shared" si="5"/>
        <v>2016</v>
      </c>
    </row>
    <row r="359" spans="1:16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v>42078.222187500003</v>
      </c>
      <c r="P359">
        <f t="shared" si="5"/>
        <v>2015</v>
      </c>
    </row>
    <row r="360" spans="1:16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v>42507.860196759262</v>
      </c>
      <c r="P360">
        <f t="shared" si="5"/>
        <v>2016</v>
      </c>
    </row>
    <row r="361" spans="1:16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v>41935.070486111108</v>
      </c>
      <c r="P361">
        <f t="shared" si="5"/>
        <v>2014</v>
      </c>
    </row>
    <row r="362" spans="1:16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v>42163.897916666669</v>
      </c>
      <c r="P362">
        <f t="shared" si="5"/>
        <v>2015</v>
      </c>
    </row>
    <row r="363" spans="1:16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v>41936.001226851855</v>
      </c>
      <c r="P363">
        <f t="shared" si="5"/>
        <v>2014</v>
      </c>
    </row>
    <row r="364" spans="1:16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v>41837.210543981484</v>
      </c>
      <c r="P364">
        <f t="shared" si="5"/>
        <v>2014</v>
      </c>
    </row>
    <row r="365" spans="1:16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v>40255.744629629633</v>
      </c>
      <c r="P365">
        <f t="shared" si="5"/>
        <v>2010</v>
      </c>
    </row>
    <row r="366" spans="1:16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v>41780.859629629631</v>
      </c>
      <c r="P366">
        <f t="shared" si="5"/>
        <v>2014</v>
      </c>
    </row>
    <row r="367" spans="1:16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v>41668.606469907405</v>
      </c>
      <c r="P367">
        <f t="shared" si="5"/>
        <v>2014</v>
      </c>
    </row>
    <row r="368" spans="1:16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v>41019.793032407404</v>
      </c>
      <c r="P368">
        <f t="shared" si="5"/>
        <v>2012</v>
      </c>
    </row>
    <row r="369" spans="1:16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v>41355.577291666668</v>
      </c>
      <c r="P369">
        <f t="shared" si="5"/>
        <v>2013</v>
      </c>
    </row>
    <row r="370" spans="1:16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v>42043.605578703704</v>
      </c>
      <c r="P370">
        <f t="shared" si="5"/>
        <v>2015</v>
      </c>
    </row>
    <row r="371" spans="1:16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v>40893.551724537036</v>
      </c>
      <c r="P371">
        <f t="shared" si="5"/>
        <v>2011</v>
      </c>
    </row>
    <row r="372" spans="1:16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v>42711.795138888891</v>
      </c>
      <c r="P372">
        <f t="shared" si="5"/>
        <v>2016</v>
      </c>
    </row>
    <row r="373" spans="1:16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v>41261.767812500002</v>
      </c>
      <c r="P373">
        <f t="shared" si="5"/>
        <v>2012</v>
      </c>
    </row>
    <row r="374" spans="1:16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v>42425.576898148145</v>
      </c>
      <c r="P374">
        <f t="shared" si="5"/>
        <v>2016</v>
      </c>
    </row>
    <row r="375" spans="1:16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v>41078.91201388889</v>
      </c>
      <c r="P375">
        <f t="shared" si="5"/>
        <v>2012</v>
      </c>
    </row>
    <row r="376" spans="1:16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v>40757.889247685183</v>
      </c>
      <c r="P376">
        <f t="shared" si="5"/>
        <v>2011</v>
      </c>
    </row>
    <row r="377" spans="1:16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v>41657.985081018516</v>
      </c>
      <c r="P377">
        <f t="shared" si="5"/>
        <v>2014</v>
      </c>
    </row>
    <row r="378" spans="1:16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v>42576.452731481484</v>
      </c>
      <c r="P378">
        <f t="shared" si="5"/>
        <v>2016</v>
      </c>
    </row>
    <row r="379" spans="1:16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v>42292.250787037039</v>
      </c>
      <c r="P379">
        <f t="shared" si="5"/>
        <v>2015</v>
      </c>
    </row>
    <row r="380" spans="1:16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v>42370.571851851855</v>
      </c>
      <c r="P380">
        <f t="shared" si="5"/>
        <v>2016</v>
      </c>
    </row>
    <row r="381" spans="1:16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v>40987.688333333332</v>
      </c>
      <c r="P381">
        <f t="shared" si="5"/>
        <v>2012</v>
      </c>
    </row>
    <row r="382" spans="1:16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v>42367.719814814816</v>
      </c>
      <c r="P382">
        <f t="shared" si="5"/>
        <v>2015</v>
      </c>
    </row>
    <row r="383" spans="1:16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v>41085.698113425926</v>
      </c>
      <c r="P383">
        <f t="shared" si="5"/>
        <v>2012</v>
      </c>
    </row>
    <row r="384" spans="1:16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v>41144.709490740737</v>
      </c>
      <c r="P384">
        <f t="shared" si="5"/>
        <v>2012</v>
      </c>
    </row>
    <row r="385" spans="1:16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v>41755.117581018516</v>
      </c>
      <c r="P385">
        <f t="shared" si="5"/>
        <v>2014</v>
      </c>
    </row>
    <row r="386" spans="1:16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v>41980.781793981485</v>
      </c>
      <c r="P386">
        <f t="shared" si="5"/>
        <v>2014</v>
      </c>
    </row>
    <row r="387" spans="1:16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v>41934.584502314814</v>
      </c>
      <c r="P387">
        <f t="shared" ref="P387:P450" si="6">YEAR(O387)</f>
        <v>2014</v>
      </c>
    </row>
    <row r="388" spans="1:16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v>42211.951284722221</v>
      </c>
      <c r="P388">
        <f t="shared" si="6"/>
        <v>2015</v>
      </c>
    </row>
    <row r="389" spans="1:16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v>42200.67659722222</v>
      </c>
      <c r="P389">
        <f t="shared" si="6"/>
        <v>2015</v>
      </c>
    </row>
    <row r="390" spans="1:16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v>42549.076157407406</v>
      </c>
      <c r="P390">
        <f t="shared" si="6"/>
        <v>2016</v>
      </c>
    </row>
    <row r="391" spans="1:16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v>41674.063078703701</v>
      </c>
      <c r="P391">
        <f t="shared" si="6"/>
        <v>2014</v>
      </c>
    </row>
    <row r="392" spans="1:16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v>42112.036712962959</v>
      </c>
      <c r="P392">
        <f t="shared" si="6"/>
        <v>2015</v>
      </c>
    </row>
    <row r="393" spans="1:16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v>40865.042256944442</v>
      </c>
      <c r="P393">
        <f t="shared" si="6"/>
        <v>2011</v>
      </c>
    </row>
    <row r="394" spans="1:16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v>40763.717256944445</v>
      </c>
      <c r="P394">
        <f t="shared" si="6"/>
        <v>2011</v>
      </c>
    </row>
    <row r="395" spans="1:16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v>41526.708935185183</v>
      </c>
      <c r="P395">
        <f t="shared" si="6"/>
        <v>2013</v>
      </c>
    </row>
    <row r="396" spans="1:16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v>42417.818078703705</v>
      </c>
      <c r="P396">
        <f t="shared" si="6"/>
        <v>2016</v>
      </c>
    </row>
    <row r="397" spans="1:16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v>40990.909259259257</v>
      </c>
      <c r="P397">
        <f t="shared" si="6"/>
        <v>2012</v>
      </c>
    </row>
    <row r="398" spans="1:16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v>41082.564884259256</v>
      </c>
      <c r="P398">
        <f t="shared" si="6"/>
        <v>2012</v>
      </c>
    </row>
    <row r="399" spans="1:16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v>40379.776435185187</v>
      </c>
      <c r="P399">
        <f t="shared" si="6"/>
        <v>2010</v>
      </c>
    </row>
    <row r="400" spans="1:16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v>42078.793124999997</v>
      </c>
      <c r="P400">
        <f t="shared" si="6"/>
        <v>2015</v>
      </c>
    </row>
    <row r="401" spans="1:16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v>42687.875775462962</v>
      </c>
      <c r="P401">
        <f t="shared" si="6"/>
        <v>2016</v>
      </c>
    </row>
    <row r="402" spans="1:16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v>41745.635960648149</v>
      </c>
      <c r="P402">
        <f t="shared" si="6"/>
        <v>2014</v>
      </c>
    </row>
    <row r="403" spans="1:16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v>40732.842245370368</v>
      </c>
      <c r="P403">
        <f t="shared" si="6"/>
        <v>2011</v>
      </c>
    </row>
    <row r="404" spans="1:16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v>42292.539548611108</v>
      </c>
      <c r="P404">
        <f t="shared" si="6"/>
        <v>2015</v>
      </c>
    </row>
    <row r="405" spans="1:16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v>40718.310659722221</v>
      </c>
      <c r="P405">
        <f t="shared" si="6"/>
        <v>2011</v>
      </c>
    </row>
    <row r="406" spans="1:16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v>41646.628032407411</v>
      </c>
      <c r="P406">
        <f t="shared" si="6"/>
        <v>2014</v>
      </c>
    </row>
    <row r="407" spans="1:16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v>41674.08494212963</v>
      </c>
      <c r="P407">
        <f t="shared" si="6"/>
        <v>2014</v>
      </c>
    </row>
    <row r="408" spans="1:16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v>40638.162465277775</v>
      </c>
      <c r="P408">
        <f t="shared" si="6"/>
        <v>2011</v>
      </c>
    </row>
    <row r="409" spans="1:16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v>40806.870949074073</v>
      </c>
      <c r="P409">
        <f t="shared" si="6"/>
        <v>2011</v>
      </c>
    </row>
    <row r="410" spans="1:16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v>41543.735995370371</v>
      </c>
      <c r="P410">
        <f t="shared" si="6"/>
        <v>2013</v>
      </c>
    </row>
    <row r="411" spans="1:16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v>42543.86277777778</v>
      </c>
      <c r="P411">
        <f t="shared" si="6"/>
        <v>2016</v>
      </c>
    </row>
    <row r="412" spans="1:16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v>42113.981446759259</v>
      </c>
      <c r="P412">
        <f t="shared" si="6"/>
        <v>2015</v>
      </c>
    </row>
    <row r="413" spans="1:16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v>41598.17597222222</v>
      </c>
      <c r="P413">
        <f t="shared" si="6"/>
        <v>2013</v>
      </c>
    </row>
    <row r="414" spans="1:16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v>41099.742800925924</v>
      </c>
      <c r="P414">
        <f t="shared" si="6"/>
        <v>2012</v>
      </c>
    </row>
    <row r="415" spans="1:16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v>41079.877442129633</v>
      </c>
      <c r="P415">
        <f t="shared" si="6"/>
        <v>2012</v>
      </c>
    </row>
    <row r="416" spans="1:16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v>41529.063252314816</v>
      </c>
      <c r="P416">
        <f t="shared" si="6"/>
        <v>2013</v>
      </c>
    </row>
    <row r="417" spans="1:16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v>41904.851875</v>
      </c>
      <c r="P417">
        <f t="shared" si="6"/>
        <v>2014</v>
      </c>
    </row>
    <row r="418" spans="1:16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v>41648.396192129629</v>
      </c>
      <c r="P418">
        <f t="shared" si="6"/>
        <v>2014</v>
      </c>
    </row>
    <row r="419" spans="1:16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v>41360.970601851855</v>
      </c>
      <c r="P419">
        <f t="shared" si="6"/>
        <v>2013</v>
      </c>
    </row>
    <row r="420" spans="1:16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v>42178.282372685186</v>
      </c>
      <c r="P420">
        <f t="shared" si="6"/>
        <v>2015</v>
      </c>
    </row>
    <row r="421" spans="1:16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v>41394.842442129629</v>
      </c>
      <c r="P421">
        <f t="shared" si="6"/>
        <v>2013</v>
      </c>
    </row>
    <row r="422" spans="1:16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v>41682.23646990741</v>
      </c>
      <c r="P422">
        <f t="shared" si="6"/>
        <v>2014</v>
      </c>
    </row>
    <row r="423" spans="1:16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v>42177.491388888891</v>
      </c>
      <c r="P423">
        <f t="shared" si="6"/>
        <v>2015</v>
      </c>
    </row>
    <row r="424" spans="1:16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v>41863.260381944441</v>
      </c>
      <c r="P424">
        <f t="shared" si="6"/>
        <v>2014</v>
      </c>
    </row>
    <row r="425" spans="1:16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v>41400.92627314815</v>
      </c>
      <c r="P425">
        <f t="shared" si="6"/>
        <v>2013</v>
      </c>
    </row>
    <row r="426" spans="1:16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v>40934.376145833332</v>
      </c>
      <c r="P426">
        <f t="shared" si="6"/>
        <v>2012</v>
      </c>
    </row>
    <row r="427" spans="1:16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v>42275.861157407409</v>
      </c>
      <c r="P427">
        <f t="shared" si="6"/>
        <v>2015</v>
      </c>
    </row>
    <row r="428" spans="1:16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v>42400.711967592593</v>
      </c>
      <c r="P428">
        <f t="shared" si="6"/>
        <v>2016</v>
      </c>
    </row>
    <row r="429" spans="1:16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v>42285.90902777778</v>
      </c>
      <c r="P429">
        <f t="shared" si="6"/>
        <v>2015</v>
      </c>
    </row>
    <row r="430" spans="1:16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v>41778.766724537039</v>
      </c>
      <c r="P430">
        <f t="shared" si="6"/>
        <v>2014</v>
      </c>
    </row>
    <row r="431" spans="1:16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v>40070.901412037034</v>
      </c>
      <c r="P431">
        <f t="shared" si="6"/>
        <v>2009</v>
      </c>
    </row>
    <row r="432" spans="1:16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v>41513.107256944444</v>
      </c>
      <c r="P432">
        <f t="shared" si="6"/>
        <v>2013</v>
      </c>
    </row>
    <row r="433" spans="1:16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v>42526.871331018519</v>
      </c>
      <c r="P433">
        <f t="shared" si="6"/>
        <v>2016</v>
      </c>
    </row>
    <row r="434" spans="1:16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v>42238.726631944446</v>
      </c>
      <c r="P434">
        <f t="shared" si="6"/>
        <v>2015</v>
      </c>
    </row>
    <row r="435" spans="1:16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v>42228.629884259259</v>
      </c>
      <c r="P435">
        <f t="shared" si="6"/>
        <v>2015</v>
      </c>
    </row>
    <row r="436" spans="1:16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v>41576.834513888891</v>
      </c>
      <c r="P436">
        <f t="shared" si="6"/>
        <v>2013</v>
      </c>
    </row>
    <row r="437" spans="1:16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v>41500.747453703705</v>
      </c>
      <c r="P437">
        <f t="shared" si="6"/>
        <v>2013</v>
      </c>
    </row>
    <row r="438" spans="1:16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v>41456.36241898148</v>
      </c>
      <c r="P438">
        <f t="shared" si="6"/>
        <v>2013</v>
      </c>
    </row>
    <row r="439" spans="1:16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v>42591.31858796296</v>
      </c>
      <c r="P439">
        <f t="shared" si="6"/>
        <v>2016</v>
      </c>
    </row>
    <row r="440" spans="1:16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v>42296.261087962965</v>
      </c>
      <c r="P440">
        <f t="shared" si="6"/>
        <v>2015</v>
      </c>
    </row>
    <row r="441" spans="1:16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v>41919.761782407404</v>
      </c>
      <c r="P441">
        <f t="shared" si="6"/>
        <v>2014</v>
      </c>
    </row>
    <row r="442" spans="1:16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v>42423.985567129632</v>
      </c>
      <c r="P442">
        <f t="shared" si="6"/>
        <v>2016</v>
      </c>
    </row>
    <row r="443" spans="1:16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v>41550.793935185182</v>
      </c>
      <c r="P443">
        <f t="shared" si="6"/>
        <v>2013</v>
      </c>
    </row>
    <row r="444" spans="1:16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v>42024.888692129629</v>
      </c>
      <c r="P444">
        <f t="shared" si="6"/>
        <v>2015</v>
      </c>
    </row>
    <row r="445" spans="1:16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v>41650.015057870369</v>
      </c>
      <c r="P445">
        <f t="shared" si="6"/>
        <v>2014</v>
      </c>
    </row>
    <row r="446" spans="1:16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v>40894.906956018516</v>
      </c>
      <c r="P446">
        <f t="shared" si="6"/>
        <v>2011</v>
      </c>
    </row>
    <row r="447" spans="1:16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v>42130.335358796299</v>
      </c>
      <c r="P447">
        <f t="shared" si="6"/>
        <v>2015</v>
      </c>
    </row>
    <row r="448" spans="1:16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v>42037.083564814813</v>
      </c>
      <c r="P448">
        <f t="shared" si="6"/>
        <v>2015</v>
      </c>
    </row>
    <row r="449" spans="1:16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v>41331.555127314816</v>
      </c>
      <c r="P449">
        <f t="shared" si="6"/>
        <v>2013</v>
      </c>
    </row>
    <row r="450" spans="1:16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v>41753.758043981485</v>
      </c>
      <c r="P450">
        <f t="shared" si="6"/>
        <v>2014</v>
      </c>
    </row>
    <row r="451" spans="1:16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v>41534.568113425928</v>
      </c>
      <c r="P451">
        <f t="shared" ref="P451:P514" si="7">YEAR(O451)</f>
        <v>2013</v>
      </c>
    </row>
    <row r="452" spans="1:16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v>41654.946759259263</v>
      </c>
      <c r="P452">
        <f t="shared" si="7"/>
        <v>2014</v>
      </c>
    </row>
    <row r="453" spans="1:16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v>41634.715173611112</v>
      </c>
      <c r="P453">
        <f t="shared" si="7"/>
        <v>2013</v>
      </c>
    </row>
    <row r="454" spans="1:16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v>42107.703877314816</v>
      </c>
      <c r="P454">
        <f t="shared" si="7"/>
        <v>2015</v>
      </c>
    </row>
    <row r="455" spans="1:16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v>42038.824988425928</v>
      </c>
      <c r="P455">
        <f t="shared" si="7"/>
        <v>2015</v>
      </c>
    </row>
    <row r="456" spans="1:16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v>41938.717256944445</v>
      </c>
      <c r="P456">
        <f t="shared" si="7"/>
        <v>2014</v>
      </c>
    </row>
    <row r="457" spans="1:16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v>40971.002569444441</v>
      </c>
      <c r="P457">
        <f t="shared" si="7"/>
        <v>2012</v>
      </c>
    </row>
    <row r="458" spans="1:16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v>41547.694456018522</v>
      </c>
      <c r="P458">
        <f t="shared" si="7"/>
        <v>2013</v>
      </c>
    </row>
    <row r="459" spans="1:16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v>41837.767500000002</v>
      </c>
      <c r="P459">
        <f t="shared" si="7"/>
        <v>2014</v>
      </c>
    </row>
    <row r="460" spans="1:16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v>41378.69976851852</v>
      </c>
      <c r="P460">
        <f t="shared" si="7"/>
        <v>2013</v>
      </c>
    </row>
    <row r="461" spans="1:16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v>40800.6403587963</v>
      </c>
      <c r="P461">
        <f t="shared" si="7"/>
        <v>2011</v>
      </c>
    </row>
    <row r="462" spans="1:16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v>41759.542534722219</v>
      </c>
      <c r="P462">
        <f t="shared" si="7"/>
        <v>2014</v>
      </c>
    </row>
    <row r="463" spans="1:16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v>41407.84684027778</v>
      </c>
      <c r="P463">
        <f t="shared" si="7"/>
        <v>2013</v>
      </c>
    </row>
    <row r="464" spans="1:16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v>40705.126631944448</v>
      </c>
      <c r="P464">
        <f t="shared" si="7"/>
        <v>2011</v>
      </c>
    </row>
    <row r="465" spans="1:16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v>40750.710104166668</v>
      </c>
      <c r="P465">
        <f t="shared" si="7"/>
        <v>2011</v>
      </c>
    </row>
    <row r="466" spans="1:16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v>42488.84878472222</v>
      </c>
      <c r="P466">
        <f t="shared" si="7"/>
        <v>2016</v>
      </c>
    </row>
    <row r="467" spans="1:16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v>41801.120069444441</v>
      </c>
      <c r="P467">
        <f t="shared" si="7"/>
        <v>2014</v>
      </c>
    </row>
    <row r="468" spans="1:16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v>41129.942870370367</v>
      </c>
      <c r="P468">
        <f t="shared" si="7"/>
        <v>2012</v>
      </c>
    </row>
    <row r="469" spans="1:16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v>41135.679791666669</v>
      </c>
      <c r="P469">
        <f t="shared" si="7"/>
        <v>2012</v>
      </c>
    </row>
    <row r="470" spans="1:16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v>41041.167627314811</v>
      </c>
      <c r="P470">
        <f t="shared" si="7"/>
        <v>2012</v>
      </c>
    </row>
    <row r="471" spans="1:16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v>41827.989861111113</v>
      </c>
      <c r="P471">
        <f t="shared" si="7"/>
        <v>2014</v>
      </c>
    </row>
    <row r="472" spans="1:16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v>41605.167696759258</v>
      </c>
      <c r="P472">
        <f t="shared" si="7"/>
        <v>2013</v>
      </c>
    </row>
    <row r="473" spans="1:16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v>41703.721979166665</v>
      </c>
      <c r="P473">
        <f t="shared" si="7"/>
        <v>2014</v>
      </c>
    </row>
    <row r="474" spans="1:16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v>41844.922662037039</v>
      </c>
      <c r="P474">
        <f t="shared" si="7"/>
        <v>2014</v>
      </c>
    </row>
    <row r="475" spans="1:16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v>41869.698136574072</v>
      </c>
      <c r="P475">
        <f t="shared" si="7"/>
        <v>2014</v>
      </c>
    </row>
    <row r="476" spans="1:16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v>42753.329039351855</v>
      </c>
      <c r="P476">
        <f t="shared" si="7"/>
        <v>2017</v>
      </c>
    </row>
    <row r="477" spans="1:16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v>42100.086145833331</v>
      </c>
      <c r="P477">
        <f t="shared" si="7"/>
        <v>2015</v>
      </c>
    </row>
    <row r="478" spans="1:16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v>41757.975011574075</v>
      </c>
      <c r="P478">
        <f t="shared" si="7"/>
        <v>2014</v>
      </c>
    </row>
    <row r="479" spans="1:16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v>40987.83488425926</v>
      </c>
      <c r="P479">
        <f t="shared" si="7"/>
        <v>2012</v>
      </c>
    </row>
    <row r="480" spans="1:16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v>42065.910983796297</v>
      </c>
      <c r="P480">
        <f t="shared" si="7"/>
        <v>2015</v>
      </c>
    </row>
    <row r="481" spans="1:16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v>41904.407812500001</v>
      </c>
      <c r="P481">
        <f t="shared" si="7"/>
        <v>2014</v>
      </c>
    </row>
    <row r="482" spans="1:16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v>41465.500173611108</v>
      </c>
      <c r="P482">
        <f t="shared" si="7"/>
        <v>2013</v>
      </c>
    </row>
    <row r="483" spans="1:16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v>41162.672326388885</v>
      </c>
      <c r="P483">
        <f t="shared" si="7"/>
        <v>2012</v>
      </c>
    </row>
    <row r="484" spans="1:16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v>42447.896874999999</v>
      </c>
      <c r="P484">
        <f t="shared" si="7"/>
        <v>2016</v>
      </c>
    </row>
    <row r="485" spans="1:16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v>41243.197592592594</v>
      </c>
      <c r="P485">
        <f t="shared" si="7"/>
        <v>2012</v>
      </c>
    </row>
    <row r="486" spans="1:16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v>42272.93949074074</v>
      </c>
      <c r="P486">
        <f t="shared" si="7"/>
        <v>2015</v>
      </c>
    </row>
    <row r="487" spans="1:16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v>41381.50577546296</v>
      </c>
      <c r="P487">
        <f t="shared" si="7"/>
        <v>2013</v>
      </c>
    </row>
    <row r="488" spans="1:16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v>41761.94258101852</v>
      </c>
      <c r="P488">
        <f t="shared" si="7"/>
        <v>2014</v>
      </c>
    </row>
    <row r="489" spans="1:16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v>42669.594837962963</v>
      </c>
      <c r="P489">
        <f t="shared" si="7"/>
        <v>2016</v>
      </c>
    </row>
    <row r="490" spans="1:16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v>42714.054398148146</v>
      </c>
      <c r="P490">
        <f t="shared" si="7"/>
        <v>2016</v>
      </c>
    </row>
    <row r="491" spans="1:16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v>40882.481666666667</v>
      </c>
      <c r="P491">
        <f t="shared" si="7"/>
        <v>2011</v>
      </c>
    </row>
    <row r="492" spans="1:16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v>41113.968576388892</v>
      </c>
      <c r="P492">
        <f t="shared" si="7"/>
        <v>2012</v>
      </c>
    </row>
    <row r="493" spans="1:16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v>42366.982627314814</v>
      </c>
      <c r="P493">
        <f t="shared" si="7"/>
        <v>2015</v>
      </c>
    </row>
    <row r="494" spans="1:16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v>42596.035069444442</v>
      </c>
      <c r="P494">
        <f t="shared" si="7"/>
        <v>2016</v>
      </c>
    </row>
    <row r="495" spans="1:16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v>42114.726134259261</v>
      </c>
      <c r="P495">
        <f t="shared" si="7"/>
        <v>2015</v>
      </c>
    </row>
    <row r="496" spans="1:16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v>41799.830613425926</v>
      </c>
      <c r="P496">
        <f t="shared" si="7"/>
        <v>2014</v>
      </c>
    </row>
    <row r="497" spans="1:16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v>42171.827604166669</v>
      </c>
      <c r="P497">
        <f t="shared" si="7"/>
        <v>2015</v>
      </c>
    </row>
    <row r="498" spans="1:16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v>41620.93141203704</v>
      </c>
      <c r="P498">
        <f t="shared" si="7"/>
        <v>2013</v>
      </c>
    </row>
    <row r="499" spans="1:16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v>41945.037789351853</v>
      </c>
      <c r="P499">
        <f t="shared" si="7"/>
        <v>2014</v>
      </c>
    </row>
    <row r="500" spans="1:16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v>40858.762141203704</v>
      </c>
      <c r="P500">
        <f t="shared" si="7"/>
        <v>2011</v>
      </c>
    </row>
    <row r="501" spans="1:16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v>40043.895462962966</v>
      </c>
      <c r="P501">
        <f t="shared" si="7"/>
        <v>2009</v>
      </c>
    </row>
    <row r="502" spans="1:16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v>40247.886006944442</v>
      </c>
      <c r="P502">
        <f t="shared" si="7"/>
        <v>2010</v>
      </c>
    </row>
    <row r="503" spans="1:16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v>40703.234386574077</v>
      </c>
      <c r="P503">
        <f t="shared" si="7"/>
        <v>2011</v>
      </c>
    </row>
    <row r="504" spans="1:16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v>40956.553530092591</v>
      </c>
      <c r="P504">
        <f t="shared" si="7"/>
        <v>2012</v>
      </c>
    </row>
    <row r="505" spans="1:16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v>41991.526655092595</v>
      </c>
      <c r="P505">
        <f t="shared" si="7"/>
        <v>2014</v>
      </c>
    </row>
    <row r="506" spans="1:16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v>40949.98364583333</v>
      </c>
      <c r="P506">
        <f t="shared" si="7"/>
        <v>2012</v>
      </c>
    </row>
    <row r="507" spans="1:16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v>42318.098217592589</v>
      </c>
      <c r="P507">
        <f t="shared" si="7"/>
        <v>2015</v>
      </c>
    </row>
    <row r="508" spans="1:16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v>41466.552314814813</v>
      </c>
      <c r="P508">
        <f t="shared" si="7"/>
        <v>2013</v>
      </c>
    </row>
    <row r="509" spans="1:16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v>41156.958993055552</v>
      </c>
      <c r="P509">
        <f t="shared" si="7"/>
        <v>2012</v>
      </c>
    </row>
    <row r="510" spans="1:16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v>40995.024317129632</v>
      </c>
      <c r="P510">
        <f t="shared" si="7"/>
        <v>2012</v>
      </c>
    </row>
    <row r="511" spans="1:16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v>42153.631597222222</v>
      </c>
      <c r="P511">
        <f t="shared" si="7"/>
        <v>2015</v>
      </c>
    </row>
    <row r="512" spans="1:16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v>42400.176377314812</v>
      </c>
      <c r="P512">
        <f t="shared" si="7"/>
        <v>2016</v>
      </c>
    </row>
    <row r="513" spans="1:16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v>41340.303032407406</v>
      </c>
      <c r="P513">
        <f t="shared" si="7"/>
        <v>2013</v>
      </c>
    </row>
    <row r="514" spans="1:16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v>42649.742210648146</v>
      </c>
      <c r="P514">
        <f t="shared" si="7"/>
        <v>2016</v>
      </c>
    </row>
    <row r="515" spans="1:16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v>42552.653993055559</v>
      </c>
      <c r="P515">
        <f t="shared" ref="P515:P578" si="8">YEAR(O515)</f>
        <v>2016</v>
      </c>
    </row>
    <row r="516" spans="1:16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v>41830.613969907405</v>
      </c>
      <c r="P516">
        <f t="shared" si="8"/>
        <v>2014</v>
      </c>
    </row>
    <row r="517" spans="1:16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v>42327.490752314814</v>
      </c>
      <c r="P517">
        <f t="shared" si="8"/>
        <v>2015</v>
      </c>
    </row>
    <row r="518" spans="1:16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v>42091.778703703705</v>
      </c>
      <c r="P518">
        <f t="shared" si="8"/>
        <v>2015</v>
      </c>
    </row>
    <row r="519" spans="1:16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v>42738.615289351852</v>
      </c>
      <c r="P519">
        <f t="shared" si="8"/>
        <v>2017</v>
      </c>
    </row>
    <row r="520" spans="1:16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v>42223.616018518522</v>
      </c>
      <c r="P520">
        <f t="shared" si="8"/>
        <v>2015</v>
      </c>
    </row>
    <row r="521" spans="1:16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v>41218.391446759262</v>
      </c>
      <c r="P521">
        <f t="shared" si="8"/>
        <v>2012</v>
      </c>
    </row>
    <row r="522" spans="1:16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v>42318.702094907407</v>
      </c>
      <c r="P522">
        <f t="shared" si="8"/>
        <v>2015</v>
      </c>
    </row>
    <row r="523" spans="1:16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v>42646.092812499999</v>
      </c>
      <c r="P523">
        <f t="shared" si="8"/>
        <v>2016</v>
      </c>
    </row>
    <row r="524" spans="1:16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v>42430.040798611109</v>
      </c>
      <c r="P524">
        <f t="shared" si="8"/>
        <v>2016</v>
      </c>
    </row>
    <row r="525" spans="1:16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v>42238.132824074077</v>
      </c>
      <c r="P525">
        <f t="shared" si="8"/>
        <v>2015</v>
      </c>
    </row>
    <row r="526" spans="1:16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v>42492.717233796298</v>
      </c>
      <c r="P526">
        <f t="shared" si="8"/>
        <v>2016</v>
      </c>
    </row>
    <row r="527" spans="1:16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v>41850.400937500002</v>
      </c>
      <c r="P527">
        <f t="shared" si="8"/>
        <v>2014</v>
      </c>
    </row>
    <row r="528" spans="1:16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v>42192.591944444444</v>
      </c>
      <c r="P528">
        <f t="shared" si="8"/>
        <v>2015</v>
      </c>
    </row>
    <row r="529" spans="1:16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v>42753.205625000002</v>
      </c>
      <c r="P529">
        <f t="shared" si="8"/>
        <v>2017</v>
      </c>
    </row>
    <row r="530" spans="1:16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v>42155.920219907406</v>
      </c>
      <c r="P530">
        <f t="shared" si="8"/>
        <v>2015</v>
      </c>
    </row>
    <row r="531" spans="1:16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v>42725.031180555554</v>
      </c>
      <c r="P531">
        <f t="shared" si="8"/>
        <v>2016</v>
      </c>
    </row>
    <row r="532" spans="1:16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v>42157.591064814813</v>
      </c>
      <c r="P532">
        <f t="shared" si="8"/>
        <v>2015</v>
      </c>
    </row>
    <row r="533" spans="1:16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v>42676.065150462964</v>
      </c>
      <c r="P533">
        <f t="shared" si="8"/>
        <v>2016</v>
      </c>
    </row>
    <row r="534" spans="1:16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v>42473.007037037038</v>
      </c>
      <c r="P534">
        <f t="shared" si="8"/>
        <v>2016</v>
      </c>
    </row>
    <row r="535" spans="1:16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v>42482.43478009259</v>
      </c>
      <c r="P535">
        <f t="shared" si="8"/>
        <v>2016</v>
      </c>
    </row>
    <row r="536" spans="1:16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v>42270.810995370368</v>
      </c>
      <c r="P536">
        <f t="shared" si="8"/>
        <v>2015</v>
      </c>
    </row>
    <row r="537" spans="1:16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v>42711.54519675926</v>
      </c>
      <c r="P537">
        <f t="shared" si="8"/>
        <v>2016</v>
      </c>
    </row>
    <row r="538" spans="1:16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v>42179.344988425924</v>
      </c>
      <c r="P538">
        <f t="shared" si="8"/>
        <v>2015</v>
      </c>
    </row>
    <row r="539" spans="1:16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v>42282.768414351849</v>
      </c>
      <c r="P539">
        <f t="shared" si="8"/>
        <v>2015</v>
      </c>
    </row>
    <row r="540" spans="1:16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v>42473.794710648152</v>
      </c>
      <c r="P540">
        <f t="shared" si="8"/>
        <v>2016</v>
      </c>
    </row>
    <row r="541" spans="1:16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v>42535.049849537034</v>
      </c>
      <c r="P541">
        <f t="shared" si="8"/>
        <v>2016</v>
      </c>
    </row>
    <row r="542" spans="1:16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v>42009.817199074074</v>
      </c>
      <c r="P542">
        <f t="shared" si="8"/>
        <v>2015</v>
      </c>
    </row>
    <row r="543" spans="1:16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v>42276.046689814815</v>
      </c>
      <c r="P543">
        <f t="shared" si="8"/>
        <v>2015</v>
      </c>
    </row>
    <row r="544" spans="1:16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v>42433.737453703703</v>
      </c>
      <c r="P544">
        <f t="shared" si="8"/>
        <v>2016</v>
      </c>
    </row>
    <row r="545" spans="1:16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v>41914.092152777775</v>
      </c>
      <c r="P545">
        <f t="shared" si="8"/>
        <v>2014</v>
      </c>
    </row>
    <row r="546" spans="1:16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v>42525.656944444447</v>
      </c>
      <c r="P546">
        <f t="shared" si="8"/>
        <v>2016</v>
      </c>
    </row>
    <row r="547" spans="1:16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v>42283.592465277776</v>
      </c>
      <c r="P547">
        <f t="shared" si="8"/>
        <v>2015</v>
      </c>
    </row>
    <row r="548" spans="1:16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v>42249.667997685188</v>
      </c>
      <c r="P548">
        <f t="shared" si="8"/>
        <v>2015</v>
      </c>
    </row>
    <row r="549" spans="1:16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v>42380.696342592593</v>
      </c>
      <c r="P549">
        <f t="shared" si="8"/>
        <v>2016</v>
      </c>
    </row>
    <row r="550" spans="1:16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v>42276.903333333335</v>
      </c>
      <c r="P550">
        <f t="shared" si="8"/>
        <v>2015</v>
      </c>
    </row>
    <row r="551" spans="1:16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v>42163.636828703704</v>
      </c>
      <c r="P551">
        <f t="shared" si="8"/>
        <v>2015</v>
      </c>
    </row>
    <row r="552" spans="1:16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v>42753.678761574076</v>
      </c>
      <c r="P552">
        <f t="shared" si="8"/>
        <v>2017</v>
      </c>
    </row>
    <row r="553" spans="1:16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v>42173.275740740741</v>
      </c>
      <c r="P553">
        <f t="shared" si="8"/>
        <v>2015</v>
      </c>
    </row>
    <row r="554" spans="1:16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v>42318.616851851853</v>
      </c>
      <c r="P554">
        <f t="shared" si="8"/>
        <v>2015</v>
      </c>
    </row>
    <row r="555" spans="1:16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v>41927.71980324074</v>
      </c>
      <c r="P555">
        <f t="shared" si="8"/>
        <v>2014</v>
      </c>
    </row>
    <row r="556" spans="1:16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v>41901.684861111113</v>
      </c>
      <c r="P556">
        <f t="shared" si="8"/>
        <v>2014</v>
      </c>
    </row>
    <row r="557" spans="1:16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v>42503.353506944448</v>
      </c>
      <c r="P557">
        <f t="shared" si="8"/>
        <v>2016</v>
      </c>
    </row>
    <row r="558" spans="1:16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v>42345.860150462962</v>
      </c>
      <c r="P558">
        <f t="shared" si="8"/>
        <v>2015</v>
      </c>
    </row>
    <row r="559" spans="1:16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v>42676.942164351851</v>
      </c>
      <c r="P559">
        <f t="shared" si="8"/>
        <v>2016</v>
      </c>
    </row>
    <row r="560" spans="1:16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v>42057.883159722223</v>
      </c>
      <c r="P560">
        <f t="shared" si="8"/>
        <v>2015</v>
      </c>
    </row>
    <row r="561" spans="1:16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v>42321.283101851855</v>
      </c>
      <c r="P561">
        <f t="shared" si="8"/>
        <v>2015</v>
      </c>
    </row>
    <row r="562" spans="1:16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v>41960.771354166667</v>
      </c>
      <c r="P562">
        <f t="shared" si="8"/>
        <v>2014</v>
      </c>
    </row>
    <row r="563" spans="1:16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v>42268.658715277779</v>
      </c>
      <c r="P563">
        <f t="shared" si="8"/>
        <v>2015</v>
      </c>
    </row>
    <row r="564" spans="1:16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v>42692.389062499999</v>
      </c>
      <c r="P564">
        <f t="shared" si="8"/>
        <v>2016</v>
      </c>
    </row>
    <row r="565" spans="1:16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v>42022.069988425923</v>
      </c>
      <c r="P565">
        <f t="shared" si="8"/>
        <v>2015</v>
      </c>
    </row>
    <row r="566" spans="1:16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v>42411.942997685182</v>
      </c>
      <c r="P566">
        <f t="shared" si="8"/>
        <v>2016</v>
      </c>
    </row>
    <row r="567" spans="1:16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v>42165.78528935185</v>
      </c>
      <c r="P567">
        <f t="shared" si="8"/>
        <v>2015</v>
      </c>
    </row>
    <row r="568" spans="1:16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v>42535.68440972222</v>
      </c>
      <c r="P568">
        <f t="shared" si="8"/>
        <v>2016</v>
      </c>
    </row>
    <row r="569" spans="1:16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v>41975.842523148145</v>
      </c>
      <c r="P569">
        <f t="shared" si="8"/>
        <v>2014</v>
      </c>
    </row>
    <row r="570" spans="1:16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v>42348.9215625</v>
      </c>
      <c r="P570">
        <f t="shared" si="8"/>
        <v>2015</v>
      </c>
    </row>
    <row r="571" spans="1:16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v>42340.847361111111</v>
      </c>
      <c r="P571">
        <f t="shared" si="8"/>
        <v>2015</v>
      </c>
    </row>
    <row r="572" spans="1:16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v>42388.798252314817</v>
      </c>
      <c r="P572">
        <f t="shared" si="8"/>
        <v>2016</v>
      </c>
    </row>
    <row r="573" spans="1:16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v>42192.816238425927</v>
      </c>
      <c r="P573">
        <f t="shared" si="8"/>
        <v>2015</v>
      </c>
    </row>
    <row r="574" spans="1:16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v>42282.716296296298</v>
      </c>
      <c r="P574">
        <f t="shared" si="8"/>
        <v>2015</v>
      </c>
    </row>
    <row r="575" spans="1:16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v>41963.050127314818</v>
      </c>
      <c r="P575">
        <f t="shared" si="8"/>
        <v>2014</v>
      </c>
    </row>
    <row r="576" spans="1:16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v>42632.443368055552</v>
      </c>
      <c r="P576">
        <f t="shared" si="8"/>
        <v>2016</v>
      </c>
    </row>
    <row r="577" spans="1:16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v>42138.692627314813</v>
      </c>
      <c r="P577">
        <f t="shared" si="8"/>
        <v>2015</v>
      </c>
    </row>
    <row r="578" spans="1:16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v>42031.471666666665</v>
      </c>
      <c r="P578">
        <f t="shared" si="8"/>
        <v>2015</v>
      </c>
    </row>
    <row r="579" spans="1:16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v>42450.589143518519</v>
      </c>
      <c r="P579">
        <f t="shared" ref="P579:P642" si="9">YEAR(O579)</f>
        <v>2016</v>
      </c>
    </row>
    <row r="580" spans="1:16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v>42230.578622685185</v>
      </c>
      <c r="P580">
        <f t="shared" si="9"/>
        <v>2015</v>
      </c>
    </row>
    <row r="581" spans="1:16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v>41968.852118055554</v>
      </c>
      <c r="P581">
        <f t="shared" si="9"/>
        <v>2014</v>
      </c>
    </row>
    <row r="582" spans="1:16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v>42605.908182870371</v>
      </c>
      <c r="P582">
        <f t="shared" si="9"/>
        <v>2016</v>
      </c>
    </row>
    <row r="583" spans="1:16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v>42188.012777777774</v>
      </c>
      <c r="P583">
        <f t="shared" si="9"/>
        <v>2015</v>
      </c>
    </row>
    <row r="584" spans="1:16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v>42055.739803240744</v>
      </c>
      <c r="P584">
        <f t="shared" si="9"/>
        <v>2015</v>
      </c>
    </row>
    <row r="585" spans="1:16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v>42052.938506944447</v>
      </c>
      <c r="P585">
        <f t="shared" si="9"/>
        <v>2015</v>
      </c>
    </row>
    <row r="586" spans="1:16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v>42049.716620370367</v>
      </c>
      <c r="P586">
        <f t="shared" si="9"/>
        <v>2015</v>
      </c>
    </row>
    <row r="587" spans="1:16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v>42283.3909375</v>
      </c>
      <c r="P587">
        <f t="shared" si="9"/>
        <v>2015</v>
      </c>
    </row>
    <row r="588" spans="1:16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v>42020.854247685187</v>
      </c>
      <c r="P588">
        <f t="shared" si="9"/>
        <v>2015</v>
      </c>
    </row>
    <row r="589" spans="1:16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v>42080.757326388892</v>
      </c>
      <c r="P589">
        <f t="shared" si="9"/>
        <v>2015</v>
      </c>
    </row>
    <row r="590" spans="1:16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v>42631.769513888888</v>
      </c>
      <c r="P590">
        <f t="shared" si="9"/>
        <v>2016</v>
      </c>
    </row>
    <row r="591" spans="1:16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v>42178.614571759259</v>
      </c>
      <c r="P591">
        <f t="shared" si="9"/>
        <v>2015</v>
      </c>
    </row>
    <row r="592" spans="1:16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v>42377.554756944446</v>
      </c>
      <c r="P592">
        <f t="shared" si="9"/>
        <v>2016</v>
      </c>
    </row>
    <row r="593" spans="1:16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v>42177.543171296296</v>
      </c>
      <c r="P593">
        <f t="shared" si="9"/>
        <v>2015</v>
      </c>
    </row>
    <row r="594" spans="1:16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v>41946.232175925928</v>
      </c>
      <c r="P594">
        <f t="shared" si="9"/>
        <v>2014</v>
      </c>
    </row>
    <row r="595" spans="1:16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v>42070.677604166667</v>
      </c>
      <c r="P595">
        <f t="shared" si="9"/>
        <v>2015</v>
      </c>
    </row>
    <row r="596" spans="1:16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v>42446.780162037037</v>
      </c>
      <c r="P596">
        <f t="shared" si="9"/>
        <v>2016</v>
      </c>
    </row>
    <row r="597" spans="1:16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v>42083.069884259261</v>
      </c>
      <c r="P597">
        <f t="shared" si="9"/>
        <v>2015</v>
      </c>
    </row>
    <row r="598" spans="1:16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v>42646.896898148145</v>
      </c>
      <c r="P598">
        <f t="shared" si="9"/>
        <v>2016</v>
      </c>
    </row>
    <row r="599" spans="1:16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v>42545.705266203702</v>
      </c>
      <c r="P599">
        <f t="shared" si="9"/>
        <v>2016</v>
      </c>
    </row>
    <row r="600" spans="1:16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v>41948.00209490741</v>
      </c>
      <c r="P600">
        <f t="shared" si="9"/>
        <v>2014</v>
      </c>
    </row>
    <row r="601" spans="1:16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v>42047.812523148146</v>
      </c>
      <c r="P601">
        <f t="shared" si="9"/>
        <v>2015</v>
      </c>
    </row>
    <row r="602" spans="1:16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v>42073.798171296294</v>
      </c>
      <c r="P602">
        <f t="shared" si="9"/>
        <v>2015</v>
      </c>
    </row>
    <row r="603" spans="1:16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v>41969.858090277776</v>
      </c>
      <c r="P603">
        <f t="shared" si="9"/>
        <v>2014</v>
      </c>
    </row>
    <row r="604" spans="1:16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v>42143.79415509259</v>
      </c>
      <c r="P604">
        <f t="shared" si="9"/>
        <v>2015</v>
      </c>
    </row>
    <row r="605" spans="1:16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v>41835.639155092591</v>
      </c>
      <c r="P605">
        <f t="shared" si="9"/>
        <v>2014</v>
      </c>
    </row>
    <row r="606" spans="1:16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v>41849.035370370373</v>
      </c>
      <c r="P606">
        <f t="shared" si="9"/>
        <v>2014</v>
      </c>
    </row>
    <row r="607" spans="1:16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v>42194.357731481483</v>
      </c>
      <c r="P607">
        <f t="shared" si="9"/>
        <v>2015</v>
      </c>
    </row>
    <row r="608" spans="1:16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v>42102.650567129633</v>
      </c>
      <c r="P608">
        <f t="shared" si="9"/>
        <v>2015</v>
      </c>
    </row>
    <row r="609" spans="1:16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v>42300.825648148151</v>
      </c>
      <c r="P609">
        <f t="shared" si="9"/>
        <v>2015</v>
      </c>
    </row>
    <row r="610" spans="1:16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v>42140.921064814815</v>
      </c>
      <c r="P610">
        <f t="shared" si="9"/>
        <v>2015</v>
      </c>
    </row>
    <row r="611" spans="1:16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v>42307.034074074072</v>
      </c>
      <c r="P611">
        <f t="shared" si="9"/>
        <v>2015</v>
      </c>
    </row>
    <row r="612" spans="1:16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v>42086.83085648148</v>
      </c>
      <c r="P612">
        <f t="shared" si="9"/>
        <v>2015</v>
      </c>
    </row>
    <row r="613" spans="1:16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v>42328.560613425929</v>
      </c>
      <c r="P613">
        <f t="shared" si="9"/>
        <v>2015</v>
      </c>
    </row>
    <row r="614" spans="1:16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v>42585.031782407408</v>
      </c>
      <c r="P614">
        <f t="shared" si="9"/>
        <v>2016</v>
      </c>
    </row>
    <row r="615" spans="1:16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v>42247.496759259258</v>
      </c>
      <c r="P615">
        <f t="shared" si="9"/>
        <v>2015</v>
      </c>
    </row>
    <row r="616" spans="1:16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v>42515.061805555553</v>
      </c>
      <c r="P616">
        <f t="shared" si="9"/>
        <v>2016</v>
      </c>
    </row>
    <row r="617" spans="1:16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v>42242.122210648151</v>
      </c>
      <c r="P617">
        <f t="shared" si="9"/>
        <v>2015</v>
      </c>
    </row>
    <row r="618" spans="1:16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v>42761.376238425924</v>
      </c>
      <c r="P618">
        <f t="shared" si="9"/>
        <v>2017</v>
      </c>
    </row>
    <row r="619" spans="1:16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v>42087.343090277776</v>
      </c>
      <c r="P619">
        <f t="shared" si="9"/>
        <v>2015</v>
      </c>
    </row>
    <row r="620" spans="1:16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v>42317.810219907406</v>
      </c>
      <c r="P620">
        <f t="shared" si="9"/>
        <v>2015</v>
      </c>
    </row>
    <row r="621" spans="1:16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v>41908.650347222225</v>
      </c>
      <c r="P621">
        <f t="shared" si="9"/>
        <v>2014</v>
      </c>
    </row>
    <row r="622" spans="1:16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v>41831.716874999998</v>
      </c>
      <c r="P622">
        <f t="shared" si="9"/>
        <v>2014</v>
      </c>
    </row>
    <row r="623" spans="1:16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v>42528.987696759257</v>
      </c>
      <c r="P623">
        <f t="shared" si="9"/>
        <v>2016</v>
      </c>
    </row>
    <row r="624" spans="1:16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v>42532.774745370371</v>
      </c>
      <c r="P624">
        <f t="shared" si="9"/>
        <v>2016</v>
      </c>
    </row>
    <row r="625" spans="1:16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v>42122.00922453704</v>
      </c>
      <c r="P625">
        <f t="shared" si="9"/>
        <v>2015</v>
      </c>
    </row>
    <row r="626" spans="1:16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v>42108.988900462966</v>
      </c>
      <c r="P626">
        <f t="shared" si="9"/>
        <v>2015</v>
      </c>
    </row>
    <row r="627" spans="1:16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v>42790.895567129628</v>
      </c>
      <c r="P627">
        <f t="shared" si="9"/>
        <v>2017</v>
      </c>
    </row>
    <row r="628" spans="1:16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v>42198.559479166666</v>
      </c>
      <c r="P628">
        <f t="shared" si="9"/>
        <v>2015</v>
      </c>
    </row>
    <row r="629" spans="1:16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v>42384.306840277779</v>
      </c>
      <c r="P629">
        <f t="shared" si="9"/>
        <v>2016</v>
      </c>
    </row>
    <row r="630" spans="1:16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v>41803.692789351851</v>
      </c>
      <c r="P630">
        <f t="shared" si="9"/>
        <v>2014</v>
      </c>
    </row>
    <row r="631" spans="1:16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v>42474.637824074074</v>
      </c>
      <c r="P631">
        <f t="shared" si="9"/>
        <v>2016</v>
      </c>
    </row>
    <row r="632" spans="1:16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v>42223.619456018518</v>
      </c>
      <c r="P632">
        <f t="shared" si="9"/>
        <v>2015</v>
      </c>
    </row>
    <row r="633" spans="1:16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v>42489.772326388891</v>
      </c>
      <c r="P633">
        <f t="shared" si="9"/>
        <v>2016</v>
      </c>
    </row>
    <row r="634" spans="1:16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v>42303.659317129626</v>
      </c>
      <c r="P634">
        <f t="shared" si="9"/>
        <v>2015</v>
      </c>
    </row>
    <row r="635" spans="1:16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v>42507.299328703702</v>
      </c>
      <c r="P635">
        <f t="shared" si="9"/>
        <v>2016</v>
      </c>
    </row>
    <row r="636" spans="1:16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v>42031.928576388891</v>
      </c>
      <c r="P636">
        <f t="shared" si="9"/>
        <v>2015</v>
      </c>
    </row>
    <row r="637" spans="1:16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v>42076.092152777775</v>
      </c>
      <c r="P637">
        <f t="shared" si="9"/>
        <v>2015</v>
      </c>
    </row>
    <row r="638" spans="1:16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v>42131.455439814818</v>
      </c>
      <c r="P638">
        <f t="shared" si="9"/>
        <v>2015</v>
      </c>
    </row>
    <row r="639" spans="1:16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v>42762.962013888886</v>
      </c>
      <c r="P639">
        <f t="shared" si="9"/>
        <v>2017</v>
      </c>
    </row>
    <row r="640" spans="1:16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v>42759.593310185184</v>
      </c>
      <c r="P640">
        <f t="shared" si="9"/>
        <v>2017</v>
      </c>
    </row>
    <row r="641" spans="1:16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v>41865.583275462966</v>
      </c>
      <c r="P641">
        <f t="shared" si="9"/>
        <v>2014</v>
      </c>
    </row>
    <row r="642" spans="1:16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v>42683.420312499999</v>
      </c>
      <c r="P642">
        <f t="shared" si="9"/>
        <v>2016</v>
      </c>
    </row>
    <row r="643" spans="1:16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v>42199.57</v>
      </c>
      <c r="P643">
        <f t="shared" ref="P643:P706" si="10">YEAR(O643)</f>
        <v>2015</v>
      </c>
    </row>
    <row r="644" spans="1:16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v>42199.651319444441</v>
      </c>
      <c r="P644">
        <f t="shared" si="10"/>
        <v>2015</v>
      </c>
    </row>
    <row r="645" spans="1:16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v>42100.642071759263</v>
      </c>
      <c r="P645">
        <f t="shared" si="10"/>
        <v>2015</v>
      </c>
    </row>
    <row r="646" spans="1:16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v>41898.665960648148</v>
      </c>
      <c r="P646">
        <f t="shared" si="10"/>
        <v>2014</v>
      </c>
    </row>
    <row r="647" spans="1:16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v>42564.026319444441</v>
      </c>
      <c r="P647">
        <f t="shared" si="10"/>
        <v>2016</v>
      </c>
    </row>
    <row r="648" spans="1:16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v>41832.852627314816</v>
      </c>
      <c r="P648">
        <f t="shared" si="10"/>
        <v>2014</v>
      </c>
    </row>
    <row r="649" spans="1:16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v>42416.767928240741</v>
      </c>
      <c r="P649">
        <f t="shared" si="10"/>
        <v>2016</v>
      </c>
    </row>
    <row r="650" spans="1:16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v>41891.693379629629</v>
      </c>
      <c r="P650">
        <f t="shared" si="10"/>
        <v>2014</v>
      </c>
    </row>
    <row r="651" spans="1:16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v>41877.912187499998</v>
      </c>
      <c r="P651">
        <f t="shared" si="10"/>
        <v>2014</v>
      </c>
    </row>
    <row r="652" spans="1:16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v>41932.036851851852</v>
      </c>
      <c r="P652">
        <f t="shared" si="10"/>
        <v>2014</v>
      </c>
    </row>
    <row r="653" spans="1:16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v>41956.017488425925</v>
      </c>
      <c r="P653">
        <f t="shared" si="10"/>
        <v>2014</v>
      </c>
    </row>
    <row r="654" spans="1:16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v>42675.690393518518</v>
      </c>
      <c r="P654">
        <f t="shared" si="10"/>
        <v>2016</v>
      </c>
    </row>
    <row r="655" spans="1:16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v>42199.618518518517</v>
      </c>
      <c r="P655">
        <f t="shared" si="10"/>
        <v>2015</v>
      </c>
    </row>
    <row r="656" spans="1:16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v>42163.957326388889</v>
      </c>
      <c r="P656">
        <f t="shared" si="10"/>
        <v>2015</v>
      </c>
    </row>
    <row r="657" spans="1:16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v>42045.957314814812</v>
      </c>
      <c r="P657">
        <f t="shared" si="10"/>
        <v>2015</v>
      </c>
    </row>
    <row r="658" spans="1:16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v>42417.804618055554</v>
      </c>
      <c r="P658">
        <f t="shared" si="10"/>
        <v>2016</v>
      </c>
    </row>
    <row r="659" spans="1:16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v>42331.84574074074</v>
      </c>
      <c r="P659">
        <f t="shared" si="10"/>
        <v>2015</v>
      </c>
    </row>
    <row r="660" spans="1:16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v>42179.160752314812</v>
      </c>
      <c r="P660">
        <f t="shared" si="10"/>
        <v>2015</v>
      </c>
    </row>
    <row r="661" spans="1:16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v>42209.593692129631</v>
      </c>
      <c r="P661">
        <f t="shared" si="10"/>
        <v>2015</v>
      </c>
    </row>
    <row r="662" spans="1:16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v>41922.741655092592</v>
      </c>
      <c r="P662">
        <f t="shared" si="10"/>
        <v>2014</v>
      </c>
    </row>
    <row r="663" spans="1:16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v>42636.645358796297</v>
      </c>
      <c r="P663">
        <f t="shared" si="10"/>
        <v>2016</v>
      </c>
    </row>
    <row r="664" spans="1:16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v>41990.438043981485</v>
      </c>
      <c r="P664">
        <f t="shared" si="10"/>
        <v>2014</v>
      </c>
    </row>
    <row r="665" spans="1:16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v>42173.843240740738</v>
      </c>
      <c r="P665">
        <f t="shared" si="10"/>
        <v>2015</v>
      </c>
    </row>
    <row r="666" spans="1:16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v>42077.666377314818</v>
      </c>
      <c r="P666">
        <f t="shared" si="10"/>
        <v>2015</v>
      </c>
    </row>
    <row r="667" spans="1:16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v>42688.711354166669</v>
      </c>
      <c r="P667">
        <f t="shared" si="10"/>
        <v>2016</v>
      </c>
    </row>
    <row r="668" spans="1:16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v>41838.832152777781</v>
      </c>
      <c r="P668">
        <f t="shared" si="10"/>
        <v>2014</v>
      </c>
    </row>
    <row r="669" spans="1:16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v>42632.373414351852</v>
      </c>
      <c r="P669">
        <f t="shared" si="10"/>
        <v>2016</v>
      </c>
    </row>
    <row r="670" spans="1:16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v>42090.831273148149</v>
      </c>
      <c r="P670">
        <f t="shared" si="10"/>
        <v>2015</v>
      </c>
    </row>
    <row r="671" spans="1:16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v>42527.625671296293</v>
      </c>
      <c r="P671">
        <f t="shared" si="10"/>
        <v>2016</v>
      </c>
    </row>
    <row r="672" spans="1:16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v>42506.709722222222</v>
      </c>
      <c r="P672">
        <f t="shared" si="10"/>
        <v>2016</v>
      </c>
    </row>
    <row r="673" spans="1:16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v>41984.692731481482</v>
      </c>
      <c r="P673">
        <f t="shared" si="10"/>
        <v>2014</v>
      </c>
    </row>
    <row r="674" spans="1:16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v>41974.219490740739</v>
      </c>
      <c r="P674">
        <f t="shared" si="10"/>
        <v>2014</v>
      </c>
    </row>
    <row r="675" spans="1:16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v>41838.840474537035</v>
      </c>
      <c r="P675">
        <f t="shared" si="10"/>
        <v>2014</v>
      </c>
    </row>
    <row r="676" spans="1:16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v>41803.116053240738</v>
      </c>
      <c r="P676">
        <f t="shared" si="10"/>
        <v>2014</v>
      </c>
    </row>
    <row r="677" spans="1:16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v>41975.930601851855</v>
      </c>
      <c r="P677">
        <f t="shared" si="10"/>
        <v>2014</v>
      </c>
    </row>
    <row r="678" spans="1:16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v>42012.76829861111</v>
      </c>
      <c r="P678">
        <f t="shared" si="10"/>
        <v>2015</v>
      </c>
    </row>
    <row r="679" spans="1:16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v>42504.403877314813</v>
      </c>
      <c r="P679">
        <f t="shared" si="10"/>
        <v>2016</v>
      </c>
    </row>
    <row r="680" spans="1:16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v>42481.376597222225</v>
      </c>
      <c r="P680">
        <f t="shared" si="10"/>
        <v>2016</v>
      </c>
    </row>
    <row r="681" spans="1:16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v>42556.695706018516</v>
      </c>
      <c r="P681">
        <f t="shared" si="10"/>
        <v>2016</v>
      </c>
    </row>
    <row r="682" spans="1:16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v>41864.501516203702</v>
      </c>
      <c r="P682">
        <f t="shared" si="10"/>
        <v>2014</v>
      </c>
    </row>
    <row r="683" spans="1:16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v>42639.805601851855</v>
      </c>
      <c r="P683">
        <f t="shared" si="10"/>
        <v>2016</v>
      </c>
    </row>
    <row r="684" spans="1:16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v>42778.765300925923</v>
      </c>
      <c r="P684">
        <f t="shared" si="10"/>
        <v>2017</v>
      </c>
    </row>
    <row r="685" spans="1:16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v>42634.900046296294</v>
      </c>
      <c r="P685">
        <f t="shared" si="10"/>
        <v>2016</v>
      </c>
    </row>
    <row r="686" spans="1:16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v>41809.473275462966</v>
      </c>
      <c r="P686">
        <f t="shared" si="10"/>
        <v>2014</v>
      </c>
    </row>
    <row r="687" spans="1:16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v>41971.866574074076</v>
      </c>
      <c r="P687">
        <f t="shared" si="10"/>
        <v>2014</v>
      </c>
    </row>
    <row r="688" spans="1:16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v>42189.673263888886</v>
      </c>
      <c r="P688">
        <f t="shared" si="10"/>
        <v>2015</v>
      </c>
    </row>
    <row r="689" spans="1:16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v>42711.750613425924</v>
      </c>
      <c r="P689">
        <f t="shared" si="10"/>
        <v>2016</v>
      </c>
    </row>
    <row r="690" spans="1:16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v>42262.104780092595</v>
      </c>
      <c r="P690">
        <f t="shared" si="10"/>
        <v>2015</v>
      </c>
    </row>
    <row r="691" spans="1:16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v>42675.66778935185</v>
      </c>
      <c r="P691">
        <f t="shared" si="10"/>
        <v>2016</v>
      </c>
    </row>
    <row r="692" spans="1:16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v>42579.634733796294</v>
      </c>
      <c r="P692">
        <f t="shared" si="10"/>
        <v>2016</v>
      </c>
    </row>
    <row r="693" spans="1:16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v>42158.028310185182</v>
      </c>
      <c r="P693">
        <f t="shared" si="10"/>
        <v>2015</v>
      </c>
    </row>
    <row r="694" spans="1:16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v>42696.37572916667</v>
      </c>
      <c r="P694">
        <f t="shared" si="10"/>
        <v>2016</v>
      </c>
    </row>
    <row r="695" spans="1:16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v>42094.808182870373</v>
      </c>
      <c r="P695">
        <f t="shared" si="10"/>
        <v>2015</v>
      </c>
    </row>
    <row r="696" spans="1:16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v>42737.663877314815</v>
      </c>
      <c r="P696">
        <f t="shared" si="10"/>
        <v>2017</v>
      </c>
    </row>
    <row r="697" spans="1:16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v>41913.521064814813</v>
      </c>
      <c r="P697">
        <f t="shared" si="10"/>
        <v>2014</v>
      </c>
    </row>
    <row r="698" spans="1:16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v>41815.927106481482</v>
      </c>
      <c r="P698">
        <f t="shared" si="10"/>
        <v>2014</v>
      </c>
    </row>
    <row r="699" spans="1:16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v>42388.523020833331</v>
      </c>
      <c r="P699">
        <f t="shared" si="10"/>
        <v>2016</v>
      </c>
    </row>
    <row r="700" spans="1:16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v>41866.931076388886</v>
      </c>
      <c r="P700">
        <f t="shared" si="10"/>
        <v>2014</v>
      </c>
    </row>
    <row r="701" spans="1:16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v>41563.485509259262</v>
      </c>
      <c r="P701">
        <f t="shared" si="10"/>
        <v>2013</v>
      </c>
    </row>
    <row r="702" spans="1:16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v>42715.688437500001</v>
      </c>
      <c r="P702">
        <f t="shared" si="10"/>
        <v>2016</v>
      </c>
    </row>
    <row r="703" spans="1:16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v>41813.662962962961</v>
      </c>
      <c r="P703">
        <f t="shared" si="10"/>
        <v>2014</v>
      </c>
    </row>
    <row r="704" spans="1:16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v>42668.726701388892</v>
      </c>
      <c r="P704">
        <f t="shared" si="10"/>
        <v>2016</v>
      </c>
    </row>
    <row r="705" spans="1:16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v>42711.950798611113</v>
      </c>
      <c r="P705">
        <f t="shared" si="10"/>
        <v>2016</v>
      </c>
    </row>
    <row r="706" spans="1:16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v>42726.192916666667</v>
      </c>
      <c r="P706">
        <f t="shared" si="10"/>
        <v>2016</v>
      </c>
    </row>
    <row r="707" spans="1:16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v>42726.491643518515</v>
      </c>
      <c r="P707">
        <f t="shared" ref="P707:P770" si="11">YEAR(O707)</f>
        <v>2016</v>
      </c>
    </row>
    <row r="708" spans="1:16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v>42676.995173611111</v>
      </c>
      <c r="P708">
        <f t="shared" si="11"/>
        <v>2016</v>
      </c>
    </row>
    <row r="709" spans="1:16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v>42696.663506944446</v>
      </c>
      <c r="P709">
        <f t="shared" si="11"/>
        <v>2016</v>
      </c>
    </row>
    <row r="710" spans="1:16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v>41835.581018518518</v>
      </c>
      <c r="P710">
        <f t="shared" si="11"/>
        <v>2014</v>
      </c>
    </row>
    <row r="711" spans="1:16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v>41948.041192129633</v>
      </c>
      <c r="P711">
        <f t="shared" si="11"/>
        <v>2014</v>
      </c>
    </row>
    <row r="712" spans="1:16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v>41837.984976851854</v>
      </c>
      <c r="P712">
        <f t="shared" si="11"/>
        <v>2014</v>
      </c>
    </row>
    <row r="713" spans="1:16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v>42678.459120370368</v>
      </c>
      <c r="P713">
        <f t="shared" si="11"/>
        <v>2016</v>
      </c>
    </row>
    <row r="714" spans="1:16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v>42384.680925925924</v>
      </c>
      <c r="P714">
        <f t="shared" si="11"/>
        <v>2016</v>
      </c>
    </row>
    <row r="715" spans="1:16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v>42496.529305555552</v>
      </c>
      <c r="P715">
        <f t="shared" si="11"/>
        <v>2016</v>
      </c>
    </row>
    <row r="716" spans="1:16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v>42734.787986111114</v>
      </c>
      <c r="P716">
        <f t="shared" si="11"/>
        <v>2016</v>
      </c>
    </row>
    <row r="717" spans="1:16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v>42273.090740740743</v>
      </c>
      <c r="P717">
        <f t="shared" si="11"/>
        <v>2015</v>
      </c>
    </row>
    <row r="718" spans="1:16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v>41940.658645833333</v>
      </c>
      <c r="P718">
        <f t="shared" si="11"/>
        <v>2014</v>
      </c>
    </row>
    <row r="719" spans="1:16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v>41857.854189814818</v>
      </c>
      <c r="P719">
        <f t="shared" si="11"/>
        <v>2014</v>
      </c>
    </row>
    <row r="720" spans="1:16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v>42752.845451388886</v>
      </c>
      <c r="P720">
        <f t="shared" si="11"/>
        <v>2017</v>
      </c>
    </row>
    <row r="721" spans="1:16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v>42409.040231481478</v>
      </c>
      <c r="P721">
        <f t="shared" si="11"/>
        <v>2016</v>
      </c>
    </row>
    <row r="722" spans="1:16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v>40909.649201388886</v>
      </c>
      <c r="P722">
        <f t="shared" si="11"/>
        <v>2012</v>
      </c>
    </row>
    <row r="723" spans="1:16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v>41807.571840277778</v>
      </c>
      <c r="P723">
        <f t="shared" si="11"/>
        <v>2014</v>
      </c>
    </row>
    <row r="724" spans="1:16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v>40977.805300925924</v>
      </c>
      <c r="P724">
        <f t="shared" si="11"/>
        <v>2012</v>
      </c>
    </row>
    <row r="725" spans="1:16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v>42184.81653935185</v>
      </c>
      <c r="P725">
        <f t="shared" si="11"/>
        <v>2015</v>
      </c>
    </row>
    <row r="726" spans="1:16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v>40694.638460648152</v>
      </c>
      <c r="P726">
        <f t="shared" si="11"/>
        <v>2011</v>
      </c>
    </row>
    <row r="727" spans="1:16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v>42321.626296296294</v>
      </c>
      <c r="P727">
        <f t="shared" si="11"/>
        <v>2015</v>
      </c>
    </row>
    <row r="728" spans="1:16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v>41346.042673611111</v>
      </c>
      <c r="P728">
        <f t="shared" si="11"/>
        <v>2013</v>
      </c>
    </row>
    <row r="729" spans="1:16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v>41247.020243055558</v>
      </c>
      <c r="P729">
        <f t="shared" si="11"/>
        <v>2012</v>
      </c>
    </row>
    <row r="730" spans="1:16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v>40731.837465277778</v>
      </c>
      <c r="P730">
        <f t="shared" si="11"/>
        <v>2011</v>
      </c>
    </row>
    <row r="731" spans="1:16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v>41111.185891203706</v>
      </c>
      <c r="P731">
        <f t="shared" si="11"/>
        <v>2012</v>
      </c>
    </row>
    <row r="732" spans="1:16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v>40854.745266203703</v>
      </c>
      <c r="P732">
        <f t="shared" si="11"/>
        <v>2011</v>
      </c>
    </row>
    <row r="733" spans="1:16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v>40879.795682870368</v>
      </c>
      <c r="P733">
        <f t="shared" si="11"/>
        <v>2011</v>
      </c>
    </row>
    <row r="734" spans="1:16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v>41486.424317129633</v>
      </c>
      <c r="P734">
        <f t="shared" si="11"/>
        <v>2013</v>
      </c>
    </row>
    <row r="735" spans="1:16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v>41598.420046296298</v>
      </c>
      <c r="P735">
        <f t="shared" si="11"/>
        <v>2013</v>
      </c>
    </row>
    <row r="736" spans="1:16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v>42102.164583333331</v>
      </c>
      <c r="P736">
        <f t="shared" si="11"/>
        <v>2015</v>
      </c>
    </row>
    <row r="737" spans="1:16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v>41946.029467592591</v>
      </c>
      <c r="P737">
        <f t="shared" si="11"/>
        <v>2014</v>
      </c>
    </row>
    <row r="738" spans="1:16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v>41579.734259259261</v>
      </c>
      <c r="P738">
        <f t="shared" si="11"/>
        <v>2013</v>
      </c>
    </row>
    <row r="739" spans="1:16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v>41667.275312500002</v>
      </c>
      <c r="P739">
        <f t="shared" si="11"/>
        <v>2014</v>
      </c>
    </row>
    <row r="740" spans="1:16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v>41943.604097222225</v>
      </c>
      <c r="P740">
        <f t="shared" si="11"/>
        <v>2014</v>
      </c>
    </row>
    <row r="741" spans="1:16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v>41829.502650462964</v>
      </c>
      <c r="P741">
        <f t="shared" si="11"/>
        <v>2014</v>
      </c>
    </row>
    <row r="742" spans="1:16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v>42162.146782407406</v>
      </c>
      <c r="P742">
        <f t="shared" si="11"/>
        <v>2015</v>
      </c>
    </row>
    <row r="743" spans="1:16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v>41401.648217592592</v>
      </c>
      <c r="P743">
        <f t="shared" si="11"/>
        <v>2013</v>
      </c>
    </row>
    <row r="744" spans="1:16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v>41689.917962962965</v>
      </c>
      <c r="P744">
        <f t="shared" si="11"/>
        <v>2014</v>
      </c>
    </row>
    <row r="745" spans="1:16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v>40990.709317129629</v>
      </c>
      <c r="P745">
        <f t="shared" si="11"/>
        <v>2012</v>
      </c>
    </row>
    <row r="746" spans="1:16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v>41226.95721064815</v>
      </c>
      <c r="P746">
        <f t="shared" si="11"/>
        <v>2012</v>
      </c>
    </row>
    <row r="747" spans="1:16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v>41367.572280092594</v>
      </c>
      <c r="P747">
        <f t="shared" si="11"/>
        <v>2013</v>
      </c>
    </row>
    <row r="748" spans="1:16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v>41157.042928240742</v>
      </c>
      <c r="P748">
        <f t="shared" si="11"/>
        <v>2012</v>
      </c>
    </row>
    <row r="749" spans="1:16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v>41988.548831018517</v>
      </c>
      <c r="P749">
        <f t="shared" si="11"/>
        <v>2014</v>
      </c>
    </row>
    <row r="750" spans="1:16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v>41831.846828703703</v>
      </c>
      <c r="P750">
        <f t="shared" si="11"/>
        <v>2014</v>
      </c>
    </row>
    <row r="751" spans="1:16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v>42733.941319444442</v>
      </c>
      <c r="P751">
        <f t="shared" si="11"/>
        <v>2016</v>
      </c>
    </row>
    <row r="752" spans="1:16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v>41299.878148148149</v>
      </c>
      <c r="P752">
        <f t="shared" si="11"/>
        <v>2013</v>
      </c>
    </row>
    <row r="753" spans="1:16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v>40713.630497685182</v>
      </c>
      <c r="P753">
        <f t="shared" si="11"/>
        <v>2011</v>
      </c>
    </row>
    <row r="754" spans="1:16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v>42639.421493055554</v>
      </c>
      <c r="P754">
        <f t="shared" si="11"/>
        <v>2016</v>
      </c>
    </row>
    <row r="755" spans="1:16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v>42019.590173611112</v>
      </c>
      <c r="P755">
        <f t="shared" si="11"/>
        <v>2015</v>
      </c>
    </row>
    <row r="756" spans="1:16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v>41249.749085648145</v>
      </c>
      <c r="P756">
        <f t="shared" si="11"/>
        <v>2012</v>
      </c>
    </row>
    <row r="757" spans="1:16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v>41383.605057870373</v>
      </c>
      <c r="P757">
        <f t="shared" si="11"/>
        <v>2013</v>
      </c>
    </row>
    <row r="758" spans="1:16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v>40590.766886574071</v>
      </c>
      <c r="P758">
        <f t="shared" si="11"/>
        <v>2011</v>
      </c>
    </row>
    <row r="759" spans="1:16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v>41235.054560185185</v>
      </c>
      <c r="P759">
        <f t="shared" si="11"/>
        <v>2012</v>
      </c>
    </row>
    <row r="760" spans="1:16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v>40429.836435185185</v>
      </c>
      <c r="P760">
        <f t="shared" si="11"/>
        <v>2010</v>
      </c>
    </row>
    <row r="761" spans="1:16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v>41789.330312500002</v>
      </c>
      <c r="P761">
        <f t="shared" si="11"/>
        <v>2014</v>
      </c>
    </row>
    <row r="762" spans="1:16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v>42670.764039351852</v>
      </c>
      <c r="P762">
        <f t="shared" si="11"/>
        <v>2016</v>
      </c>
    </row>
    <row r="763" spans="1:16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v>41642.751458333332</v>
      </c>
      <c r="P763">
        <f t="shared" si="11"/>
        <v>2014</v>
      </c>
    </row>
    <row r="764" spans="1:16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v>42690.858449074076</v>
      </c>
      <c r="P764">
        <f t="shared" si="11"/>
        <v>2016</v>
      </c>
    </row>
    <row r="765" spans="1:16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v>41471.446851851855</v>
      </c>
      <c r="P765">
        <f t="shared" si="11"/>
        <v>2013</v>
      </c>
    </row>
    <row r="766" spans="1:16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v>42227.173159722224</v>
      </c>
      <c r="P766">
        <f t="shared" si="11"/>
        <v>2015</v>
      </c>
    </row>
    <row r="767" spans="1:16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v>41901.542638888888</v>
      </c>
      <c r="P767">
        <f t="shared" si="11"/>
        <v>2014</v>
      </c>
    </row>
    <row r="768" spans="1:16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v>42021.783368055556</v>
      </c>
      <c r="P768">
        <f t="shared" si="11"/>
        <v>2015</v>
      </c>
    </row>
    <row r="769" spans="1:16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v>42115.143634259257</v>
      </c>
      <c r="P769">
        <f t="shared" si="11"/>
        <v>2015</v>
      </c>
    </row>
    <row r="770" spans="1:16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v>41594.207060185188</v>
      </c>
      <c r="P770">
        <f t="shared" si="11"/>
        <v>2013</v>
      </c>
    </row>
    <row r="771" spans="1:16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v>41604.996458333335</v>
      </c>
      <c r="P771">
        <f t="shared" ref="P771:P834" si="12">YEAR(O771)</f>
        <v>2013</v>
      </c>
    </row>
    <row r="772" spans="1:16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v>41289.999641203707</v>
      </c>
      <c r="P772">
        <f t="shared" si="12"/>
        <v>2013</v>
      </c>
    </row>
    <row r="773" spans="1:16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v>42349.824097222219</v>
      </c>
      <c r="P773">
        <f t="shared" si="12"/>
        <v>2015</v>
      </c>
    </row>
    <row r="774" spans="1:16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v>40068.056932870371</v>
      </c>
      <c r="P774">
        <f t="shared" si="12"/>
        <v>2009</v>
      </c>
    </row>
    <row r="775" spans="1:16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v>42100.735937500001</v>
      </c>
      <c r="P775">
        <f t="shared" si="12"/>
        <v>2015</v>
      </c>
    </row>
    <row r="776" spans="1:16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v>41663.780300925922</v>
      </c>
      <c r="P776">
        <f t="shared" si="12"/>
        <v>2014</v>
      </c>
    </row>
    <row r="777" spans="1:16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v>40863.060127314813</v>
      </c>
      <c r="P777">
        <f t="shared" si="12"/>
        <v>2011</v>
      </c>
    </row>
    <row r="778" spans="1:16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v>42250.685706018521</v>
      </c>
      <c r="P778">
        <f t="shared" si="12"/>
        <v>2015</v>
      </c>
    </row>
    <row r="779" spans="1:16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v>41456.981215277781</v>
      </c>
      <c r="P779">
        <f t="shared" si="12"/>
        <v>2013</v>
      </c>
    </row>
    <row r="780" spans="1:16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v>41729.702314814815</v>
      </c>
      <c r="P780">
        <f t="shared" si="12"/>
        <v>2014</v>
      </c>
    </row>
    <row r="781" spans="1:16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v>40436.68408564815</v>
      </c>
      <c r="P781">
        <f t="shared" si="12"/>
        <v>2010</v>
      </c>
    </row>
    <row r="782" spans="1:16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v>40636.673900462964</v>
      </c>
      <c r="P782">
        <f t="shared" si="12"/>
        <v>2011</v>
      </c>
    </row>
    <row r="783" spans="1:16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v>41403.000856481478</v>
      </c>
      <c r="P783">
        <f t="shared" si="12"/>
        <v>2013</v>
      </c>
    </row>
    <row r="784" spans="1:16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v>41116.758125</v>
      </c>
      <c r="P784">
        <f t="shared" si="12"/>
        <v>2012</v>
      </c>
    </row>
    <row r="785" spans="1:16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v>40987.773715277777</v>
      </c>
      <c r="P785">
        <f t="shared" si="12"/>
        <v>2012</v>
      </c>
    </row>
    <row r="786" spans="1:16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v>41675.149525462963</v>
      </c>
      <c r="P786">
        <f t="shared" si="12"/>
        <v>2014</v>
      </c>
    </row>
    <row r="787" spans="1:16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v>41303.593923611108</v>
      </c>
      <c r="P787">
        <f t="shared" si="12"/>
        <v>2013</v>
      </c>
    </row>
    <row r="788" spans="1:16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v>40983.055949074071</v>
      </c>
      <c r="P788">
        <f t="shared" si="12"/>
        <v>2012</v>
      </c>
    </row>
    <row r="789" spans="1:16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v>41549.627615740741</v>
      </c>
      <c r="P789">
        <f t="shared" si="12"/>
        <v>2013</v>
      </c>
    </row>
    <row r="790" spans="1:16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v>41059.006805555553</v>
      </c>
      <c r="P790">
        <f t="shared" si="12"/>
        <v>2012</v>
      </c>
    </row>
    <row r="791" spans="1:16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v>41277.186111111114</v>
      </c>
      <c r="P791">
        <f t="shared" si="12"/>
        <v>2013</v>
      </c>
    </row>
    <row r="792" spans="1:16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v>41276.047905092593</v>
      </c>
      <c r="P792">
        <f t="shared" si="12"/>
        <v>2013</v>
      </c>
    </row>
    <row r="793" spans="1:16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v>41557.780624999999</v>
      </c>
      <c r="P793">
        <f t="shared" si="12"/>
        <v>2013</v>
      </c>
    </row>
    <row r="794" spans="1:16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v>41555.873645833337</v>
      </c>
      <c r="P794">
        <f t="shared" si="12"/>
        <v>2013</v>
      </c>
    </row>
    <row r="795" spans="1:16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v>41442.741249999999</v>
      </c>
      <c r="P795">
        <f t="shared" si="12"/>
        <v>2013</v>
      </c>
    </row>
    <row r="796" spans="1:16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v>40736.115011574075</v>
      </c>
      <c r="P796">
        <f t="shared" si="12"/>
        <v>2011</v>
      </c>
    </row>
    <row r="797" spans="1:16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v>40963.613032407404</v>
      </c>
      <c r="P797">
        <f t="shared" si="12"/>
        <v>2012</v>
      </c>
    </row>
    <row r="798" spans="1:16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v>41502.882928240739</v>
      </c>
      <c r="P798">
        <f t="shared" si="12"/>
        <v>2013</v>
      </c>
    </row>
    <row r="799" spans="1:16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v>40996.994074074071</v>
      </c>
      <c r="P799">
        <f t="shared" si="12"/>
        <v>2012</v>
      </c>
    </row>
    <row r="800" spans="1:16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v>41882.590127314812</v>
      </c>
      <c r="P800">
        <f t="shared" si="12"/>
        <v>2014</v>
      </c>
    </row>
    <row r="801" spans="1:16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v>40996.667199074072</v>
      </c>
      <c r="P801">
        <f t="shared" si="12"/>
        <v>2012</v>
      </c>
    </row>
    <row r="802" spans="1:16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v>41863.433495370373</v>
      </c>
      <c r="P802">
        <f t="shared" si="12"/>
        <v>2014</v>
      </c>
    </row>
    <row r="803" spans="1:16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v>40695.795370370368</v>
      </c>
      <c r="P803">
        <f t="shared" si="12"/>
        <v>2011</v>
      </c>
    </row>
    <row r="804" spans="1:16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v>41123.022268518522</v>
      </c>
      <c r="P804">
        <f t="shared" si="12"/>
        <v>2012</v>
      </c>
    </row>
    <row r="805" spans="1:16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v>40665.949976851851</v>
      </c>
      <c r="P805">
        <f t="shared" si="12"/>
        <v>2011</v>
      </c>
    </row>
    <row r="806" spans="1:16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v>40730.105624999997</v>
      </c>
      <c r="P806">
        <f t="shared" si="12"/>
        <v>2011</v>
      </c>
    </row>
    <row r="807" spans="1:16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v>40690.823055555556</v>
      </c>
      <c r="P807">
        <f t="shared" si="12"/>
        <v>2011</v>
      </c>
    </row>
    <row r="808" spans="1:16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v>40763.691423611112</v>
      </c>
      <c r="P808">
        <f t="shared" si="12"/>
        <v>2011</v>
      </c>
    </row>
    <row r="809" spans="1:16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v>42759.628599537034</v>
      </c>
      <c r="P809">
        <f t="shared" si="12"/>
        <v>2017</v>
      </c>
    </row>
    <row r="810" spans="1:16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v>41962.100532407407</v>
      </c>
      <c r="P810">
        <f t="shared" si="12"/>
        <v>2014</v>
      </c>
    </row>
    <row r="811" spans="1:16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v>41628.833680555559</v>
      </c>
      <c r="P811">
        <f t="shared" si="12"/>
        <v>2013</v>
      </c>
    </row>
    <row r="812" spans="1:16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v>41123.056273148148</v>
      </c>
      <c r="P812">
        <f t="shared" si="12"/>
        <v>2012</v>
      </c>
    </row>
    <row r="813" spans="1:16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v>41443.643541666665</v>
      </c>
      <c r="P813">
        <f t="shared" si="12"/>
        <v>2013</v>
      </c>
    </row>
    <row r="814" spans="1:16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v>41282.017962962964</v>
      </c>
      <c r="P814">
        <f t="shared" si="12"/>
        <v>2013</v>
      </c>
    </row>
    <row r="815" spans="1:16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v>41080.960243055553</v>
      </c>
      <c r="P815">
        <f t="shared" si="12"/>
        <v>2012</v>
      </c>
    </row>
    <row r="816" spans="1:16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v>40679.743067129632</v>
      </c>
      <c r="P816">
        <f t="shared" si="12"/>
        <v>2011</v>
      </c>
    </row>
    <row r="817" spans="1:16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v>41914.917858796296</v>
      </c>
      <c r="P817">
        <f t="shared" si="12"/>
        <v>2014</v>
      </c>
    </row>
    <row r="818" spans="1:16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v>41341.870868055557</v>
      </c>
      <c r="P818">
        <f t="shared" si="12"/>
        <v>2013</v>
      </c>
    </row>
    <row r="819" spans="1:16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v>40925.599664351852</v>
      </c>
      <c r="P819">
        <f t="shared" si="12"/>
        <v>2012</v>
      </c>
    </row>
    <row r="820" spans="1:16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v>41120.882881944446</v>
      </c>
      <c r="P820">
        <f t="shared" si="12"/>
        <v>2012</v>
      </c>
    </row>
    <row r="821" spans="1:16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v>41619.998310185183</v>
      </c>
      <c r="P821">
        <f t="shared" si="12"/>
        <v>2013</v>
      </c>
    </row>
    <row r="822" spans="1:16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v>41768.841921296298</v>
      </c>
      <c r="P822">
        <f t="shared" si="12"/>
        <v>2014</v>
      </c>
    </row>
    <row r="823" spans="1:16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v>42093.922048611108</v>
      </c>
      <c r="P823">
        <f t="shared" si="12"/>
        <v>2015</v>
      </c>
    </row>
    <row r="824" spans="1:16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v>41157.947337962964</v>
      </c>
      <c r="P824">
        <f t="shared" si="12"/>
        <v>2012</v>
      </c>
    </row>
    <row r="825" spans="1:16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v>42055.972824074073</v>
      </c>
      <c r="P825">
        <f t="shared" si="12"/>
        <v>2015</v>
      </c>
    </row>
    <row r="826" spans="1:16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v>40250.242106481484</v>
      </c>
      <c r="P826">
        <f t="shared" si="12"/>
        <v>2010</v>
      </c>
    </row>
    <row r="827" spans="1:16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v>41186.306527777779</v>
      </c>
      <c r="P827">
        <f t="shared" si="12"/>
        <v>2012</v>
      </c>
    </row>
    <row r="828" spans="1:16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v>40973.038541666669</v>
      </c>
      <c r="P828">
        <f t="shared" si="12"/>
        <v>2012</v>
      </c>
    </row>
    <row r="829" spans="1:16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v>40927.473460648151</v>
      </c>
      <c r="P829">
        <f t="shared" si="12"/>
        <v>2012</v>
      </c>
    </row>
    <row r="830" spans="1:16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v>41073.050717592596</v>
      </c>
      <c r="P830">
        <f t="shared" si="12"/>
        <v>2012</v>
      </c>
    </row>
    <row r="831" spans="1:16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v>42504.801388888889</v>
      </c>
      <c r="P831">
        <f t="shared" si="12"/>
        <v>2016</v>
      </c>
    </row>
    <row r="832" spans="1:16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v>41325.525752314818</v>
      </c>
      <c r="P832">
        <f t="shared" si="12"/>
        <v>2013</v>
      </c>
    </row>
    <row r="833" spans="1:16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v>40996.646921296298</v>
      </c>
      <c r="P833">
        <f t="shared" si="12"/>
        <v>2012</v>
      </c>
    </row>
    <row r="834" spans="1:16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v>40869.675173611111</v>
      </c>
      <c r="P834">
        <f t="shared" si="12"/>
        <v>2011</v>
      </c>
    </row>
    <row r="835" spans="1:16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v>41718.878182870372</v>
      </c>
      <c r="P835">
        <f t="shared" ref="P835:P898" si="13">YEAR(O835)</f>
        <v>2014</v>
      </c>
    </row>
    <row r="836" spans="1:16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v>41422.822824074072</v>
      </c>
      <c r="P836">
        <f t="shared" si="13"/>
        <v>2013</v>
      </c>
    </row>
    <row r="837" spans="1:16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v>41005.45784722222</v>
      </c>
      <c r="P837">
        <f t="shared" si="13"/>
        <v>2012</v>
      </c>
    </row>
    <row r="838" spans="1:16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v>41524.056921296295</v>
      </c>
      <c r="P838">
        <f t="shared" si="13"/>
        <v>2013</v>
      </c>
    </row>
    <row r="839" spans="1:16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v>41730.998402777775</v>
      </c>
      <c r="P839">
        <f t="shared" si="13"/>
        <v>2014</v>
      </c>
    </row>
    <row r="840" spans="1:16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v>40895.897974537038</v>
      </c>
      <c r="P840">
        <f t="shared" si="13"/>
        <v>2011</v>
      </c>
    </row>
    <row r="841" spans="1:16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v>41144.763379629629</v>
      </c>
      <c r="P841">
        <f t="shared" si="13"/>
        <v>2012</v>
      </c>
    </row>
    <row r="842" spans="1:16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v>42607.226701388892</v>
      </c>
      <c r="P842">
        <f t="shared" si="13"/>
        <v>2016</v>
      </c>
    </row>
    <row r="843" spans="1:16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v>41923.838692129626</v>
      </c>
      <c r="P843">
        <f t="shared" si="13"/>
        <v>2014</v>
      </c>
    </row>
    <row r="844" spans="1:16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v>41526.592395833337</v>
      </c>
      <c r="P844">
        <f t="shared" si="13"/>
        <v>2013</v>
      </c>
    </row>
    <row r="845" spans="1:16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v>42695.257870370369</v>
      </c>
      <c r="P845">
        <f t="shared" si="13"/>
        <v>2016</v>
      </c>
    </row>
    <row r="846" spans="1:16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v>41905.684629629628</v>
      </c>
      <c r="P846">
        <f t="shared" si="13"/>
        <v>2014</v>
      </c>
    </row>
    <row r="847" spans="1:16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v>42578.205972222226</v>
      </c>
      <c r="P847">
        <f t="shared" si="13"/>
        <v>2016</v>
      </c>
    </row>
    <row r="848" spans="1:16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v>41694.391840277778</v>
      </c>
      <c r="P848">
        <f t="shared" si="13"/>
        <v>2014</v>
      </c>
    </row>
    <row r="849" spans="1:16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v>42165.798333333332</v>
      </c>
      <c r="P849">
        <f t="shared" si="13"/>
        <v>2015</v>
      </c>
    </row>
    <row r="850" spans="1:16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v>42078.792048611111</v>
      </c>
      <c r="P850">
        <f t="shared" si="13"/>
        <v>2015</v>
      </c>
    </row>
    <row r="851" spans="1:16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v>42051.148888888885</v>
      </c>
      <c r="P851">
        <f t="shared" si="13"/>
        <v>2015</v>
      </c>
    </row>
    <row r="852" spans="1:16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v>42452.827743055554</v>
      </c>
      <c r="P852">
        <f t="shared" si="13"/>
        <v>2016</v>
      </c>
    </row>
    <row r="853" spans="1:16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v>42522.880243055559</v>
      </c>
      <c r="P853">
        <f t="shared" si="13"/>
        <v>2016</v>
      </c>
    </row>
    <row r="854" spans="1:16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v>42656.805497685185</v>
      </c>
      <c r="P854">
        <f t="shared" si="13"/>
        <v>2016</v>
      </c>
    </row>
    <row r="855" spans="1:16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v>42021.832280092596</v>
      </c>
      <c r="P855">
        <f t="shared" si="13"/>
        <v>2015</v>
      </c>
    </row>
    <row r="856" spans="1:16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v>42702.212337962963</v>
      </c>
      <c r="P856">
        <f t="shared" si="13"/>
        <v>2016</v>
      </c>
    </row>
    <row r="857" spans="1:16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v>42545.125196759262</v>
      </c>
      <c r="P857">
        <f t="shared" si="13"/>
        <v>2016</v>
      </c>
    </row>
    <row r="858" spans="1:16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v>42609.311990740738</v>
      </c>
      <c r="P858">
        <f t="shared" si="13"/>
        <v>2016</v>
      </c>
    </row>
    <row r="859" spans="1:16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v>42291.581377314818</v>
      </c>
      <c r="P859">
        <f t="shared" si="13"/>
        <v>2015</v>
      </c>
    </row>
    <row r="860" spans="1:16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v>42079.745578703703</v>
      </c>
      <c r="P860">
        <f t="shared" si="13"/>
        <v>2015</v>
      </c>
    </row>
    <row r="861" spans="1:16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v>42128.820231481484</v>
      </c>
      <c r="P861">
        <f t="shared" si="13"/>
        <v>2015</v>
      </c>
    </row>
    <row r="862" spans="1:16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v>41570.482789351852</v>
      </c>
      <c r="P862">
        <f t="shared" si="13"/>
        <v>2013</v>
      </c>
    </row>
    <row r="863" spans="1:16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v>42599.965324074074</v>
      </c>
      <c r="P863">
        <f t="shared" si="13"/>
        <v>2016</v>
      </c>
    </row>
    <row r="864" spans="1:16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v>41559.5549537037</v>
      </c>
      <c r="P864">
        <f t="shared" si="13"/>
        <v>2013</v>
      </c>
    </row>
    <row r="865" spans="1:16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v>40921.117662037039</v>
      </c>
      <c r="P865">
        <f t="shared" si="13"/>
        <v>2012</v>
      </c>
    </row>
    <row r="866" spans="1:16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v>41541.106921296298</v>
      </c>
      <c r="P866">
        <f t="shared" si="13"/>
        <v>2013</v>
      </c>
    </row>
    <row r="867" spans="1:16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v>41230.773113425923</v>
      </c>
      <c r="P867">
        <f t="shared" si="13"/>
        <v>2012</v>
      </c>
    </row>
    <row r="868" spans="1:16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v>42025.637939814813</v>
      </c>
      <c r="P868">
        <f t="shared" si="13"/>
        <v>2015</v>
      </c>
    </row>
    <row r="869" spans="1:16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v>40088.105393518519</v>
      </c>
      <c r="P869">
        <f t="shared" si="13"/>
        <v>2009</v>
      </c>
    </row>
    <row r="870" spans="1:16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v>41616.027754629627</v>
      </c>
      <c r="P870">
        <f t="shared" si="13"/>
        <v>2013</v>
      </c>
    </row>
    <row r="871" spans="1:16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v>41342.845567129632</v>
      </c>
      <c r="P871">
        <f t="shared" si="13"/>
        <v>2013</v>
      </c>
    </row>
    <row r="872" spans="1:16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v>41488.022256944445</v>
      </c>
      <c r="P872">
        <f t="shared" si="13"/>
        <v>2013</v>
      </c>
    </row>
    <row r="873" spans="1:16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v>41577.561284722222</v>
      </c>
      <c r="P873">
        <f t="shared" si="13"/>
        <v>2013</v>
      </c>
    </row>
    <row r="874" spans="1:16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v>40567.825543981482</v>
      </c>
      <c r="P874">
        <f t="shared" si="13"/>
        <v>2011</v>
      </c>
    </row>
    <row r="875" spans="1:16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v>41184.167129629626</v>
      </c>
      <c r="P875">
        <f t="shared" si="13"/>
        <v>2012</v>
      </c>
    </row>
    <row r="876" spans="1:16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v>41368.583726851852</v>
      </c>
      <c r="P876">
        <f t="shared" si="13"/>
        <v>2013</v>
      </c>
    </row>
    <row r="877" spans="1:16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v>42248.723738425928</v>
      </c>
      <c r="P877">
        <f t="shared" si="13"/>
        <v>2015</v>
      </c>
    </row>
    <row r="878" spans="1:16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v>41276.496840277781</v>
      </c>
      <c r="P878">
        <f t="shared" si="13"/>
        <v>2013</v>
      </c>
    </row>
    <row r="879" spans="1:16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v>41597.788888888892</v>
      </c>
      <c r="P879">
        <f t="shared" si="13"/>
        <v>2013</v>
      </c>
    </row>
    <row r="880" spans="1:16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v>40505.232916666668</v>
      </c>
      <c r="P880">
        <f t="shared" si="13"/>
        <v>2010</v>
      </c>
    </row>
    <row r="881" spans="1:16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v>41037.829918981479</v>
      </c>
      <c r="P881">
        <f t="shared" si="13"/>
        <v>2012</v>
      </c>
    </row>
    <row r="882" spans="1:16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v>41179.32104166667</v>
      </c>
      <c r="P882">
        <f t="shared" si="13"/>
        <v>2012</v>
      </c>
    </row>
    <row r="883" spans="1:16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v>40877.25099537037</v>
      </c>
      <c r="P883">
        <f t="shared" si="13"/>
        <v>2011</v>
      </c>
    </row>
    <row r="884" spans="1:16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v>40759.860532407409</v>
      </c>
      <c r="P884">
        <f t="shared" si="13"/>
        <v>2011</v>
      </c>
    </row>
    <row r="885" spans="1:16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v>42371.935590277775</v>
      </c>
      <c r="P885">
        <f t="shared" si="13"/>
        <v>2016</v>
      </c>
    </row>
    <row r="886" spans="1:16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v>40981.802615740744</v>
      </c>
      <c r="P886">
        <f t="shared" si="13"/>
        <v>2012</v>
      </c>
    </row>
    <row r="887" spans="1:16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v>42713.941099537034</v>
      </c>
      <c r="P887">
        <f t="shared" si="13"/>
        <v>2016</v>
      </c>
    </row>
    <row r="888" spans="1:16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v>42603.870520833334</v>
      </c>
      <c r="P888">
        <f t="shared" si="13"/>
        <v>2016</v>
      </c>
    </row>
    <row r="889" spans="1:16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v>41026.958969907406</v>
      </c>
      <c r="P889">
        <f t="shared" si="13"/>
        <v>2012</v>
      </c>
    </row>
    <row r="890" spans="1:16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v>40751.753298611111</v>
      </c>
      <c r="P890">
        <f t="shared" si="13"/>
        <v>2011</v>
      </c>
    </row>
    <row r="891" spans="1:16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v>41887.784062500003</v>
      </c>
      <c r="P891">
        <f t="shared" si="13"/>
        <v>2014</v>
      </c>
    </row>
    <row r="892" spans="1:16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v>41569.698831018519</v>
      </c>
      <c r="P892">
        <f t="shared" si="13"/>
        <v>2013</v>
      </c>
    </row>
    <row r="893" spans="1:16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v>41842.031597222223</v>
      </c>
      <c r="P893">
        <f t="shared" si="13"/>
        <v>2014</v>
      </c>
    </row>
    <row r="894" spans="1:16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v>40304.20003472222</v>
      </c>
      <c r="P894">
        <f t="shared" si="13"/>
        <v>2010</v>
      </c>
    </row>
    <row r="895" spans="1:16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v>42065.897719907407</v>
      </c>
      <c r="P895">
        <f t="shared" si="13"/>
        <v>2015</v>
      </c>
    </row>
    <row r="896" spans="1:16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v>42496.98159722222</v>
      </c>
      <c r="P896">
        <f t="shared" si="13"/>
        <v>2016</v>
      </c>
    </row>
    <row r="897" spans="1:16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v>40431.127650462964</v>
      </c>
      <c r="P897">
        <f t="shared" si="13"/>
        <v>2010</v>
      </c>
    </row>
    <row r="898" spans="1:16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v>42218.872986111113</v>
      </c>
      <c r="P898">
        <f t="shared" si="13"/>
        <v>2015</v>
      </c>
    </row>
    <row r="899" spans="1:16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v>41211.688750000001</v>
      </c>
      <c r="P899">
        <f t="shared" ref="P899:P962" si="14">YEAR(O899)</f>
        <v>2012</v>
      </c>
    </row>
    <row r="900" spans="1:16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v>40878.758217592593</v>
      </c>
      <c r="P900">
        <f t="shared" si="14"/>
        <v>2011</v>
      </c>
    </row>
    <row r="901" spans="1:16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v>40646.099097222221</v>
      </c>
      <c r="P901">
        <f t="shared" si="14"/>
        <v>2011</v>
      </c>
    </row>
    <row r="902" spans="1:16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v>42429.849560185183</v>
      </c>
      <c r="P902">
        <f t="shared" si="14"/>
        <v>2016</v>
      </c>
    </row>
    <row r="903" spans="1:16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v>40291.81150462963</v>
      </c>
      <c r="P903">
        <f t="shared" si="14"/>
        <v>2010</v>
      </c>
    </row>
    <row r="904" spans="1:16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v>41829.965532407405</v>
      </c>
      <c r="P904">
        <f t="shared" si="14"/>
        <v>2014</v>
      </c>
    </row>
    <row r="905" spans="1:16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v>41149.796064814815</v>
      </c>
      <c r="P905">
        <f t="shared" si="14"/>
        <v>2012</v>
      </c>
    </row>
    <row r="906" spans="1:16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v>42342.080289351848</v>
      </c>
      <c r="P906">
        <f t="shared" si="14"/>
        <v>2015</v>
      </c>
    </row>
    <row r="907" spans="1:16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v>40507.239884259259</v>
      </c>
      <c r="P907">
        <f t="shared" si="14"/>
        <v>2010</v>
      </c>
    </row>
    <row r="908" spans="1:16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v>41681.189699074072</v>
      </c>
      <c r="P908">
        <f t="shared" si="14"/>
        <v>2014</v>
      </c>
    </row>
    <row r="909" spans="1:16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v>40767.192395833335</v>
      </c>
      <c r="P909">
        <f t="shared" si="14"/>
        <v>2011</v>
      </c>
    </row>
    <row r="910" spans="1:16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v>40340.801562499997</v>
      </c>
      <c r="P910">
        <f t="shared" si="14"/>
        <v>2010</v>
      </c>
    </row>
    <row r="911" spans="1:16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v>41081.69027777778</v>
      </c>
      <c r="P911">
        <f t="shared" si="14"/>
        <v>2012</v>
      </c>
    </row>
    <row r="912" spans="1:16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v>42737.545358796298</v>
      </c>
      <c r="P912">
        <f t="shared" si="14"/>
        <v>2017</v>
      </c>
    </row>
    <row r="913" spans="1:16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v>41642.005150462966</v>
      </c>
      <c r="P913">
        <f t="shared" si="14"/>
        <v>2014</v>
      </c>
    </row>
    <row r="914" spans="1:16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v>41194.109340277777</v>
      </c>
      <c r="P914">
        <f t="shared" si="14"/>
        <v>2012</v>
      </c>
    </row>
    <row r="915" spans="1:16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v>41004.139108796298</v>
      </c>
      <c r="P915">
        <f t="shared" si="14"/>
        <v>2012</v>
      </c>
    </row>
    <row r="916" spans="1:16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v>41116.763275462959</v>
      </c>
      <c r="P916">
        <f t="shared" si="14"/>
        <v>2012</v>
      </c>
    </row>
    <row r="917" spans="1:16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v>40937.679560185185</v>
      </c>
      <c r="P917">
        <f t="shared" si="14"/>
        <v>2012</v>
      </c>
    </row>
    <row r="918" spans="1:16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v>40434.853402777779</v>
      </c>
      <c r="P918">
        <f t="shared" si="14"/>
        <v>2010</v>
      </c>
    </row>
    <row r="919" spans="1:16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v>41802.94363425926</v>
      </c>
      <c r="P919">
        <f t="shared" si="14"/>
        <v>2014</v>
      </c>
    </row>
    <row r="920" spans="1:16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v>41944.916215277779</v>
      </c>
      <c r="P920">
        <f t="shared" si="14"/>
        <v>2014</v>
      </c>
    </row>
    <row r="921" spans="1:16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v>41227.641724537039</v>
      </c>
      <c r="P921">
        <f t="shared" si="14"/>
        <v>2012</v>
      </c>
    </row>
    <row r="922" spans="1:16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v>41562.671550925923</v>
      </c>
      <c r="P922">
        <f t="shared" si="14"/>
        <v>2013</v>
      </c>
    </row>
    <row r="923" spans="1:16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v>40847.171018518522</v>
      </c>
      <c r="P923">
        <f t="shared" si="14"/>
        <v>2011</v>
      </c>
    </row>
    <row r="924" spans="1:16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v>41878.530011574076</v>
      </c>
      <c r="P924">
        <f t="shared" si="14"/>
        <v>2014</v>
      </c>
    </row>
    <row r="925" spans="1:16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v>41934.959756944445</v>
      </c>
      <c r="P925">
        <f t="shared" si="14"/>
        <v>2014</v>
      </c>
    </row>
    <row r="926" spans="1:16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v>41288.942928240744</v>
      </c>
      <c r="P926">
        <f t="shared" si="14"/>
        <v>2013</v>
      </c>
    </row>
    <row r="927" spans="1:16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v>41575.880914351852</v>
      </c>
      <c r="P927">
        <f t="shared" si="14"/>
        <v>2013</v>
      </c>
    </row>
    <row r="928" spans="1:16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v>40338.02002314815</v>
      </c>
      <c r="P928">
        <f t="shared" si="14"/>
        <v>2010</v>
      </c>
    </row>
    <row r="929" spans="1:16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v>41013.822858796295</v>
      </c>
      <c r="P929">
        <f t="shared" si="14"/>
        <v>2012</v>
      </c>
    </row>
    <row r="930" spans="1:16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v>41180.86241898148</v>
      </c>
      <c r="P930">
        <f t="shared" si="14"/>
        <v>2012</v>
      </c>
    </row>
    <row r="931" spans="1:16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v>40978.238067129627</v>
      </c>
      <c r="P931">
        <f t="shared" si="14"/>
        <v>2012</v>
      </c>
    </row>
    <row r="932" spans="1:16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v>40312.915578703702</v>
      </c>
      <c r="P932">
        <f t="shared" si="14"/>
        <v>2010</v>
      </c>
    </row>
    <row r="933" spans="1:16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v>41680.359976851854</v>
      </c>
      <c r="P933">
        <f t="shared" si="14"/>
        <v>2014</v>
      </c>
    </row>
    <row r="934" spans="1:16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v>41310.969270833331</v>
      </c>
      <c r="P934">
        <f t="shared" si="14"/>
        <v>2013</v>
      </c>
    </row>
    <row r="935" spans="1:16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v>41711.169085648151</v>
      </c>
      <c r="P935">
        <f t="shared" si="14"/>
        <v>2014</v>
      </c>
    </row>
    <row r="936" spans="1:16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v>41733.737083333333</v>
      </c>
      <c r="P936">
        <f t="shared" si="14"/>
        <v>2014</v>
      </c>
    </row>
    <row r="937" spans="1:16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v>42368.333668981482</v>
      </c>
      <c r="P937">
        <f t="shared" si="14"/>
        <v>2015</v>
      </c>
    </row>
    <row r="938" spans="1:16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v>40883.024178240739</v>
      </c>
      <c r="P938">
        <f t="shared" si="14"/>
        <v>2011</v>
      </c>
    </row>
    <row r="939" spans="1:16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v>41551.798113425924</v>
      </c>
      <c r="P939">
        <f t="shared" si="14"/>
        <v>2013</v>
      </c>
    </row>
    <row r="940" spans="1:16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v>41124.479722222219</v>
      </c>
      <c r="P940">
        <f t="shared" si="14"/>
        <v>2012</v>
      </c>
    </row>
    <row r="941" spans="1:16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v>41416.763171296298</v>
      </c>
      <c r="P941">
        <f t="shared" si="14"/>
        <v>2013</v>
      </c>
    </row>
    <row r="942" spans="1:16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v>42182.008402777778</v>
      </c>
      <c r="P942">
        <f t="shared" si="14"/>
        <v>2015</v>
      </c>
    </row>
    <row r="943" spans="1:16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v>42746.096585648149</v>
      </c>
      <c r="P943">
        <f t="shared" si="14"/>
        <v>2017</v>
      </c>
    </row>
    <row r="944" spans="1:16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v>42382.843287037038</v>
      </c>
      <c r="P944">
        <f t="shared" si="14"/>
        <v>2016</v>
      </c>
    </row>
    <row r="945" spans="1:16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v>42673.667881944442</v>
      </c>
      <c r="P945">
        <f t="shared" si="14"/>
        <v>2016</v>
      </c>
    </row>
    <row r="946" spans="1:16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v>42444.583912037036</v>
      </c>
      <c r="P946">
        <f t="shared" si="14"/>
        <v>2016</v>
      </c>
    </row>
    <row r="947" spans="1:16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v>42732.872986111113</v>
      </c>
      <c r="P947">
        <f t="shared" si="14"/>
        <v>2016</v>
      </c>
    </row>
    <row r="948" spans="1:16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v>42592.750555555554</v>
      </c>
      <c r="P948">
        <f t="shared" si="14"/>
        <v>2016</v>
      </c>
    </row>
    <row r="949" spans="1:16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v>42491.781319444446</v>
      </c>
      <c r="P949">
        <f t="shared" si="14"/>
        <v>2016</v>
      </c>
    </row>
    <row r="950" spans="1:16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v>42411.828287037039</v>
      </c>
      <c r="P950">
        <f t="shared" si="14"/>
        <v>2016</v>
      </c>
    </row>
    <row r="951" spans="1:16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v>42361.043703703705</v>
      </c>
      <c r="P951">
        <f t="shared" si="14"/>
        <v>2015</v>
      </c>
    </row>
    <row r="952" spans="1:16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v>42356.750706018516</v>
      </c>
      <c r="P952">
        <f t="shared" si="14"/>
        <v>2015</v>
      </c>
    </row>
    <row r="953" spans="1:16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v>42480.653611111113</v>
      </c>
      <c r="P953">
        <f t="shared" si="14"/>
        <v>2016</v>
      </c>
    </row>
    <row r="954" spans="1:16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v>42662.613564814812</v>
      </c>
      <c r="P954">
        <f t="shared" si="14"/>
        <v>2016</v>
      </c>
    </row>
    <row r="955" spans="1:16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v>41999.164340277777</v>
      </c>
      <c r="P955">
        <f t="shared" si="14"/>
        <v>2014</v>
      </c>
    </row>
    <row r="956" spans="1:16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v>42194.833784722221</v>
      </c>
      <c r="P956">
        <f t="shared" si="14"/>
        <v>2015</v>
      </c>
    </row>
    <row r="957" spans="1:16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v>42586.295138888891</v>
      </c>
      <c r="P957">
        <f t="shared" si="14"/>
        <v>2016</v>
      </c>
    </row>
    <row r="958" spans="1:16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v>42060.913877314815</v>
      </c>
      <c r="P958">
        <f t="shared" si="14"/>
        <v>2015</v>
      </c>
    </row>
    <row r="959" spans="1:16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v>42660.552465277775</v>
      </c>
      <c r="P959">
        <f t="shared" si="14"/>
        <v>2016</v>
      </c>
    </row>
    <row r="960" spans="1:16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v>42082.802812499998</v>
      </c>
      <c r="P960">
        <f t="shared" si="14"/>
        <v>2015</v>
      </c>
    </row>
    <row r="961" spans="1:16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v>41993.174363425926</v>
      </c>
      <c r="P961">
        <f t="shared" si="14"/>
        <v>2014</v>
      </c>
    </row>
    <row r="962" spans="1:16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v>42766.626793981479</v>
      </c>
      <c r="P962">
        <f t="shared" si="14"/>
        <v>2017</v>
      </c>
    </row>
    <row r="963" spans="1:16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v>42740.693692129629</v>
      </c>
      <c r="P963">
        <f t="shared" ref="P963:P1026" si="15">YEAR(O963)</f>
        <v>2017</v>
      </c>
    </row>
    <row r="964" spans="1:16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v>42373.712418981479</v>
      </c>
      <c r="P964">
        <f t="shared" si="15"/>
        <v>2016</v>
      </c>
    </row>
    <row r="965" spans="1:16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v>42625.635636574072</v>
      </c>
      <c r="P965">
        <f t="shared" si="15"/>
        <v>2016</v>
      </c>
    </row>
    <row r="966" spans="1:16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v>42208.628692129627</v>
      </c>
      <c r="P966">
        <f t="shared" si="15"/>
        <v>2015</v>
      </c>
    </row>
    <row r="967" spans="1:16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v>42637.016736111109</v>
      </c>
      <c r="P967">
        <f t="shared" si="15"/>
        <v>2016</v>
      </c>
    </row>
    <row r="968" spans="1:16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v>42619.635787037034</v>
      </c>
      <c r="P968">
        <f t="shared" si="15"/>
        <v>2016</v>
      </c>
    </row>
    <row r="969" spans="1:16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v>42422.254328703704</v>
      </c>
      <c r="P969">
        <f t="shared" si="15"/>
        <v>2016</v>
      </c>
    </row>
    <row r="970" spans="1:16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v>41836.847615740742</v>
      </c>
      <c r="P970">
        <f t="shared" si="15"/>
        <v>2014</v>
      </c>
    </row>
    <row r="971" spans="1:16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v>42742.30332175926</v>
      </c>
      <c r="P971">
        <f t="shared" si="15"/>
        <v>2017</v>
      </c>
    </row>
    <row r="972" spans="1:16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v>42721.220520833333</v>
      </c>
      <c r="P972">
        <f t="shared" si="15"/>
        <v>2016</v>
      </c>
    </row>
    <row r="973" spans="1:16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v>42111.709027777775</v>
      </c>
      <c r="P973">
        <f t="shared" si="15"/>
        <v>2015</v>
      </c>
    </row>
    <row r="974" spans="1:16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v>41856.865717592591</v>
      </c>
      <c r="P974">
        <f t="shared" si="15"/>
        <v>2014</v>
      </c>
    </row>
    <row r="975" spans="1:16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v>42257.014965277776</v>
      </c>
      <c r="P975">
        <f t="shared" si="15"/>
        <v>2015</v>
      </c>
    </row>
    <row r="976" spans="1:16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v>42424.749490740738</v>
      </c>
      <c r="P976">
        <f t="shared" si="15"/>
        <v>2016</v>
      </c>
    </row>
    <row r="977" spans="1:16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v>42489.696585648147</v>
      </c>
      <c r="P977">
        <f t="shared" si="15"/>
        <v>2016</v>
      </c>
    </row>
    <row r="978" spans="1:16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v>42185.058993055558</v>
      </c>
      <c r="P978">
        <f t="shared" si="15"/>
        <v>2015</v>
      </c>
    </row>
    <row r="979" spans="1:16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v>42391.942094907405</v>
      </c>
      <c r="P979">
        <f t="shared" si="15"/>
        <v>2016</v>
      </c>
    </row>
    <row r="980" spans="1:16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v>42395.309039351851</v>
      </c>
      <c r="P980">
        <f t="shared" si="15"/>
        <v>2016</v>
      </c>
    </row>
    <row r="981" spans="1:16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v>42506.416990740741</v>
      </c>
      <c r="P981">
        <f t="shared" si="15"/>
        <v>2016</v>
      </c>
    </row>
    <row r="982" spans="1:16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v>41928.904189814813</v>
      </c>
      <c r="P982">
        <f t="shared" si="15"/>
        <v>2014</v>
      </c>
    </row>
    <row r="983" spans="1:16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v>41830.947013888886</v>
      </c>
      <c r="P983">
        <f t="shared" si="15"/>
        <v>2014</v>
      </c>
    </row>
    <row r="984" spans="1:16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v>42615.753310185188</v>
      </c>
      <c r="P984">
        <f t="shared" si="15"/>
        <v>2016</v>
      </c>
    </row>
    <row r="985" spans="1:16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v>42574.667650462965</v>
      </c>
      <c r="P985">
        <f t="shared" si="15"/>
        <v>2016</v>
      </c>
    </row>
    <row r="986" spans="1:16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v>42061.115833333337</v>
      </c>
      <c r="P986">
        <f t="shared" si="15"/>
        <v>2015</v>
      </c>
    </row>
    <row r="987" spans="1:16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v>42339.96770833333</v>
      </c>
      <c r="P987">
        <f t="shared" si="15"/>
        <v>2015</v>
      </c>
    </row>
    <row r="988" spans="1:16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v>42324.767361111109</v>
      </c>
      <c r="P988">
        <f t="shared" si="15"/>
        <v>2015</v>
      </c>
    </row>
    <row r="989" spans="1:16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v>41773.294560185182</v>
      </c>
      <c r="P989">
        <f t="shared" si="15"/>
        <v>2014</v>
      </c>
    </row>
    <row r="990" spans="1:16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v>42614.356770833336</v>
      </c>
      <c r="P990">
        <f t="shared" si="15"/>
        <v>2016</v>
      </c>
    </row>
    <row r="991" spans="1:16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v>42611.933969907404</v>
      </c>
      <c r="P991">
        <f t="shared" si="15"/>
        <v>2016</v>
      </c>
    </row>
    <row r="992" spans="1:16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v>41855.784305555557</v>
      </c>
      <c r="P992">
        <f t="shared" si="15"/>
        <v>2014</v>
      </c>
    </row>
    <row r="993" spans="1:16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v>42538.756805555553</v>
      </c>
      <c r="P993">
        <f t="shared" si="15"/>
        <v>2016</v>
      </c>
    </row>
    <row r="994" spans="1:16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v>42437.924988425926</v>
      </c>
      <c r="P994">
        <f t="shared" si="15"/>
        <v>2016</v>
      </c>
    </row>
    <row r="995" spans="1:16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v>42652.964907407404</v>
      </c>
      <c r="P995">
        <f t="shared" si="15"/>
        <v>2016</v>
      </c>
    </row>
    <row r="996" spans="1:16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v>41921.263078703705</v>
      </c>
      <c r="P996">
        <f t="shared" si="15"/>
        <v>2014</v>
      </c>
    </row>
    <row r="997" spans="1:16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v>41947.940740740742</v>
      </c>
      <c r="P997">
        <f t="shared" si="15"/>
        <v>2014</v>
      </c>
    </row>
    <row r="998" spans="1:16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v>41817.866435185184</v>
      </c>
      <c r="P998">
        <f t="shared" si="15"/>
        <v>2014</v>
      </c>
    </row>
    <row r="999" spans="1:16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v>41941.10297453704</v>
      </c>
      <c r="P999">
        <f t="shared" si="15"/>
        <v>2014</v>
      </c>
    </row>
    <row r="1000" spans="1:16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v>42282.168993055559</v>
      </c>
      <c r="P1000">
        <f t="shared" si="15"/>
        <v>2015</v>
      </c>
    </row>
    <row r="1001" spans="1:16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v>41926.29965277778</v>
      </c>
      <c r="P1001">
        <f t="shared" si="15"/>
        <v>2014</v>
      </c>
    </row>
    <row r="1002" spans="1:16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v>42749.05972222222</v>
      </c>
      <c r="P1002">
        <f t="shared" si="15"/>
        <v>2017</v>
      </c>
    </row>
    <row r="1003" spans="1:16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v>42720.720057870371</v>
      </c>
      <c r="P1003">
        <f t="shared" si="15"/>
        <v>2016</v>
      </c>
    </row>
    <row r="1004" spans="1:16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v>42325.684189814812</v>
      </c>
      <c r="P1004">
        <f t="shared" si="15"/>
        <v>2015</v>
      </c>
    </row>
    <row r="1005" spans="1:16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v>42780.709039351852</v>
      </c>
      <c r="P1005">
        <f t="shared" si="15"/>
        <v>2017</v>
      </c>
    </row>
    <row r="1006" spans="1:16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v>42388.708645833336</v>
      </c>
      <c r="P1006">
        <f t="shared" si="15"/>
        <v>2016</v>
      </c>
    </row>
    <row r="1007" spans="1:16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v>42276.624803240738</v>
      </c>
      <c r="P1007">
        <f t="shared" si="15"/>
        <v>2015</v>
      </c>
    </row>
    <row r="1008" spans="1:16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v>41977.040185185186</v>
      </c>
      <c r="P1008">
        <f t="shared" si="15"/>
        <v>2014</v>
      </c>
    </row>
    <row r="1009" spans="1:16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v>42676.583599537036</v>
      </c>
      <c r="P1009">
        <f t="shared" si="15"/>
        <v>2016</v>
      </c>
    </row>
    <row r="1010" spans="1:16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v>42702.809201388889</v>
      </c>
      <c r="P1010">
        <f t="shared" si="15"/>
        <v>2016</v>
      </c>
    </row>
    <row r="1011" spans="1:16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v>42510.604699074072</v>
      </c>
      <c r="P1011">
        <f t="shared" si="15"/>
        <v>2016</v>
      </c>
    </row>
    <row r="1012" spans="1:16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v>42561.829421296294</v>
      </c>
      <c r="P1012">
        <f t="shared" si="15"/>
        <v>2016</v>
      </c>
    </row>
    <row r="1013" spans="1:16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v>41946.898090277777</v>
      </c>
      <c r="P1013">
        <f t="shared" si="15"/>
        <v>2014</v>
      </c>
    </row>
    <row r="1014" spans="1:16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v>42714.440416666665</v>
      </c>
      <c r="P1014">
        <f t="shared" si="15"/>
        <v>2016</v>
      </c>
    </row>
    <row r="1015" spans="1:16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v>42339.833981481483</v>
      </c>
      <c r="P1015">
        <f t="shared" si="15"/>
        <v>2015</v>
      </c>
    </row>
    <row r="1016" spans="1:16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v>41955.002488425926</v>
      </c>
      <c r="P1016">
        <f t="shared" si="15"/>
        <v>2014</v>
      </c>
    </row>
    <row r="1017" spans="1:16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v>42303.87841435185</v>
      </c>
      <c r="P1017">
        <f t="shared" si="15"/>
        <v>2015</v>
      </c>
    </row>
    <row r="1018" spans="1:16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v>42422.107129629629</v>
      </c>
      <c r="P1018">
        <f t="shared" si="15"/>
        <v>2016</v>
      </c>
    </row>
    <row r="1019" spans="1:16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v>42289.675173611111</v>
      </c>
      <c r="P1019">
        <f t="shared" si="15"/>
        <v>2015</v>
      </c>
    </row>
    <row r="1020" spans="1:16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v>42535.492280092592</v>
      </c>
      <c r="P1020">
        <f t="shared" si="15"/>
        <v>2016</v>
      </c>
    </row>
    <row r="1021" spans="1:16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v>42009.973946759259</v>
      </c>
      <c r="P1021">
        <f t="shared" si="15"/>
        <v>2015</v>
      </c>
    </row>
    <row r="1022" spans="1:16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v>42127.069548611114</v>
      </c>
      <c r="P1022">
        <f t="shared" si="15"/>
        <v>2015</v>
      </c>
    </row>
    <row r="1023" spans="1:16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v>42271.251979166664</v>
      </c>
      <c r="P1023">
        <f t="shared" si="15"/>
        <v>2015</v>
      </c>
    </row>
    <row r="1024" spans="1:16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v>42111.646724537037</v>
      </c>
      <c r="P1024">
        <f t="shared" si="15"/>
        <v>2015</v>
      </c>
    </row>
    <row r="1025" spans="1:16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v>42145.919687499998</v>
      </c>
      <c r="P1025">
        <f t="shared" si="15"/>
        <v>2015</v>
      </c>
    </row>
    <row r="1026" spans="1:16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v>42370.580590277779</v>
      </c>
      <c r="P1026">
        <f t="shared" si="15"/>
        <v>2016</v>
      </c>
    </row>
    <row r="1027" spans="1:16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v>42049.833761574075</v>
      </c>
      <c r="P1027">
        <f t="shared" ref="P1027:P1090" si="16">YEAR(O1027)</f>
        <v>2015</v>
      </c>
    </row>
    <row r="1028" spans="1:16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v>42426.407592592594</v>
      </c>
      <c r="P1028">
        <f t="shared" si="16"/>
        <v>2016</v>
      </c>
    </row>
    <row r="1029" spans="1:16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v>41905.034108796295</v>
      </c>
      <c r="P1029">
        <f t="shared" si="16"/>
        <v>2014</v>
      </c>
    </row>
    <row r="1030" spans="1:16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v>42755.627372685187</v>
      </c>
      <c r="P1030">
        <f t="shared" si="16"/>
        <v>2017</v>
      </c>
    </row>
    <row r="1031" spans="1:16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v>42044.711886574078</v>
      </c>
      <c r="P1031">
        <f t="shared" si="16"/>
        <v>2015</v>
      </c>
    </row>
    <row r="1032" spans="1:16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v>42611.483206018522</v>
      </c>
      <c r="P1032">
        <f t="shared" si="16"/>
        <v>2016</v>
      </c>
    </row>
    <row r="1033" spans="1:16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v>42324.764004629629</v>
      </c>
      <c r="P1033">
        <f t="shared" si="16"/>
        <v>2015</v>
      </c>
    </row>
    <row r="1034" spans="1:16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v>42514.666956018518</v>
      </c>
      <c r="P1034">
        <f t="shared" si="16"/>
        <v>2016</v>
      </c>
    </row>
    <row r="1035" spans="1:16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v>42688.732407407406</v>
      </c>
      <c r="P1035">
        <f t="shared" si="16"/>
        <v>2016</v>
      </c>
    </row>
    <row r="1036" spans="1:16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v>42555.166712962964</v>
      </c>
      <c r="P1036">
        <f t="shared" si="16"/>
        <v>2016</v>
      </c>
    </row>
    <row r="1037" spans="1:16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v>42016.641435185185</v>
      </c>
      <c r="P1037">
        <f t="shared" si="16"/>
        <v>2015</v>
      </c>
    </row>
    <row r="1038" spans="1:16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v>41249.448958333334</v>
      </c>
      <c r="P1038">
        <f t="shared" si="16"/>
        <v>2012</v>
      </c>
    </row>
    <row r="1039" spans="1:16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v>42119.822476851848</v>
      </c>
      <c r="P1039">
        <f t="shared" si="16"/>
        <v>2015</v>
      </c>
    </row>
    <row r="1040" spans="1:16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v>42418.231747685182</v>
      </c>
      <c r="P1040">
        <f t="shared" si="16"/>
        <v>2016</v>
      </c>
    </row>
    <row r="1041" spans="1:16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v>42692.1093287037</v>
      </c>
      <c r="P1041">
        <f t="shared" si="16"/>
        <v>2016</v>
      </c>
    </row>
    <row r="1042" spans="1:16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v>42579.708437499998</v>
      </c>
      <c r="P1042">
        <f t="shared" si="16"/>
        <v>2016</v>
      </c>
    </row>
    <row r="1043" spans="1:16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v>41831.06009259259</v>
      </c>
      <c r="P1043">
        <f t="shared" si="16"/>
        <v>2014</v>
      </c>
    </row>
    <row r="1044" spans="1:16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v>41851.696157407408</v>
      </c>
      <c r="P1044">
        <f t="shared" si="16"/>
        <v>2014</v>
      </c>
    </row>
    <row r="1045" spans="1:16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v>42114.252951388888</v>
      </c>
      <c r="P1045">
        <f t="shared" si="16"/>
        <v>2015</v>
      </c>
    </row>
    <row r="1046" spans="1:16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v>42011.925937499997</v>
      </c>
      <c r="P1046">
        <f t="shared" si="16"/>
        <v>2015</v>
      </c>
    </row>
    <row r="1047" spans="1:16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v>41844.874421296299</v>
      </c>
      <c r="P1047">
        <f t="shared" si="16"/>
        <v>2014</v>
      </c>
    </row>
    <row r="1048" spans="1:16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v>42319.851388888892</v>
      </c>
      <c r="P1048">
        <f t="shared" si="16"/>
        <v>2015</v>
      </c>
    </row>
    <row r="1049" spans="1:16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v>41918.818460648145</v>
      </c>
      <c r="P1049">
        <f t="shared" si="16"/>
        <v>2014</v>
      </c>
    </row>
    <row r="1050" spans="1:16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v>42598.053113425929</v>
      </c>
      <c r="P1050">
        <f t="shared" si="16"/>
        <v>2016</v>
      </c>
    </row>
    <row r="1051" spans="1:16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v>42382.431076388886</v>
      </c>
      <c r="P1051">
        <f t="shared" si="16"/>
        <v>2016</v>
      </c>
    </row>
    <row r="1052" spans="1:16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v>42231.7971875</v>
      </c>
      <c r="P1052">
        <f t="shared" si="16"/>
        <v>2015</v>
      </c>
    </row>
    <row r="1053" spans="1:16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v>41850.014178240737</v>
      </c>
      <c r="P1053">
        <f t="shared" si="16"/>
        <v>2014</v>
      </c>
    </row>
    <row r="1054" spans="1:16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v>42483.797395833331</v>
      </c>
      <c r="P1054">
        <f t="shared" si="16"/>
        <v>2016</v>
      </c>
    </row>
    <row r="1055" spans="1:16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v>42775.172824074078</v>
      </c>
      <c r="P1055">
        <f t="shared" si="16"/>
        <v>2017</v>
      </c>
    </row>
    <row r="1056" spans="1:16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v>41831.851840277777</v>
      </c>
      <c r="P1056">
        <f t="shared" si="16"/>
        <v>2014</v>
      </c>
    </row>
    <row r="1057" spans="1:16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v>42406.992418981485</v>
      </c>
      <c r="P1057">
        <f t="shared" si="16"/>
        <v>2016</v>
      </c>
    </row>
    <row r="1058" spans="1:16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v>42058.719641203701</v>
      </c>
      <c r="P1058">
        <f t="shared" si="16"/>
        <v>2015</v>
      </c>
    </row>
    <row r="1059" spans="1:16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v>42678.871331018519</v>
      </c>
      <c r="P1059">
        <f t="shared" si="16"/>
        <v>2016</v>
      </c>
    </row>
    <row r="1060" spans="1:16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v>42047.900960648149</v>
      </c>
      <c r="P1060">
        <f t="shared" si="16"/>
        <v>2015</v>
      </c>
    </row>
    <row r="1061" spans="1:16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v>42046.79</v>
      </c>
      <c r="P1061">
        <f t="shared" si="16"/>
        <v>2015</v>
      </c>
    </row>
    <row r="1062" spans="1:16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v>42079.913113425922</v>
      </c>
      <c r="P1062">
        <f t="shared" si="16"/>
        <v>2015</v>
      </c>
    </row>
    <row r="1063" spans="1:16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v>42432.276712962965</v>
      </c>
      <c r="P1063">
        <f t="shared" si="16"/>
        <v>2016</v>
      </c>
    </row>
    <row r="1064" spans="1:16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v>42556.807187500002</v>
      </c>
      <c r="P1064">
        <f t="shared" si="16"/>
        <v>2016</v>
      </c>
    </row>
    <row r="1065" spans="1:16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v>42583.030810185184</v>
      </c>
      <c r="P1065">
        <f t="shared" si="16"/>
        <v>2016</v>
      </c>
    </row>
    <row r="1066" spans="1:16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v>41417.228043981479</v>
      </c>
      <c r="P1066">
        <f t="shared" si="16"/>
        <v>2013</v>
      </c>
    </row>
    <row r="1067" spans="1:16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v>41661.381041666667</v>
      </c>
      <c r="P1067">
        <f t="shared" si="16"/>
        <v>2014</v>
      </c>
    </row>
    <row r="1068" spans="1:16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v>41445.962754629632</v>
      </c>
      <c r="P1068">
        <f t="shared" si="16"/>
        <v>2013</v>
      </c>
    </row>
    <row r="1069" spans="1:16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v>41599.855682870373</v>
      </c>
      <c r="P1069">
        <f t="shared" si="16"/>
        <v>2013</v>
      </c>
    </row>
    <row r="1070" spans="1:16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v>42440.371111111112</v>
      </c>
      <c r="P1070">
        <f t="shared" si="16"/>
        <v>2016</v>
      </c>
    </row>
    <row r="1071" spans="1:16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v>41572.229849537034</v>
      </c>
      <c r="P1071">
        <f t="shared" si="16"/>
        <v>2013</v>
      </c>
    </row>
    <row r="1072" spans="1:16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v>41163.011828703704</v>
      </c>
      <c r="P1072">
        <f t="shared" si="16"/>
        <v>2012</v>
      </c>
    </row>
    <row r="1073" spans="1:16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v>42295.753391203703</v>
      </c>
      <c r="P1073">
        <f t="shared" si="16"/>
        <v>2015</v>
      </c>
    </row>
    <row r="1074" spans="1:16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v>41645.832141203704</v>
      </c>
      <c r="P1074">
        <f t="shared" si="16"/>
        <v>2014</v>
      </c>
    </row>
    <row r="1075" spans="1:16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v>40802.964594907404</v>
      </c>
      <c r="P1075">
        <f t="shared" si="16"/>
        <v>2011</v>
      </c>
    </row>
    <row r="1076" spans="1:16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v>41613.172974537039</v>
      </c>
      <c r="P1076">
        <f t="shared" si="16"/>
        <v>2013</v>
      </c>
    </row>
    <row r="1077" spans="1:16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v>41005.904120370367</v>
      </c>
      <c r="P1077">
        <f t="shared" si="16"/>
        <v>2012</v>
      </c>
    </row>
    <row r="1078" spans="1:16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v>41838.377893518518</v>
      </c>
      <c r="P1078">
        <f t="shared" si="16"/>
        <v>2014</v>
      </c>
    </row>
    <row r="1079" spans="1:16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v>42353.16679398148</v>
      </c>
      <c r="P1079">
        <f t="shared" si="16"/>
        <v>2015</v>
      </c>
    </row>
    <row r="1080" spans="1:16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v>40701.195844907408</v>
      </c>
      <c r="P1080">
        <f t="shared" si="16"/>
        <v>2011</v>
      </c>
    </row>
    <row r="1081" spans="1:16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v>42479.566388888888</v>
      </c>
      <c r="P1081">
        <f t="shared" si="16"/>
        <v>2016</v>
      </c>
    </row>
    <row r="1082" spans="1:16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v>41740.138113425928</v>
      </c>
      <c r="P1082">
        <f t="shared" si="16"/>
        <v>2014</v>
      </c>
    </row>
    <row r="1083" spans="1:16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v>42002.926990740743</v>
      </c>
      <c r="P1083">
        <f t="shared" si="16"/>
        <v>2014</v>
      </c>
    </row>
    <row r="1084" spans="1:16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v>41101.906111111108</v>
      </c>
      <c r="P1084">
        <f t="shared" si="16"/>
        <v>2012</v>
      </c>
    </row>
    <row r="1085" spans="1:16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v>41793.659525462965</v>
      </c>
      <c r="P1085">
        <f t="shared" si="16"/>
        <v>2014</v>
      </c>
    </row>
    <row r="1086" spans="1:16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v>41829.912083333336</v>
      </c>
      <c r="P1086">
        <f t="shared" si="16"/>
        <v>2014</v>
      </c>
    </row>
    <row r="1087" spans="1:16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v>42413.671006944445</v>
      </c>
      <c r="P1087">
        <f t="shared" si="16"/>
        <v>2016</v>
      </c>
    </row>
    <row r="1088" spans="1:16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v>41845.866793981484</v>
      </c>
      <c r="P1088">
        <f t="shared" si="16"/>
        <v>2014</v>
      </c>
    </row>
    <row r="1089" spans="1:16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v>41775.713969907411</v>
      </c>
      <c r="P1089">
        <f t="shared" si="16"/>
        <v>2014</v>
      </c>
    </row>
    <row r="1090" spans="1:16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v>41723.799386574072</v>
      </c>
      <c r="P1090">
        <f t="shared" si="16"/>
        <v>2014</v>
      </c>
    </row>
    <row r="1091" spans="1:16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v>42151.189525462964</v>
      </c>
      <c r="P1091">
        <f t="shared" ref="P1091:P1154" si="17">YEAR(O1091)</f>
        <v>2015</v>
      </c>
    </row>
    <row r="1092" spans="1:16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v>42123.185798611114</v>
      </c>
      <c r="P1092">
        <f t="shared" si="17"/>
        <v>2015</v>
      </c>
    </row>
    <row r="1093" spans="1:16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v>42440.820277777777</v>
      </c>
      <c r="P1093">
        <f t="shared" si="17"/>
        <v>2016</v>
      </c>
    </row>
    <row r="1094" spans="1:16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v>41250.025902777779</v>
      </c>
      <c r="P1094">
        <f t="shared" si="17"/>
        <v>2012</v>
      </c>
    </row>
    <row r="1095" spans="1:16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v>42396.973807870374</v>
      </c>
      <c r="P1095">
        <f t="shared" si="17"/>
        <v>2016</v>
      </c>
    </row>
    <row r="1096" spans="1:16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v>40795.71334490741</v>
      </c>
      <c r="P1096">
        <f t="shared" si="17"/>
        <v>2011</v>
      </c>
    </row>
    <row r="1097" spans="1:16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v>41486.537268518521</v>
      </c>
      <c r="P1097">
        <f t="shared" si="17"/>
        <v>2013</v>
      </c>
    </row>
    <row r="1098" spans="1:16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v>41885.51798611111</v>
      </c>
      <c r="P1098">
        <f t="shared" si="17"/>
        <v>2014</v>
      </c>
    </row>
    <row r="1099" spans="1:16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v>41660.792557870373</v>
      </c>
      <c r="P1099">
        <f t="shared" si="17"/>
        <v>2014</v>
      </c>
    </row>
    <row r="1100" spans="1:16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v>41712.762673611112</v>
      </c>
      <c r="P1100">
        <f t="shared" si="17"/>
        <v>2014</v>
      </c>
    </row>
    <row r="1101" spans="1:16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v>42107.836435185185</v>
      </c>
      <c r="P1101">
        <f t="shared" si="17"/>
        <v>2015</v>
      </c>
    </row>
    <row r="1102" spans="1:16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v>42384.110775462963</v>
      </c>
      <c r="P1102">
        <f t="shared" si="17"/>
        <v>2016</v>
      </c>
    </row>
    <row r="1103" spans="1:16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v>42538.772430555553</v>
      </c>
      <c r="P1103">
        <f t="shared" si="17"/>
        <v>2016</v>
      </c>
    </row>
    <row r="1104" spans="1:16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v>41577.045428240737</v>
      </c>
      <c r="P1104">
        <f t="shared" si="17"/>
        <v>2013</v>
      </c>
    </row>
    <row r="1105" spans="1:16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v>42479.22210648148</v>
      </c>
      <c r="P1105">
        <f t="shared" si="17"/>
        <v>2016</v>
      </c>
    </row>
    <row r="1106" spans="1:16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v>41771.40996527778</v>
      </c>
      <c r="P1106">
        <f t="shared" si="17"/>
        <v>2014</v>
      </c>
    </row>
    <row r="1107" spans="1:16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v>41692.135729166665</v>
      </c>
      <c r="P1107">
        <f t="shared" si="17"/>
        <v>2014</v>
      </c>
    </row>
    <row r="1108" spans="1:16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v>40973.740451388891</v>
      </c>
      <c r="P1108">
        <f t="shared" si="17"/>
        <v>2012</v>
      </c>
    </row>
    <row r="1109" spans="1:16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v>41813.861388888887</v>
      </c>
      <c r="P1109">
        <f t="shared" si="17"/>
        <v>2014</v>
      </c>
    </row>
    <row r="1110" spans="1:16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v>40952.636979166666</v>
      </c>
      <c r="P1110">
        <f t="shared" si="17"/>
        <v>2012</v>
      </c>
    </row>
    <row r="1111" spans="1:16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v>42662.752199074072</v>
      </c>
      <c r="P1111">
        <f t="shared" si="17"/>
        <v>2016</v>
      </c>
    </row>
    <row r="1112" spans="1:16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v>41220.933125000003</v>
      </c>
      <c r="P1112">
        <f t="shared" si="17"/>
        <v>2012</v>
      </c>
    </row>
    <row r="1113" spans="1:16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v>42347.203587962962</v>
      </c>
      <c r="P1113">
        <f t="shared" si="17"/>
        <v>2015</v>
      </c>
    </row>
    <row r="1114" spans="1:16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v>41963.759386574071</v>
      </c>
      <c r="P1114">
        <f t="shared" si="17"/>
        <v>2014</v>
      </c>
    </row>
    <row r="1115" spans="1:16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v>41835.977083333331</v>
      </c>
      <c r="P1115">
        <f t="shared" si="17"/>
        <v>2014</v>
      </c>
    </row>
    <row r="1116" spans="1:16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v>41526.345914351848</v>
      </c>
      <c r="P1116">
        <f t="shared" si="17"/>
        <v>2013</v>
      </c>
    </row>
    <row r="1117" spans="1:16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v>42429.695543981485</v>
      </c>
      <c r="P1117">
        <f t="shared" si="17"/>
        <v>2016</v>
      </c>
    </row>
    <row r="1118" spans="1:16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v>41009.847314814811</v>
      </c>
      <c r="P1118">
        <f t="shared" si="17"/>
        <v>2012</v>
      </c>
    </row>
    <row r="1119" spans="1:16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v>42333.598530092589</v>
      </c>
      <c r="P1119">
        <f t="shared" si="17"/>
        <v>2015</v>
      </c>
    </row>
    <row r="1120" spans="1:16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v>41704.16642361111</v>
      </c>
      <c r="P1120">
        <f t="shared" si="17"/>
        <v>2014</v>
      </c>
    </row>
    <row r="1121" spans="1:16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v>41722.792407407411</v>
      </c>
      <c r="P1121">
        <f t="shared" si="17"/>
        <v>2014</v>
      </c>
    </row>
    <row r="1122" spans="1:16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v>40799.872685185182</v>
      </c>
      <c r="P1122">
        <f t="shared" si="17"/>
        <v>2011</v>
      </c>
    </row>
    <row r="1123" spans="1:16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v>42412.934212962966</v>
      </c>
      <c r="P1123">
        <f t="shared" si="17"/>
        <v>2016</v>
      </c>
    </row>
    <row r="1124" spans="1:16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v>41410.703993055555</v>
      </c>
      <c r="P1124">
        <f t="shared" si="17"/>
        <v>2013</v>
      </c>
    </row>
    <row r="1125" spans="1:16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v>41718.5237037037</v>
      </c>
      <c r="P1125">
        <f t="shared" si="17"/>
        <v>2014</v>
      </c>
    </row>
    <row r="1126" spans="1:16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v>42094.667256944442</v>
      </c>
      <c r="P1126">
        <f t="shared" si="17"/>
        <v>2015</v>
      </c>
    </row>
    <row r="1127" spans="1:16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v>42212.624189814815</v>
      </c>
      <c r="P1127">
        <f t="shared" si="17"/>
        <v>2015</v>
      </c>
    </row>
    <row r="1128" spans="1:16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v>42535.327476851853</v>
      </c>
      <c r="P1128">
        <f t="shared" si="17"/>
        <v>2016</v>
      </c>
    </row>
    <row r="1129" spans="1:16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v>41926.854166666664</v>
      </c>
      <c r="P1129">
        <f t="shared" si="17"/>
        <v>2014</v>
      </c>
    </row>
    <row r="1130" spans="1:16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v>41828.649502314816</v>
      </c>
      <c r="P1130">
        <f t="shared" si="17"/>
        <v>2014</v>
      </c>
    </row>
    <row r="1131" spans="1:16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v>42496.264965277776</v>
      </c>
      <c r="P1131">
        <f t="shared" si="17"/>
        <v>2016</v>
      </c>
    </row>
    <row r="1132" spans="1:16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v>41908.996527777781</v>
      </c>
      <c r="P1132">
        <f t="shared" si="17"/>
        <v>2014</v>
      </c>
    </row>
    <row r="1133" spans="1:16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v>42332.908194444448</v>
      </c>
      <c r="P1133">
        <f t="shared" si="17"/>
        <v>2015</v>
      </c>
    </row>
    <row r="1134" spans="1:16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v>42706.115405092591</v>
      </c>
      <c r="P1134">
        <f t="shared" si="17"/>
        <v>2016</v>
      </c>
    </row>
    <row r="1135" spans="1:16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v>41821.407187500001</v>
      </c>
      <c r="P1135">
        <f t="shared" si="17"/>
        <v>2014</v>
      </c>
    </row>
    <row r="1136" spans="1:16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v>41958.285046296296</v>
      </c>
      <c r="P1136">
        <f t="shared" si="17"/>
        <v>2014</v>
      </c>
    </row>
    <row r="1137" spans="1:16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v>42558.98951388889</v>
      </c>
      <c r="P1137">
        <f t="shared" si="17"/>
        <v>2016</v>
      </c>
    </row>
    <row r="1138" spans="1:16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v>42327.671631944446</v>
      </c>
      <c r="P1138">
        <f t="shared" si="17"/>
        <v>2015</v>
      </c>
    </row>
    <row r="1139" spans="1:16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v>42453.819687499999</v>
      </c>
      <c r="P1139">
        <f t="shared" si="17"/>
        <v>2016</v>
      </c>
    </row>
    <row r="1140" spans="1:16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v>42736.906608796293</v>
      </c>
      <c r="P1140">
        <f t="shared" si="17"/>
        <v>2017</v>
      </c>
    </row>
    <row r="1141" spans="1:16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v>41975.34752314815</v>
      </c>
      <c r="P1141">
        <f t="shared" si="17"/>
        <v>2014</v>
      </c>
    </row>
    <row r="1142" spans="1:16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v>42192.462048611109</v>
      </c>
      <c r="P1142">
        <f t="shared" si="17"/>
        <v>2015</v>
      </c>
    </row>
    <row r="1143" spans="1:16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v>42164.699652777781</v>
      </c>
      <c r="P1143">
        <f t="shared" si="17"/>
        <v>2015</v>
      </c>
    </row>
    <row r="1144" spans="1:16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v>42022.006099537037</v>
      </c>
      <c r="P1144">
        <f t="shared" si="17"/>
        <v>2015</v>
      </c>
    </row>
    <row r="1145" spans="1:16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v>42325.19358796296</v>
      </c>
      <c r="P1145">
        <f t="shared" si="17"/>
        <v>2015</v>
      </c>
    </row>
    <row r="1146" spans="1:16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v>42093.181944444441</v>
      </c>
      <c r="P1146">
        <f t="shared" si="17"/>
        <v>2015</v>
      </c>
    </row>
    <row r="1147" spans="1:16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v>41854.74759259259</v>
      </c>
      <c r="P1147">
        <f t="shared" si="17"/>
        <v>2014</v>
      </c>
    </row>
    <row r="1148" spans="1:16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v>41723.9533912037</v>
      </c>
      <c r="P1148">
        <f t="shared" si="17"/>
        <v>2014</v>
      </c>
    </row>
    <row r="1149" spans="1:16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v>41871.972025462965</v>
      </c>
      <c r="P1149">
        <f t="shared" si="17"/>
        <v>2014</v>
      </c>
    </row>
    <row r="1150" spans="1:16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v>42675.171076388891</v>
      </c>
      <c r="P1150">
        <f t="shared" si="17"/>
        <v>2016</v>
      </c>
    </row>
    <row r="1151" spans="1:16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v>42507.71025462963</v>
      </c>
      <c r="P1151">
        <f t="shared" si="17"/>
        <v>2016</v>
      </c>
    </row>
    <row r="1152" spans="1:16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v>42317.954571759263</v>
      </c>
      <c r="P1152">
        <f t="shared" si="17"/>
        <v>2015</v>
      </c>
    </row>
    <row r="1153" spans="1:16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v>42224.102581018517</v>
      </c>
      <c r="P1153">
        <f t="shared" si="17"/>
        <v>2015</v>
      </c>
    </row>
    <row r="1154" spans="1:16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v>42109.709629629629</v>
      </c>
      <c r="P1154">
        <f t="shared" si="17"/>
        <v>2015</v>
      </c>
    </row>
    <row r="1155" spans="1:16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v>42143.714178240742</v>
      </c>
      <c r="P1155">
        <f t="shared" ref="P1155:P1218" si="18">YEAR(O1155)</f>
        <v>2015</v>
      </c>
    </row>
    <row r="1156" spans="1:16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v>42223.108865740738</v>
      </c>
      <c r="P1156">
        <f t="shared" si="18"/>
        <v>2015</v>
      </c>
    </row>
    <row r="1157" spans="1:16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v>41835.763981481483</v>
      </c>
      <c r="P1157">
        <f t="shared" si="18"/>
        <v>2014</v>
      </c>
    </row>
    <row r="1158" spans="1:16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v>42029.071319444447</v>
      </c>
      <c r="P1158">
        <f t="shared" si="18"/>
        <v>2015</v>
      </c>
    </row>
    <row r="1159" spans="1:16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v>41918.628240740742</v>
      </c>
      <c r="P1159">
        <f t="shared" si="18"/>
        <v>2014</v>
      </c>
    </row>
    <row r="1160" spans="1:16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v>41952.09175925926</v>
      </c>
      <c r="P1160">
        <f t="shared" si="18"/>
        <v>2014</v>
      </c>
    </row>
    <row r="1161" spans="1:16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v>42154.726446759261</v>
      </c>
      <c r="P1161">
        <f t="shared" si="18"/>
        <v>2015</v>
      </c>
    </row>
    <row r="1162" spans="1:16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v>42061.154930555553</v>
      </c>
      <c r="P1162">
        <f t="shared" si="18"/>
        <v>2015</v>
      </c>
    </row>
    <row r="1163" spans="1:16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v>42122.629502314812</v>
      </c>
      <c r="P1163">
        <f t="shared" si="18"/>
        <v>2015</v>
      </c>
    </row>
    <row r="1164" spans="1:16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v>41876.683611111112</v>
      </c>
      <c r="P1164">
        <f t="shared" si="18"/>
        <v>2014</v>
      </c>
    </row>
    <row r="1165" spans="1:16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v>41830.723611111112</v>
      </c>
      <c r="P1165">
        <f t="shared" si="18"/>
        <v>2014</v>
      </c>
    </row>
    <row r="1166" spans="1:16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v>42509.724328703705</v>
      </c>
      <c r="P1166">
        <f t="shared" si="18"/>
        <v>2016</v>
      </c>
    </row>
    <row r="1167" spans="1:16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v>41792.214467592596</v>
      </c>
      <c r="P1167">
        <f t="shared" si="18"/>
        <v>2014</v>
      </c>
    </row>
    <row r="1168" spans="1:16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v>42150.485439814816</v>
      </c>
      <c r="P1168">
        <f t="shared" si="18"/>
        <v>2015</v>
      </c>
    </row>
    <row r="1169" spans="1:16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v>41863.734895833331</v>
      </c>
      <c r="P1169">
        <f t="shared" si="18"/>
        <v>2014</v>
      </c>
    </row>
    <row r="1170" spans="1:16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v>42605.053993055553</v>
      </c>
      <c r="P1170">
        <f t="shared" si="18"/>
        <v>2016</v>
      </c>
    </row>
    <row r="1171" spans="1:16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v>42027.353738425925</v>
      </c>
      <c r="P1171">
        <f t="shared" si="18"/>
        <v>2015</v>
      </c>
    </row>
    <row r="1172" spans="1:16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v>42124.893182870372</v>
      </c>
      <c r="P1172">
        <f t="shared" si="18"/>
        <v>2015</v>
      </c>
    </row>
    <row r="1173" spans="1:16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v>41938.804710648146</v>
      </c>
      <c r="P1173">
        <f t="shared" si="18"/>
        <v>2014</v>
      </c>
    </row>
    <row r="1174" spans="1:16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v>41841.682314814818</v>
      </c>
      <c r="P1174">
        <f t="shared" si="18"/>
        <v>2014</v>
      </c>
    </row>
    <row r="1175" spans="1:16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v>42184.185844907406</v>
      </c>
      <c r="P1175">
        <f t="shared" si="18"/>
        <v>2015</v>
      </c>
    </row>
    <row r="1176" spans="1:16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v>42468.841747685183</v>
      </c>
      <c r="P1176">
        <f t="shared" si="18"/>
        <v>2016</v>
      </c>
    </row>
    <row r="1177" spans="1:16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v>42170.728460648148</v>
      </c>
      <c r="P1177">
        <f t="shared" si="18"/>
        <v>2015</v>
      </c>
    </row>
    <row r="1178" spans="1:16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v>42746.019652777781</v>
      </c>
      <c r="P1178">
        <f t="shared" si="18"/>
        <v>2017</v>
      </c>
    </row>
    <row r="1179" spans="1:16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v>41897.660833333335</v>
      </c>
      <c r="P1179">
        <f t="shared" si="18"/>
        <v>2014</v>
      </c>
    </row>
    <row r="1180" spans="1:16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v>41837.905694444446</v>
      </c>
      <c r="P1180">
        <f t="shared" si="18"/>
        <v>2014</v>
      </c>
    </row>
    <row r="1181" spans="1:16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v>42275.720219907409</v>
      </c>
      <c r="P1181">
        <f t="shared" si="18"/>
        <v>2015</v>
      </c>
    </row>
    <row r="1182" spans="1:16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v>41781.806875000002</v>
      </c>
      <c r="P1182">
        <f t="shared" si="18"/>
        <v>2014</v>
      </c>
    </row>
    <row r="1183" spans="1:16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v>42034.339363425926</v>
      </c>
      <c r="P1183">
        <f t="shared" si="18"/>
        <v>2015</v>
      </c>
    </row>
    <row r="1184" spans="1:16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v>42728.827407407407</v>
      </c>
      <c r="P1184">
        <f t="shared" si="18"/>
        <v>2016</v>
      </c>
    </row>
    <row r="1185" spans="1:16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v>42656.861377314817</v>
      </c>
      <c r="P1185">
        <f t="shared" si="18"/>
        <v>2016</v>
      </c>
    </row>
    <row r="1186" spans="1:16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v>42741.599664351852</v>
      </c>
      <c r="P1186">
        <f t="shared" si="18"/>
        <v>2017</v>
      </c>
    </row>
    <row r="1187" spans="1:16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v>42130.86515046296</v>
      </c>
      <c r="P1187">
        <f t="shared" si="18"/>
        <v>2015</v>
      </c>
    </row>
    <row r="1188" spans="1:16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v>42123.863368055558</v>
      </c>
      <c r="P1188">
        <f t="shared" si="18"/>
        <v>2015</v>
      </c>
    </row>
    <row r="1189" spans="1:16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v>42109.894942129627</v>
      </c>
      <c r="P1189">
        <f t="shared" si="18"/>
        <v>2015</v>
      </c>
    </row>
    <row r="1190" spans="1:16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v>42711.700694444444</v>
      </c>
      <c r="P1190">
        <f t="shared" si="18"/>
        <v>2016</v>
      </c>
    </row>
    <row r="1191" spans="1:16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v>42529.979108796295</v>
      </c>
      <c r="P1191">
        <f t="shared" si="18"/>
        <v>2016</v>
      </c>
    </row>
    <row r="1192" spans="1:16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v>41852.665798611109</v>
      </c>
      <c r="P1192">
        <f t="shared" si="18"/>
        <v>2014</v>
      </c>
    </row>
    <row r="1193" spans="1:16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v>42419.603703703702</v>
      </c>
      <c r="P1193">
        <f t="shared" si="18"/>
        <v>2016</v>
      </c>
    </row>
    <row r="1194" spans="1:16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v>42747.506689814814</v>
      </c>
      <c r="P1194">
        <f t="shared" si="18"/>
        <v>2017</v>
      </c>
    </row>
    <row r="1195" spans="1:16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v>42409.776076388887</v>
      </c>
      <c r="P1195">
        <f t="shared" si="18"/>
        <v>2016</v>
      </c>
    </row>
    <row r="1196" spans="1:16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v>42072.488182870373</v>
      </c>
      <c r="P1196">
        <f t="shared" si="18"/>
        <v>2015</v>
      </c>
    </row>
    <row r="1197" spans="1:16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v>42298.34783564815</v>
      </c>
      <c r="P1197">
        <f t="shared" si="18"/>
        <v>2015</v>
      </c>
    </row>
    <row r="1198" spans="1:16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v>42326.818738425929</v>
      </c>
      <c r="P1198">
        <f t="shared" si="18"/>
        <v>2015</v>
      </c>
    </row>
    <row r="1199" spans="1:16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v>42503.66474537037</v>
      </c>
      <c r="P1199">
        <f t="shared" si="18"/>
        <v>2016</v>
      </c>
    </row>
    <row r="1200" spans="1:16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v>42333.619050925925</v>
      </c>
      <c r="P1200">
        <f t="shared" si="18"/>
        <v>2015</v>
      </c>
    </row>
    <row r="1201" spans="1:16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v>42161.770833333336</v>
      </c>
      <c r="P1201">
        <f t="shared" si="18"/>
        <v>2015</v>
      </c>
    </row>
    <row r="1202" spans="1:16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v>42089.477500000001</v>
      </c>
      <c r="P1202">
        <f t="shared" si="18"/>
        <v>2015</v>
      </c>
    </row>
    <row r="1203" spans="1:16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v>42536.60701388889</v>
      </c>
      <c r="P1203">
        <f t="shared" si="18"/>
        <v>2016</v>
      </c>
    </row>
    <row r="1204" spans="1:16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v>42152.288819444446</v>
      </c>
      <c r="P1204">
        <f t="shared" si="18"/>
        <v>2015</v>
      </c>
    </row>
    <row r="1205" spans="1:16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v>42125.614895833336</v>
      </c>
      <c r="P1205">
        <f t="shared" si="18"/>
        <v>2015</v>
      </c>
    </row>
    <row r="1206" spans="1:16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v>42297.748067129629</v>
      </c>
      <c r="P1206">
        <f t="shared" si="18"/>
        <v>2015</v>
      </c>
    </row>
    <row r="1207" spans="1:16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v>42138.506377314814</v>
      </c>
      <c r="P1207">
        <f t="shared" si="18"/>
        <v>2015</v>
      </c>
    </row>
    <row r="1208" spans="1:16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v>42772.776076388887</v>
      </c>
      <c r="P1208">
        <f t="shared" si="18"/>
        <v>2017</v>
      </c>
    </row>
    <row r="1209" spans="1:16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v>42430.430243055554</v>
      </c>
      <c r="P1209">
        <f t="shared" si="18"/>
        <v>2016</v>
      </c>
    </row>
    <row r="1210" spans="1:16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v>42423.709074074075</v>
      </c>
      <c r="P1210">
        <f t="shared" si="18"/>
        <v>2016</v>
      </c>
    </row>
    <row r="1211" spans="1:16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v>42761.846122685187</v>
      </c>
      <c r="P1211">
        <f t="shared" si="18"/>
        <v>2017</v>
      </c>
    </row>
    <row r="1212" spans="1:16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v>42132.941805555558</v>
      </c>
      <c r="P1212">
        <f t="shared" si="18"/>
        <v>2015</v>
      </c>
    </row>
    <row r="1213" spans="1:16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v>42515.866446759261</v>
      </c>
      <c r="P1213">
        <f t="shared" si="18"/>
        <v>2016</v>
      </c>
    </row>
    <row r="1214" spans="1:16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v>42318.950173611112</v>
      </c>
      <c r="P1214">
        <f t="shared" si="18"/>
        <v>2015</v>
      </c>
    </row>
    <row r="1215" spans="1:16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v>42731.755787037036</v>
      </c>
      <c r="P1215">
        <f t="shared" si="18"/>
        <v>2016</v>
      </c>
    </row>
    <row r="1216" spans="1:16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v>42104.84033564815</v>
      </c>
      <c r="P1216">
        <f t="shared" si="18"/>
        <v>2015</v>
      </c>
    </row>
    <row r="1217" spans="1:16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v>41759.923101851855</v>
      </c>
      <c r="P1217">
        <f t="shared" si="18"/>
        <v>2014</v>
      </c>
    </row>
    <row r="1218" spans="1:16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v>42247.616400462961</v>
      </c>
      <c r="P1218">
        <f t="shared" si="18"/>
        <v>2015</v>
      </c>
    </row>
    <row r="1219" spans="1:16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v>42535.809490740743</v>
      </c>
      <c r="P1219">
        <f t="shared" ref="P1219:P1282" si="19">YEAR(O1219)</f>
        <v>2016</v>
      </c>
    </row>
    <row r="1220" spans="1:16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v>42278.662037037036</v>
      </c>
      <c r="P1220">
        <f t="shared" si="19"/>
        <v>2015</v>
      </c>
    </row>
    <row r="1221" spans="1:16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v>42633.461956018517</v>
      </c>
      <c r="P1221">
        <f t="shared" si="19"/>
        <v>2016</v>
      </c>
    </row>
    <row r="1222" spans="1:16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v>42211.628611111111</v>
      </c>
      <c r="P1222">
        <f t="shared" si="19"/>
        <v>2015</v>
      </c>
    </row>
    <row r="1223" spans="1:16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v>42680.475555555553</v>
      </c>
      <c r="P1223">
        <f t="shared" si="19"/>
        <v>2016</v>
      </c>
    </row>
    <row r="1224" spans="1:16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v>42430.720451388886</v>
      </c>
      <c r="P1224">
        <f t="shared" si="19"/>
        <v>2016</v>
      </c>
    </row>
    <row r="1225" spans="1:16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v>42654.177187499998</v>
      </c>
      <c r="P1225">
        <f t="shared" si="19"/>
        <v>2016</v>
      </c>
    </row>
    <row r="1226" spans="1:16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v>41736.549791666665</v>
      </c>
      <c r="P1226">
        <f t="shared" si="19"/>
        <v>2014</v>
      </c>
    </row>
    <row r="1227" spans="1:16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v>41509.905995370369</v>
      </c>
      <c r="P1227">
        <f t="shared" si="19"/>
        <v>2013</v>
      </c>
    </row>
    <row r="1228" spans="1:16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v>41715.874780092592</v>
      </c>
      <c r="P1228">
        <f t="shared" si="19"/>
        <v>2014</v>
      </c>
    </row>
    <row r="1229" spans="1:16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v>41827.919166666667</v>
      </c>
      <c r="P1229">
        <f t="shared" si="19"/>
        <v>2014</v>
      </c>
    </row>
    <row r="1230" spans="1:16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v>40754.729259259257</v>
      </c>
      <c r="P1230">
        <f t="shared" si="19"/>
        <v>2011</v>
      </c>
    </row>
    <row r="1231" spans="1:16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v>40985.459803240738</v>
      </c>
      <c r="P1231">
        <f t="shared" si="19"/>
        <v>2012</v>
      </c>
    </row>
    <row r="1232" spans="1:16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v>40568.972569444442</v>
      </c>
      <c r="P1232">
        <f t="shared" si="19"/>
        <v>2011</v>
      </c>
    </row>
    <row r="1233" spans="1:16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v>42193.941759259258</v>
      </c>
      <c r="P1233">
        <f t="shared" si="19"/>
        <v>2015</v>
      </c>
    </row>
    <row r="1234" spans="1:16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v>41506.848032407404</v>
      </c>
      <c r="P1234">
        <f t="shared" si="19"/>
        <v>2013</v>
      </c>
    </row>
    <row r="1235" spans="1:16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v>40939.948773148149</v>
      </c>
      <c r="P1235">
        <f t="shared" si="19"/>
        <v>2012</v>
      </c>
    </row>
    <row r="1236" spans="1:16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v>42007.788680555554</v>
      </c>
      <c r="P1236">
        <f t="shared" si="19"/>
        <v>2015</v>
      </c>
    </row>
    <row r="1237" spans="1:16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v>41583.135405092595</v>
      </c>
      <c r="P1237">
        <f t="shared" si="19"/>
        <v>2013</v>
      </c>
    </row>
    <row r="1238" spans="1:16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v>41110.680138888885</v>
      </c>
      <c r="P1238">
        <f t="shared" si="19"/>
        <v>2012</v>
      </c>
    </row>
    <row r="1239" spans="1:16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v>41125.283159722225</v>
      </c>
      <c r="P1239">
        <f t="shared" si="19"/>
        <v>2012</v>
      </c>
    </row>
    <row r="1240" spans="1:16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v>40731.61037037037</v>
      </c>
      <c r="P1240">
        <f t="shared" si="19"/>
        <v>2011</v>
      </c>
    </row>
    <row r="1241" spans="1:16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v>40883.962581018517</v>
      </c>
      <c r="P1241">
        <f t="shared" si="19"/>
        <v>2011</v>
      </c>
    </row>
    <row r="1242" spans="1:16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v>41409.040011574078</v>
      </c>
      <c r="P1242">
        <f t="shared" si="19"/>
        <v>2013</v>
      </c>
    </row>
    <row r="1243" spans="1:16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v>41923.837731481479</v>
      </c>
      <c r="P1243">
        <f t="shared" si="19"/>
        <v>2014</v>
      </c>
    </row>
    <row r="1244" spans="1:16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v>40782.165532407409</v>
      </c>
      <c r="P1244">
        <f t="shared" si="19"/>
        <v>2011</v>
      </c>
    </row>
    <row r="1245" spans="1:16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v>40671.879293981481</v>
      </c>
      <c r="P1245">
        <f t="shared" si="19"/>
        <v>2011</v>
      </c>
    </row>
    <row r="1246" spans="1:16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v>41355.825497685182</v>
      </c>
      <c r="P1246">
        <f t="shared" si="19"/>
        <v>2013</v>
      </c>
    </row>
    <row r="1247" spans="1:16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v>41774.599930555552</v>
      </c>
      <c r="P1247">
        <f t="shared" si="19"/>
        <v>2014</v>
      </c>
    </row>
    <row r="1248" spans="1:16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v>40838.043391203704</v>
      </c>
      <c r="P1248">
        <f t="shared" si="19"/>
        <v>2011</v>
      </c>
    </row>
    <row r="1249" spans="1:16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v>41370.292303240742</v>
      </c>
      <c r="P1249">
        <f t="shared" si="19"/>
        <v>2013</v>
      </c>
    </row>
    <row r="1250" spans="1:16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v>41767.656863425924</v>
      </c>
      <c r="P1250">
        <f t="shared" si="19"/>
        <v>2014</v>
      </c>
    </row>
    <row r="1251" spans="1:16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v>41067.740868055553</v>
      </c>
      <c r="P1251">
        <f t="shared" si="19"/>
        <v>2012</v>
      </c>
    </row>
    <row r="1252" spans="1:16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v>41843.64271990741</v>
      </c>
      <c r="P1252">
        <f t="shared" si="19"/>
        <v>2014</v>
      </c>
    </row>
    <row r="1253" spans="1:16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v>40751.814432870371</v>
      </c>
      <c r="P1253">
        <f t="shared" si="19"/>
        <v>2011</v>
      </c>
    </row>
    <row r="1254" spans="1:16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v>41543.988067129627</v>
      </c>
      <c r="P1254">
        <f t="shared" si="19"/>
        <v>2013</v>
      </c>
    </row>
    <row r="1255" spans="1:16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v>41855.783645833333</v>
      </c>
      <c r="P1255">
        <f t="shared" si="19"/>
        <v>2014</v>
      </c>
    </row>
    <row r="1256" spans="1:16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v>40487.621365740742</v>
      </c>
      <c r="P1256">
        <f t="shared" si="19"/>
        <v>2010</v>
      </c>
    </row>
    <row r="1257" spans="1:16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v>41579.845509259256</v>
      </c>
      <c r="P1257">
        <f t="shared" si="19"/>
        <v>2013</v>
      </c>
    </row>
    <row r="1258" spans="1:16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v>40921.919340277775</v>
      </c>
      <c r="P1258">
        <f t="shared" si="19"/>
        <v>2012</v>
      </c>
    </row>
    <row r="1259" spans="1:16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v>40587.085532407407</v>
      </c>
      <c r="P1259">
        <f t="shared" si="19"/>
        <v>2011</v>
      </c>
    </row>
    <row r="1260" spans="1:16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v>41487.611250000002</v>
      </c>
      <c r="P1260">
        <f t="shared" si="19"/>
        <v>2013</v>
      </c>
    </row>
    <row r="1261" spans="1:16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v>41766.970648148148</v>
      </c>
      <c r="P1261">
        <f t="shared" si="19"/>
        <v>2014</v>
      </c>
    </row>
    <row r="1262" spans="1:16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v>41666.842824074076</v>
      </c>
      <c r="P1262">
        <f t="shared" si="19"/>
        <v>2014</v>
      </c>
    </row>
    <row r="1263" spans="1:16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v>41638.342905092592</v>
      </c>
      <c r="P1263">
        <f t="shared" si="19"/>
        <v>2013</v>
      </c>
    </row>
    <row r="1264" spans="1:16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v>41656.762638888889</v>
      </c>
      <c r="P1264">
        <f t="shared" si="19"/>
        <v>2014</v>
      </c>
    </row>
    <row r="1265" spans="1:16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v>41692.084143518521</v>
      </c>
      <c r="P1265">
        <f t="shared" si="19"/>
        <v>2014</v>
      </c>
    </row>
    <row r="1266" spans="1:16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v>41547.662997685184</v>
      </c>
      <c r="P1266">
        <f t="shared" si="19"/>
        <v>2013</v>
      </c>
    </row>
    <row r="1267" spans="1:16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v>40465.655266203707</v>
      </c>
      <c r="P1267">
        <f t="shared" si="19"/>
        <v>2010</v>
      </c>
    </row>
    <row r="1268" spans="1:16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v>41620.87667824074</v>
      </c>
      <c r="P1268">
        <f t="shared" si="19"/>
        <v>2013</v>
      </c>
    </row>
    <row r="1269" spans="1:16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v>41449.585162037038</v>
      </c>
      <c r="P1269">
        <f t="shared" si="19"/>
        <v>2013</v>
      </c>
    </row>
    <row r="1270" spans="1:16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v>41507.845451388886</v>
      </c>
      <c r="P1270">
        <f t="shared" si="19"/>
        <v>2013</v>
      </c>
    </row>
    <row r="1271" spans="1:16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v>42445.823055555556</v>
      </c>
      <c r="P1271">
        <f t="shared" si="19"/>
        <v>2016</v>
      </c>
    </row>
    <row r="1272" spans="1:16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v>40933.85696759259</v>
      </c>
      <c r="P1272">
        <f t="shared" si="19"/>
        <v>2012</v>
      </c>
    </row>
    <row r="1273" spans="1:16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v>41561.683553240742</v>
      </c>
      <c r="P1273">
        <f t="shared" si="19"/>
        <v>2013</v>
      </c>
    </row>
    <row r="1274" spans="1:16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v>40274.745127314818</v>
      </c>
      <c r="P1274">
        <f t="shared" si="19"/>
        <v>2010</v>
      </c>
    </row>
    <row r="1275" spans="1:16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v>41852.730219907404</v>
      </c>
      <c r="P1275">
        <f t="shared" si="19"/>
        <v>2014</v>
      </c>
    </row>
    <row r="1276" spans="1:16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v>41116.690104166664</v>
      </c>
      <c r="P1276">
        <f t="shared" si="19"/>
        <v>2012</v>
      </c>
    </row>
    <row r="1277" spans="1:16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v>41458.867905092593</v>
      </c>
      <c r="P1277">
        <f t="shared" si="19"/>
        <v>2013</v>
      </c>
    </row>
    <row r="1278" spans="1:16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v>40007.704247685186</v>
      </c>
      <c r="P1278">
        <f t="shared" si="19"/>
        <v>2009</v>
      </c>
    </row>
    <row r="1279" spans="1:16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v>41121.561886574076</v>
      </c>
      <c r="P1279">
        <f t="shared" si="19"/>
        <v>2012</v>
      </c>
    </row>
    <row r="1280" spans="1:16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v>41786.555162037039</v>
      </c>
      <c r="P1280">
        <f t="shared" si="19"/>
        <v>2014</v>
      </c>
    </row>
    <row r="1281" spans="1:16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v>41682.099189814813</v>
      </c>
      <c r="P1281">
        <f t="shared" si="19"/>
        <v>2014</v>
      </c>
    </row>
    <row r="1282" spans="1:16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v>40513.757569444446</v>
      </c>
      <c r="P1282">
        <f t="shared" si="19"/>
        <v>2010</v>
      </c>
    </row>
    <row r="1283" spans="1:16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v>41463.743472222224</v>
      </c>
      <c r="P1283">
        <f t="shared" ref="P1283:P1346" si="20">YEAR(O1283)</f>
        <v>2013</v>
      </c>
    </row>
    <row r="1284" spans="1:16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v>41586.475173611114</v>
      </c>
      <c r="P1284">
        <f t="shared" si="20"/>
        <v>2013</v>
      </c>
    </row>
    <row r="1285" spans="1:16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v>41320.717465277776</v>
      </c>
      <c r="P1285">
        <f t="shared" si="20"/>
        <v>2013</v>
      </c>
    </row>
    <row r="1286" spans="1:16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v>42712.23474537037</v>
      </c>
      <c r="P1286">
        <f t="shared" si="20"/>
        <v>2016</v>
      </c>
    </row>
    <row r="1287" spans="1:16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v>42160.583043981482</v>
      </c>
      <c r="P1287">
        <f t="shared" si="20"/>
        <v>2015</v>
      </c>
    </row>
    <row r="1288" spans="1:16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v>42039.384571759256</v>
      </c>
      <c r="P1288">
        <f t="shared" si="20"/>
        <v>2015</v>
      </c>
    </row>
    <row r="1289" spans="1:16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v>42107.621018518519</v>
      </c>
      <c r="P1289">
        <f t="shared" si="20"/>
        <v>2015</v>
      </c>
    </row>
    <row r="1290" spans="1:16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v>42561.154664351852</v>
      </c>
      <c r="P1290">
        <f t="shared" si="20"/>
        <v>2016</v>
      </c>
    </row>
    <row r="1291" spans="1:16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v>42709.134780092594</v>
      </c>
      <c r="P1291">
        <f t="shared" si="20"/>
        <v>2016</v>
      </c>
    </row>
    <row r="1292" spans="1:16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v>42086.614942129629</v>
      </c>
      <c r="P1292">
        <f t="shared" si="20"/>
        <v>2015</v>
      </c>
    </row>
    <row r="1293" spans="1:16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v>42064.652673611112</v>
      </c>
      <c r="P1293">
        <f t="shared" si="20"/>
        <v>2015</v>
      </c>
    </row>
    <row r="1294" spans="1:16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v>42256.76421296296</v>
      </c>
      <c r="P1294">
        <f t="shared" si="20"/>
        <v>2015</v>
      </c>
    </row>
    <row r="1295" spans="1:16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v>42292.701053240744</v>
      </c>
      <c r="P1295">
        <f t="shared" si="20"/>
        <v>2015</v>
      </c>
    </row>
    <row r="1296" spans="1:16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v>42278.453668981485</v>
      </c>
      <c r="P1296">
        <f t="shared" si="20"/>
        <v>2015</v>
      </c>
    </row>
    <row r="1297" spans="1:16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v>42184.572881944441</v>
      </c>
      <c r="P1297">
        <f t="shared" si="20"/>
        <v>2015</v>
      </c>
    </row>
    <row r="1298" spans="1:16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v>42423.050613425927</v>
      </c>
      <c r="P1298">
        <f t="shared" si="20"/>
        <v>2016</v>
      </c>
    </row>
    <row r="1299" spans="1:16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v>42461.747199074074</v>
      </c>
      <c r="P1299">
        <f t="shared" si="20"/>
        <v>2016</v>
      </c>
    </row>
    <row r="1300" spans="1:16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v>42458.680925925924</v>
      </c>
      <c r="P1300">
        <f t="shared" si="20"/>
        <v>2016</v>
      </c>
    </row>
    <row r="1301" spans="1:16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v>42169.814340277779</v>
      </c>
      <c r="P1301">
        <f t="shared" si="20"/>
        <v>2015</v>
      </c>
    </row>
    <row r="1302" spans="1:16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v>42483.675208333334</v>
      </c>
      <c r="P1302">
        <f t="shared" si="20"/>
        <v>2016</v>
      </c>
    </row>
    <row r="1303" spans="1:16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v>42195.749745370369</v>
      </c>
      <c r="P1303">
        <f t="shared" si="20"/>
        <v>2015</v>
      </c>
    </row>
    <row r="1304" spans="1:16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v>42675.057997685188</v>
      </c>
      <c r="P1304">
        <f t="shared" si="20"/>
        <v>2016</v>
      </c>
    </row>
    <row r="1305" spans="1:16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v>42566.441203703704</v>
      </c>
      <c r="P1305">
        <f t="shared" si="20"/>
        <v>2016</v>
      </c>
    </row>
    <row r="1306" spans="1:16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v>42747.194502314815</v>
      </c>
      <c r="P1306">
        <f t="shared" si="20"/>
        <v>2017</v>
      </c>
    </row>
    <row r="1307" spans="1:16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v>42543.665601851855</v>
      </c>
      <c r="P1307">
        <f t="shared" si="20"/>
        <v>2016</v>
      </c>
    </row>
    <row r="1308" spans="1:16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v>41947.457569444443</v>
      </c>
      <c r="P1308">
        <f t="shared" si="20"/>
        <v>2014</v>
      </c>
    </row>
    <row r="1309" spans="1:16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v>42387.503229166665</v>
      </c>
      <c r="P1309">
        <f t="shared" si="20"/>
        <v>2016</v>
      </c>
    </row>
    <row r="1310" spans="1:16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v>42611.613564814812</v>
      </c>
      <c r="P1310">
        <f t="shared" si="20"/>
        <v>2016</v>
      </c>
    </row>
    <row r="1311" spans="1:16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v>42257.882731481484</v>
      </c>
      <c r="P1311">
        <f t="shared" si="20"/>
        <v>2015</v>
      </c>
    </row>
    <row r="1312" spans="1:16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v>42556.667245370372</v>
      </c>
      <c r="P1312">
        <f t="shared" si="20"/>
        <v>2016</v>
      </c>
    </row>
    <row r="1313" spans="1:16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v>42669.802303240744</v>
      </c>
      <c r="P1313">
        <f t="shared" si="20"/>
        <v>2016</v>
      </c>
    </row>
    <row r="1314" spans="1:16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v>42082.702800925923</v>
      </c>
      <c r="P1314">
        <f t="shared" si="20"/>
        <v>2015</v>
      </c>
    </row>
    <row r="1315" spans="1:16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v>42402.709652777776</v>
      </c>
      <c r="P1315">
        <f t="shared" si="20"/>
        <v>2016</v>
      </c>
    </row>
    <row r="1316" spans="1:16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v>42604.669675925928</v>
      </c>
      <c r="P1316">
        <f t="shared" si="20"/>
        <v>2016</v>
      </c>
    </row>
    <row r="1317" spans="1:16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v>42278.498240740744</v>
      </c>
      <c r="P1317">
        <f t="shared" si="20"/>
        <v>2015</v>
      </c>
    </row>
    <row r="1318" spans="1:16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v>42393.961909722224</v>
      </c>
      <c r="P1318">
        <f t="shared" si="20"/>
        <v>2016</v>
      </c>
    </row>
    <row r="1319" spans="1:16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v>42520.235486111109</v>
      </c>
      <c r="P1319">
        <f t="shared" si="20"/>
        <v>2016</v>
      </c>
    </row>
    <row r="1320" spans="1:16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v>41985.043657407405</v>
      </c>
      <c r="P1320">
        <f t="shared" si="20"/>
        <v>2014</v>
      </c>
    </row>
    <row r="1321" spans="1:16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v>41816.812094907407</v>
      </c>
      <c r="P1321">
        <f t="shared" si="20"/>
        <v>2014</v>
      </c>
    </row>
    <row r="1322" spans="1:16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v>42705.690347222226</v>
      </c>
      <c r="P1322">
        <f t="shared" si="20"/>
        <v>2016</v>
      </c>
    </row>
    <row r="1323" spans="1:16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v>42697.74927083333</v>
      </c>
      <c r="P1323">
        <f t="shared" si="20"/>
        <v>2016</v>
      </c>
    </row>
    <row r="1324" spans="1:16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v>42115.656539351854</v>
      </c>
      <c r="P1324">
        <f t="shared" si="20"/>
        <v>2015</v>
      </c>
    </row>
    <row r="1325" spans="1:16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v>42451.698449074072</v>
      </c>
      <c r="P1325">
        <f t="shared" si="20"/>
        <v>2016</v>
      </c>
    </row>
    <row r="1326" spans="1:16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v>42626.633703703701</v>
      </c>
      <c r="P1326">
        <f t="shared" si="20"/>
        <v>2016</v>
      </c>
    </row>
    <row r="1327" spans="1:16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v>42704.086053240739</v>
      </c>
      <c r="P1327">
        <f t="shared" si="20"/>
        <v>2016</v>
      </c>
    </row>
    <row r="1328" spans="1:16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v>41974.791990740741</v>
      </c>
      <c r="P1328">
        <f t="shared" si="20"/>
        <v>2014</v>
      </c>
    </row>
    <row r="1329" spans="1:16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v>42123.67864583333</v>
      </c>
      <c r="P1329">
        <f t="shared" si="20"/>
        <v>2015</v>
      </c>
    </row>
    <row r="1330" spans="1:16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v>42612.642754629633</v>
      </c>
      <c r="P1330">
        <f t="shared" si="20"/>
        <v>2016</v>
      </c>
    </row>
    <row r="1331" spans="1:16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v>41935.221585648149</v>
      </c>
      <c r="P1331">
        <f t="shared" si="20"/>
        <v>2014</v>
      </c>
    </row>
    <row r="1332" spans="1:16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v>42522.276724537034</v>
      </c>
      <c r="P1332">
        <f t="shared" si="20"/>
        <v>2016</v>
      </c>
    </row>
    <row r="1333" spans="1:16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v>42569.50409722222</v>
      </c>
      <c r="P1333">
        <f t="shared" si="20"/>
        <v>2016</v>
      </c>
    </row>
    <row r="1334" spans="1:16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v>42732.060277777775</v>
      </c>
      <c r="P1334">
        <f t="shared" si="20"/>
        <v>2016</v>
      </c>
    </row>
    <row r="1335" spans="1:16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v>41806.106770833336</v>
      </c>
      <c r="P1335">
        <f t="shared" si="20"/>
        <v>2014</v>
      </c>
    </row>
    <row r="1336" spans="1:16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v>42410.774155092593</v>
      </c>
      <c r="P1336">
        <f t="shared" si="20"/>
        <v>2016</v>
      </c>
    </row>
    <row r="1337" spans="1:16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v>42313.936365740738</v>
      </c>
      <c r="P1337">
        <f t="shared" si="20"/>
        <v>2015</v>
      </c>
    </row>
    <row r="1338" spans="1:16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v>41955.863749999997</v>
      </c>
      <c r="P1338">
        <f t="shared" si="20"/>
        <v>2014</v>
      </c>
    </row>
    <row r="1339" spans="1:16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v>42767.577303240738</v>
      </c>
      <c r="P1339">
        <f t="shared" si="20"/>
        <v>2017</v>
      </c>
    </row>
    <row r="1340" spans="1:16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v>42188.803622685184</v>
      </c>
      <c r="P1340">
        <f t="shared" si="20"/>
        <v>2015</v>
      </c>
    </row>
    <row r="1341" spans="1:16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v>41936.647164351853</v>
      </c>
      <c r="P1341">
        <f t="shared" si="20"/>
        <v>2014</v>
      </c>
    </row>
    <row r="1342" spans="1:16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v>41836.595520833333</v>
      </c>
      <c r="P1342">
        <f t="shared" si="20"/>
        <v>2014</v>
      </c>
    </row>
    <row r="1343" spans="1:16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v>42612.624039351853</v>
      </c>
      <c r="P1343">
        <f t="shared" si="20"/>
        <v>2016</v>
      </c>
    </row>
    <row r="1344" spans="1:16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v>42172.816423611112</v>
      </c>
      <c r="P1344">
        <f t="shared" si="20"/>
        <v>2015</v>
      </c>
    </row>
    <row r="1345" spans="1:16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v>42542.526423611111</v>
      </c>
      <c r="P1345">
        <f t="shared" si="20"/>
        <v>2016</v>
      </c>
    </row>
    <row r="1346" spans="1:16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v>42522.789803240739</v>
      </c>
      <c r="P1346">
        <f t="shared" si="20"/>
        <v>2016</v>
      </c>
    </row>
    <row r="1347" spans="1:16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v>41799.814340277779</v>
      </c>
      <c r="P1347">
        <f t="shared" ref="P1347:P1410" si="21">YEAR(O1347)</f>
        <v>2014</v>
      </c>
    </row>
    <row r="1348" spans="1:16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v>41422.075821759259</v>
      </c>
      <c r="P1348">
        <f t="shared" si="21"/>
        <v>2013</v>
      </c>
    </row>
    <row r="1349" spans="1:16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v>42040.638020833336</v>
      </c>
      <c r="P1349">
        <f t="shared" si="21"/>
        <v>2015</v>
      </c>
    </row>
    <row r="1350" spans="1:16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v>41963.506168981483</v>
      </c>
      <c r="P1350">
        <f t="shared" si="21"/>
        <v>2014</v>
      </c>
    </row>
    <row r="1351" spans="1:16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v>42317.33258101852</v>
      </c>
      <c r="P1351">
        <f t="shared" si="21"/>
        <v>2015</v>
      </c>
    </row>
    <row r="1352" spans="1:16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v>42334.013124999998</v>
      </c>
      <c r="P1352">
        <f t="shared" si="21"/>
        <v>2015</v>
      </c>
    </row>
    <row r="1353" spans="1:16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v>42382.74009259259</v>
      </c>
      <c r="P1353">
        <f t="shared" si="21"/>
        <v>2016</v>
      </c>
    </row>
    <row r="1354" spans="1:16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v>42200.578310185185</v>
      </c>
      <c r="P1354">
        <f t="shared" si="21"/>
        <v>2015</v>
      </c>
    </row>
    <row r="1355" spans="1:16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v>41309.11791666667</v>
      </c>
      <c r="P1355">
        <f t="shared" si="21"/>
        <v>2013</v>
      </c>
    </row>
    <row r="1356" spans="1:16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v>42502.807627314818</v>
      </c>
      <c r="P1356">
        <f t="shared" si="21"/>
        <v>2016</v>
      </c>
    </row>
    <row r="1357" spans="1:16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v>41213.254687499997</v>
      </c>
      <c r="P1357">
        <f t="shared" si="21"/>
        <v>2012</v>
      </c>
    </row>
    <row r="1358" spans="1:16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v>41430.038888888892</v>
      </c>
      <c r="P1358">
        <f t="shared" si="21"/>
        <v>2013</v>
      </c>
    </row>
    <row r="1359" spans="1:16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v>41304.962233796294</v>
      </c>
      <c r="P1359">
        <f t="shared" si="21"/>
        <v>2013</v>
      </c>
    </row>
    <row r="1360" spans="1:16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v>40689.570868055554</v>
      </c>
      <c r="P1360">
        <f t="shared" si="21"/>
        <v>2011</v>
      </c>
    </row>
    <row r="1361" spans="1:16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v>40668.814699074072</v>
      </c>
      <c r="P1361">
        <f t="shared" si="21"/>
        <v>2011</v>
      </c>
    </row>
    <row r="1362" spans="1:16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v>41095.900694444441</v>
      </c>
      <c r="P1362">
        <f t="shared" si="21"/>
        <v>2012</v>
      </c>
    </row>
    <row r="1363" spans="1:16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v>41781.717268518521</v>
      </c>
      <c r="P1363">
        <f t="shared" si="21"/>
        <v>2014</v>
      </c>
    </row>
    <row r="1364" spans="1:16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v>41464.934386574074</v>
      </c>
      <c r="P1364">
        <f t="shared" si="21"/>
        <v>2013</v>
      </c>
    </row>
    <row r="1365" spans="1:16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v>42396.8440625</v>
      </c>
      <c r="P1365">
        <f t="shared" si="21"/>
        <v>2016</v>
      </c>
    </row>
    <row r="1366" spans="1:16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v>41951.695671296293</v>
      </c>
      <c r="P1366">
        <f t="shared" si="21"/>
        <v>2014</v>
      </c>
    </row>
    <row r="1367" spans="1:16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v>42049.733240740738</v>
      </c>
      <c r="P1367">
        <f t="shared" si="21"/>
        <v>2015</v>
      </c>
    </row>
    <row r="1368" spans="1:16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v>41924.996099537035</v>
      </c>
      <c r="P1368">
        <f t="shared" si="21"/>
        <v>2014</v>
      </c>
    </row>
    <row r="1369" spans="1:16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v>42292.002893518518</v>
      </c>
      <c r="P1369">
        <f t="shared" si="21"/>
        <v>2015</v>
      </c>
    </row>
    <row r="1370" spans="1:16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v>42146.19090277778</v>
      </c>
      <c r="P1370">
        <f t="shared" si="21"/>
        <v>2015</v>
      </c>
    </row>
    <row r="1371" spans="1:16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v>41710.594282407408</v>
      </c>
      <c r="P1371">
        <f t="shared" si="21"/>
        <v>2014</v>
      </c>
    </row>
    <row r="1372" spans="1:16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v>41548.00335648148</v>
      </c>
      <c r="P1372">
        <f t="shared" si="21"/>
        <v>2013</v>
      </c>
    </row>
    <row r="1373" spans="1:16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v>42101.758587962962</v>
      </c>
      <c r="P1373">
        <f t="shared" si="21"/>
        <v>2015</v>
      </c>
    </row>
    <row r="1374" spans="1:16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v>41072.739953703705</v>
      </c>
      <c r="P1374">
        <f t="shared" si="21"/>
        <v>2012</v>
      </c>
    </row>
    <row r="1375" spans="1:16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v>42704.951770833337</v>
      </c>
      <c r="P1375">
        <f t="shared" si="21"/>
        <v>2016</v>
      </c>
    </row>
    <row r="1376" spans="1:16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v>42424.161898148152</v>
      </c>
      <c r="P1376">
        <f t="shared" si="21"/>
        <v>2016</v>
      </c>
    </row>
    <row r="1377" spans="1:16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v>42720.066192129627</v>
      </c>
      <c r="P1377">
        <f t="shared" si="21"/>
        <v>2016</v>
      </c>
    </row>
    <row r="1378" spans="1:16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v>42677.669050925928</v>
      </c>
      <c r="P1378">
        <f t="shared" si="21"/>
        <v>2016</v>
      </c>
    </row>
    <row r="1379" spans="1:16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v>42747.219560185185</v>
      </c>
      <c r="P1379">
        <f t="shared" si="21"/>
        <v>2017</v>
      </c>
    </row>
    <row r="1380" spans="1:16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v>42568.759375000001</v>
      </c>
      <c r="P1380">
        <f t="shared" si="21"/>
        <v>2016</v>
      </c>
    </row>
    <row r="1381" spans="1:16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v>42130.491620370369</v>
      </c>
      <c r="P1381">
        <f t="shared" si="21"/>
        <v>2015</v>
      </c>
    </row>
    <row r="1382" spans="1:16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v>42141.762800925928</v>
      </c>
      <c r="P1382">
        <f t="shared" si="21"/>
        <v>2015</v>
      </c>
    </row>
    <row r="1383" spans="1:16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v>42703.214409722219</v>
      </c>
      <c r="P1383">
        <f t="shared" si="21"/>
        <v>2016</v>
      </c>
    </row>
    <row r="1384" spans="1:16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v>41370.800185185188</v>
      </c>
      <c r="P1384">
        <f t="shared" si="21"/>
        <v>2013</v>
      </c>
    </row>
    <row r="1385" spans="1:16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v>42707.074976851851</v>
      </c>
      <c r="P1385">
        <f t="shared" si="21"/>
        <v>2016</v>
      </c>
    </row>
    <row r="1386" spans="1:16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v>42160.735208333332</v>
      </c>
      <c r="P1386">
        <f t="shared" si="21"/>
        <v>2015</v>
      </c>
    </row>
    <row r="1387" spans="1:16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v>42433.688900462963</v>
      </c>
      <c r="P1387">
        <f t="shared" si="21"/>
        <v>2016</v>
      </c>
    </row>
    <row r="1388" spans="1:16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v>42184.646863425929</v>
      </c>
      <c r="P1388">
        <f t="shared" si="21"/>
        <v>2015</v>
      </c>
    </row>
    <row r="1389" spans="1:16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v>42126.921238425923</v>
      </c>
      <c r="P1389">
        <f t="shared" si="21"/>
        <v>2015</v>
      </c>
    </row>
    <row r="1390" spans="1:16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v>42634.61478009259</v>
      </c>
      <c r="P1390">
        <f t="shared" si="21"/>
        <v>2016</v>
      </c>
    </row>
    <row r="1391" spans="1:16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v>42565.480983796297</v>
      </c>
      <c r="P1391">
        <f t="shared" si="21"/>
        <v>2016</v>
      </c>
    </row>
    <row r="1392" spans="1:16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v>42087.803310185183</v>
      </c>
      <c r="P1392">
        <f t="shared" si="21"/>
        <v>2015</v>
      </c>
    </row>
    <row r="1393" spans="1:16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v>42193.650671296295</v>
      </c>
      <c r="P1393">
        <f t="shared" si="21"/>
        <v>2015</v>
      </c>
    </row>
    <row r="1394" spans="1:16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v>42401.154930555553</v>
      </c>
      <c r="P1394">
        <f t="shared" si="21"/>
        <v>2016</v>
      </c>
    </row>
    <row r="1395" spans="1:16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v>42553.681979166664</v>
      </c>
      <c r="P1395">
        <f t="shared" si="21"/>
        <v>2016</v>
      </c>
    </row>
    <row r="1396" spans="1:16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v>42752.144976851851</v>
      </c>
      <c r="P1396">
        <f t="shared" si="21"/>
        <v>2017</v>
      </c>
    </row>
    <row r="1397" spans="1:16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v>42719.90834490741</v>
      </c>
      <c r="P1397">
        <f t="shared" si="21"/>
        <v>2016</v>
      </c>
    </row>
    <row r="1398" spans="1:16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v>42018.99863425926</v>
      </c>
      <c r="P1398">
        <f t="shared" si="21"/>
        <v>2015</v>
      </c>
    </row>
    <row r="1399" spans="1:16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v>42640.917939814812</v>
      </c>
      <c r="P1399">
        <f t="shared" si="21"/>
        <v>2016</v>
      </c>
    </row>
    <row r="1400" spans="1:16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v>42526.874236111114</v>
      </c>
      <c r="P1400">
        <f t="shared" si="21"/>
        <v>2016</v>
      </c>
    </row>
    <row r="1401" spans="1:16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v>41889.004317129627</v>
      </c>
      <c r="P1401">
        <f t="shared" si="21"/>
        <v>2014</v>
      </c>
    </row>
    <row r="1402" spans="1:16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v>42498.341122685182</v>
      </c>
      <c r="P1402">
        <f t="shared" si="21"/>
        <v>2016</v>
      </c>
    </row>
    <row r="1403" spans="1:16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v>41399.99622685185</v>
      </c>
      <c r="P1403">
        <f t="shared" si="21"/>
        <v>2013</v>
      </c>
    </row>
    <row r="1404" spans="1:16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v>42065.053368055553</v>
      </c>
      <c r="P1404">
        <f t="shared" si="21"/>
        <v>2015</v>
      </c>
    </row>
    <row r="1405" spans="1:16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v>41451.062905092593</v>
      </c>
      <c r="P1405">
        <f t="shared" si="21"/>
        <v>2013</v>
      </c>
    </row>
    <row r="1406" spans="1:16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v>42032.510243055556</v>
      </c>
      <c r="P1406">
        <f t="shared" si="21"/>
        <v>2015</v>
      </c>
    </row>
    <row r="1407" spans="1:16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v>41941.680567129632</v>
      </c>
      <c r="P1407">
        <f t="shared" si="21"/>
        <v>2014</v>
      </c>
    </row>
    <row r="1408" spans="1:16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v>42297.432951388888</v>
      </c>
      <c r="P1408">
        <f t="shared" si="21"/>
        <v>2015</v>
      </c>
    </row>
    <row r="1409" spans="1:16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v>41838.536782407406</v>
      </c>
      <c r="P1409">
        <f t="shared" si="21"/>
        <v>2014</v>
      </c>
    </row>
    <row r="1410" spans="1:16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v>42291.872175925928</v>
      </c>
      <c r="P1410">
        <f t="shared" si="21"/>
        <v>2015</v>
      </c>
    </row>
    <row r="1411" spans="1:16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v>41945.133506944447</v>
      </c>
      <c r="P1411">
        <f t="shared" ref="P1411:P1474" si="22">YEAR(O1411)</f>
        <v>2014</v>
      </c>
    </row>
    <row r="1412" spans="1:16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v>42479.318518518521</v>
      </c>
      <c r="P1412">
        <f t="shared" si="22"/>
        <v>2016</v>
      </c>
    </row>
    <row r="1413" spans="1:16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v>42013.059027777781</v>
      </c>
      <c r="P1413">
        <f t="shared" si="22"/>
        <v>2015</v>
      </c>
    </row>
    <row r="1414" spans="1:16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v>41947.063645833332</v>
      </c>
      <c r="P1414">
        <f t="shared" si="22"/>
        <v>2014</v>
      </c>
    </row>
    <row r="1415" spans="1:16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v>42360.437152777777</v>
      </c>
      <c r="P1415">
        <f t="shared" si="22"/>
        <v>2015</v>
      </c>
    </row>
    <row r="1416" spans="1:16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v>42708.25309027778</v>
      </c>
      <c r="P1416">
        <f t="shared" si="22"/>
        <v>2016</v>
      </c>
    </row>
    <row r="1417" spans="1:16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v>42192.675821759258</v>
      </c>
      <c r="P1417">
        <f t="shared" si="22"/>
        <v>2015</v>
      </c>
    </row>
    <row r="1418" spans="1:16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v>42299.926145833335</v>
      </c>
      <c r="P1418">
        <f t="shared" si="22"/>
        <v>2015</v>
      </c>
    </row>
    <row r="1419" spans="1:16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v>42232.15016203704</v>
      </c>
      <c r="P1419">
        <f t="shared" si="22"/>
        <v>2015</v>
      </c>
    </row>
    <row r="1420" spans="1:16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v>42395.456412037034</v>
      </c>
      <c r="P1420">
        <f t="shared" si="22"/>
        <v>2016</v>
      </c>
    </row>
    <row r="1421" spans="1:16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v>42622.456238425926</v>
      </c>
      <c r="P1421">
        <f t="shared" si="22"/>
        <v>2016</v>
      </c>
    </row>
    <row r="1422" spans="1:16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v>42524.667662037034</v>
      </c>
      <c r="P1422">
        <f t="shared" si="22"/>
        <v>2016</v>
      </c>
    </row>
    <row r="1423" spans="1:16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v>42013.915613425925</v>
      </c>
      <c r="P1423">
        <f t="shared" si="22"/>
        <v>2015</v>
      </c>
    </row>
    <row r="1424" spans="1:16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v>42604.239629629628</v>
      </c>
      <c r="P1424">
        <f t="shared" si="22"/>
        <v>2016</v>
      </c>
    </row>
    <row r="1425" spans="1:16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v>42340.360312500001</v>
      </c>
      <c r="P1425">
        <f t="shared" si="22"/>
        <v>2015</v>
      </c>
    </row>
    <row r="1426" spans="1:16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v>42676.717615740738</v>
      </c>
      <c r="P1426">
        <f t="shared" si="22"/>
        <v>2016</v>
      </c>
    </row>
    <row r="1427" spans="1:16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v>42093.131469907406</v>
      </c>
      <c r="P1427">
        <f t="shared" si="22"/>
        <v>2015</v>
      </c>
    </row>
    <row r="1428" spans="1:16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v>42180.390277777777</v>
      </c>
      <c r="P1428">
        <f t="shared" si="22"/>
        <v>2015</v>
      </c>
    </row>
    <row r="1429" spans="1:16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v>42601.851678240739</v>
      </c>
      <c r="P1429">
        <f t="shared" si="22"/>
        <v>2016</v>
      </c>
    </row>
    <row r="1430" spans="1:16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v>42432.379826388889</v>
      </c>
      <c r="P1430">
        <f t="shared" si="22"/>
        <v>2016</v>
      </c>
    </row>
    <row r="1431" spans="1:16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v>42074.060671296298</v>
      </c>
      <c r="P1431">
        <f t="shared" si="22"/>
        <v>2015</v>
      </c>
    </row>
    <row r="1432" spans="1:16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v>41961.813518518517</v>
      </c>
      <c r="P1432">
        <f t="shared" si="22"/>
        <v>2014</v>
      </c>
    </row>
    <row r="1433" spans="1:16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v>42304.210833333331</v>
      </c>
      <c r="P1433">
        <f t="shared" si="22"/>
        <v>2015</v>
      </c>
    </row>
    <row r="1434" spans="1:16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v>42175.780416666668</v>
      </c>
      <c r="P1434">
        <f t="shared" si="22"/>
        <v>2015</v>
      </c>
    </row>
    <row r="1435" spans="1:16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v>42673.625868055555</v>
      </c>
      <c r="P1435">
        <f t="shared" si="22"/>
        <v>2016</v>
      </c>
    </row>
    <row r="1436" spans="1:16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v>42142.767106481479</v>
      </c>
      <c r="P1436">
        <f t="shared" si="22"/>
        <v>2015</v>
      </c>
    </row>
    <row r="1437" spans="1:16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v>42258.780324074076</v>
      </c>
      <c r="P1437">
        <f t="shared" si="22"/>
        <v>2015</v>
      </c>
    </row>
    <row r="1438" spans="1:16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v>42391.35019675926</v>
      </c>
      <c r="P1438">
        <f t="shared" si="22"/>
        <v>2016</v>
      </c>
    </row>
    <row r="1439" spans="1:16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v>41796.531701388885</v>
      </c>
      <c r="P1439">
        <f t="shared" si="22"/>
        <v>2014</v>
      </c>
    </row>
    <row r="1440" spans="1:16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v>42457.871516203704</v>
      </c>
      <c r="P1440">
        <f t="shared" si="22"/>
        <v>2016</v>
      </c>
    </row>
    <row r="1441" spans="1:16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v>42040.829872685186</v>
      </c>
      <c r="P1441">
        <f t="shared" si="22"/>
        <v>2015</v>
      </c>
    </row>
    <row r="1442" spans="1:16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v>42486.748414351852</v>
      </c>
      <c r="P1442">
        <f t="shared" si="22"/>
        <v>2016</v>
      </c>
    </row>
    <row r="1443" spans="1:16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v>42198.765844907408</v>
      </c>
      <c r="P1443">
        <f t="shared" si="22"/>
        <v>2015</v>
      </c>
    </row>
    <row r="1444" spans="1:16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v>42485.64534722222</v>
      </c>
      <c r="P1444">
        <f t="shared" si="22"/>
        <v>2016</v>
      </c>
    </row>
    <row r="1445" spans="1:16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v>42707.926030092596</v>
      </c>
      <c r="P1445">
        <f t="shared" si="22"/>
        <v>2016</v>
      </c>
    </row>
    <row r="1446" spans="1:16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v>42199.873402777775</v>
      </c>
      <c r="P1446">
        <f t="shared" si="22"/>
        <v>2015</v>
      </c>
    </row>
    <row r="1447" spans="1:16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v>42139.542303240742</v>
      </c>
      <c r="P1447">
        <f t="shared" si="22"/>
        <v>2015</v>
      </c>
    </row>
    <row r="1448" spans="1:16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v>42461.447662037041</v>
      </c>
      <c r="P1448">
        <f t="shared" si="22"/>
        <v>2016</v>
      </c>
    </row>
    <row r="1449" spans="1:16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v>42529.730717592596</v>
      </c>
      <c r="P1449">
        <f t="shared" si="22"/>
        <v>2016</v>
      </c>
    </row>
    <row r="1450" spans="1:16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v>42115.936550925922</v>
      </c>
      <c r="P1450">
        <f t="shared" si="22"/>
        <v>2015</v>
      </c>
    </row>
    <row r="1451" spans="1:16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v>42086.811400462961</v>
      </c>
      <c r="P1451">
        <f t="shared" si="22"/>
        <v>2015</v>
      </c>
    </row>
    <row r="1452" spans="1:16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v>42390.171261574076</v>
      </c>
      <c r="P1452">
        <f t="shared" si="22"/>
        <v>2016</v>
      </c>
    </row>
    <row r="1453" spans="1:16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v>41931.959016203706</v>
      </c>
      <c r="P1453">
        <f t="shared" si="22"/>
        <v>2014</v>
      </c>
    </row>
    <row r="1454" spans="1:16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v>41818.703275462962</v>
      </c>
      <c r="P1454">
        <f t="shared" si="22"/>
        <v>2014</v>
      </c>
    </row>
    <row r="1455" spans="1:16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v>42795.696145833332</v>
      </c>
      <c r="P1455">
        <f t="shared" si="22"/>
        <v>2017</v>
      </c>
    </row>
    <row r="1456" spans="1:16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v>42463.866666666669</v>
      </c>
      <c r="P1456">
        <f t="shared" si="22"/>
        <v>2016</v>
      </c>
    </row>
    <row r="1457" spans="1:16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v>41832.672685185185</v>
      </c>
      <c r="P1457">
        <f t="shared" si="22"/>
        <v>2014</v>
      </c>
    </row>
    <row r="1458" spans="1:16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v>42708.668576388889</v>
      </c>
      <c r="P1458">
        <f t="shared" si="22"/>
        <v>2016</v>
      </c>
    </row>
    <row r="1459" spans="1:16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v>42289.89634259259</v>
      </c>
      <c r="P1459">
        <f t="shared" si="22"/>
        <v>2015</v>
      </c>
    </row>
    <row r="1460" spans="1:16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v>41831.705555555556</v>
      </c>
      <c r="P1460">
        <f t="shared" si="22"/>
        <v>2014</v>
      </c>
    </row>
    <row r="1461" spans="1:16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v>42312.204814814817</v>
      </c>
      <c r="P1461">
        <f t="shared" si="22"/>
        <v>2015</v>
      </c>
    </row>
    <row r="1462" spans="1:16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v>41915.896967592591</v>
      </c>
      <c r="P1462">
        <f t="shared" si="22"/>
        <v>2014</v>
      </c>
    </row>
    <row r="1463" spans="1:16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v>41899.645300925928</v>
      </c>
      <c r="P1463">
        <f t="shared" si="22"/>
        <v>2014</v>
      </c>
    </row>
    <row r="1464" spans="1:16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v>41344.662858796299</v>
      </c>
      <c r="P1464">
        <f t="shared" si="22"/>
        <v>2013</v>
      </c>
    </row>
    <row r="1465" spans="1:16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v>41326.911319444444</v>
      </c>
      <c r="P1465">
        <f t="shared" si="22"/>
        <v>2013</v>
      </c>
    </row>
    <row r="1466" spans="1:16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v>41291.661550925928</v>
      </c>
      <c r="P1466">
        <f t="shared" si="22"/>
        <v>2013</v>
      </c>
    </row>
    <row r="1467" spans="1:16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v>40959.734398148146</v>
      </c>
      <c r="P1467">
        <f t="shared" si="22"/>
        <v>2012</v>
      </c>
    </row>
    <row r="1468" spans="1:16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v>42340.172060185185</v>
      </c>
      <c r="P1468">
        <f t="shared" si="22"/>
        <v>2015</v>
      </c>
    </row>
    <row r="1469" spans="1:16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v>40933.80190972222</v>
      </c>
      <c r="P1469">
        <f t="shared" si="22"/>
        <v>2012</v>
      </c>
    </row>
    <row r="1470" spans="1:16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v>40646.014456018522</v>
      </c>
      <c r="P1470">
        <f t="shared" si="22"/>
        <v>2011</v>
      </c>
    </row>
    <row r="1471" spans="1:16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v>41290.598483796297</v>
      </c>
      <c r="P1471">
        <f t="shared" si="22"/>
        <v>2013</v>
      </c>
    </row>
    <row r="1472" spans="1:16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v>41250.827118055553</v>
      </c>
      <c r="P1472">
        <f t="shared" si="22"/>
        <v>2012</v>
      </c>
    </row>
    <row r="1473" spans="1:16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v>42073.957569444443</v>
      </c>
      <c r="P1473">
        <f t="shared" si="22"/>
        <v>2015</v>
      </c>
    </row>
    <row r="1474" spans="1:16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v>41533.542858796296</v>
      </c>
      <c r="P1474">
        <f t="shared" si="22"/>
        <v>2013</v>
      </c>
    </row>
    <row r="1475" spans="1:16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v>40939.979618055557</v>
      </c>
      <c r="P1475">
        <f t="shared" ref="P1475:P1538" si="23">YEAR(O1475)</f>
        <v>2012</v>
      </c>
    </row>
    <row r="1476" spans="1:16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v>41500.727916666663</v>
      </c>
      <c r="P1476">
        <f t="shared" si="23"/>
        <v>2013</v>
      </c>
    </row>
    <row r="1477" spans="1:16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v>41960.722951388889</v>
      </c>
      <c r="P1477">
        <f t="shared" si="23"/>
        <v>2014</v>
      </c>
    </row>
    <row r="1478" spans="1:16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v>40766.041921296295</v>
      </c>
      <c r="P1478">
        <f t="shared" si="23"/>
        <v>2011</v>
      </c>
    </row>
    <row r="1479" spans="1:16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v>40840.615787037037</v>
      </c>
      <c r="P1479">
        <f t="shared" si="23"/>
        <v>2011</v>
      </c>
    </row>
    <row r="1480" spans="1:16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v>41394.871678240743</v>
      </c>
      <c r="P1480">
        <f t="shared" si="23"/>
        <v>2013</v>
      </c>
    </row>
    <row r="1481" spans="1:16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v>41754.745243055557</v>
      </c>
      <c r="P1481">
        <f t="shared" si="23"/>
        <v>2014</v>
      </c>
    </row>
    <row r="1482" spans="1:16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v>41464.934016203704</v>
      </c>
      <c r="P1482">
        <f t="shared" si="23"/>
        <v>2013</v>
      </c>
    </row>
    <row r="1483" spans="1:16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v>41550.922974537039</v>
      </c>
      <c r="P1483">
        <f t="shared" si="23"/>
        <v>2013</v>
      </c>
    </row>
    <row r="1484" spans="1:16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v>41136.858055555553</v>
      </c>
      <c r="P1484">
        <f t="shared" si="23"/>
        <v>2012</v>
      </c>
    </row>
    <row r="1485" spans="1:16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v>42548.192997685182</v>
      </c>
      <c r="P1485">
        <f t="shared" si="23"/>
        <v>2016</v>
      </c>
    </row>
    <row r="1486" spans="1:16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v>41053.200960648152</v>
      </c>
      <c r="P1486">
        <f t="shared" si="23"/>
        <v>2012</v>
      </c>
    </row>
    <row r="1487" spans="1:16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v>42130.795983796299</v>
      </c>
      <c r="P1487">
        <f t="shared" si="23"/>
        <v>2015</v>
      </c>
    </row>
    <row r="1488" spans="1:16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v>42032.168530092589</v>
      </c>
      <c r="P1488">
        <f t="shared" si="23"/>
        <v>2015</v>
      </c>
    </row>
    <row r="1489" spans="1:16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v>42554.917488425926</v>
      </c>
      <c r="P1489">
        <f t="shared" si="23"/>
        <v>2016</v>
      </c>
    </row>
    <row r="1490" spans="1:16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v>41614.563194444447</v>
      </c>
      <c r="P1490">
        <f t="shared" si="23"/>
        <v>2013</v>
      </c>
    </row>
    <row r="1491" spans="1:16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v>41198.611712962964</v>
      </c>
      <c r="P1491">
        <f t="shared" si="23"/>
        <v>2012</v>
      </c>
    </row>
    <row r="1492" spans="1:16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v>41520.561041666668</v>
      </c>
      <c r="P1492">
        <f t="shared" si="23"/>
        <v>2013</v>
      </c>
    </row>
    <row r="1493" spans="1:16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v>41991.713460648149</v>
      </c>
      <c r="P1493">
        <f t="shared" si="23"/>
        <v>2014</v>
      </c>
    </row>
    <row r="1494" spans="1:16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v>40682.884791666664</v>
      </c>
      <c r="P1494">
        <f t="shared" si="23"/>
        <v>2011</v>
      </c>
    </row>
    <row r="1495" spans="1:16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v>41411.866608796299</v>
      </c>
      <c r="P1495">
        <f t="shared" si="23"/>
        <v>2013</v>
      </c>
    </row>
    <row r="1496" spans="1:16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v>42067.722372685188</v>
      </c>
      <c r="P1496">
        <f t="shared" si="23"/>
        <v>2015</v>
      </c>
    </row>
    <row r="1497" spans="1:16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v>40752.789710648147</v>
      </c>
      <c r="P1497">
        <f t="shared" si="23"/>
        <v>2011</v>
      </c>
    </row>
    <row r="1498" spans="1:16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v>41838.475219907406</v>
      </c>
      <c r="P1498">
        <f t="shared" si="23"/>
        <v>2014</v>
      </c>
    </row>
    <row r="1499" spans="1:16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v>41444.64261574074</v>
      </c>
      <c r="P1499">
        <f t="shared" si="23"/>
        <v>2013</v>
      </c>
    </row>
    <row r="1500" spans="1:16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v>41840.983541666668</v>
      </c>
      <c r="P1500">
        <f t="shared" si="23"/>
        <v>2014</v>
      </c>
    </row>
    <row r="1501" spans="1:16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v>42527.007326388892</v>
      </c>
      <c r="P1501">
        <f t="shared" si="23"/>
        <v>2016</v>
      </c>
    </row>
    <row r="1502" spans="1:16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v>41365.904594907406</v>
      </c>
      <c r="P1502">
        <f t="shared" si="23"/>
        <v>2013</v>
      </c>
    </row>
    <row r="1503" spans="1:16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v>42163.583599537036</v>
      </c>
      <c r="P1503">
        <f t="shared" si="23"/>
        <v>2015</v>
      </c>
    </row>
    <row r="1504" spans="1:16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v>42426.542592592596</v>
      </c>
      <c r="P1504">
        <f t="shared" si="23"/>
        <v>2016</v>
      </c>
    </row>
    <row r="1505" spans="1:16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v>42606.347233796296</v>
      </c>
      <c r="P1505">
        <f t="shared" si="23"/>
        <v>2016</v>
      </c>
    </row>
    <row r="1506" spans="1:16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v>41772.657685185186</v>
      </c>
      <c r="P1506">
        <f t="shared" si="23"/>
        <v>2014</v>
      </c>
    </row>
    <row r="1507" spans="1:16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v>42414.44332175926</v>
      </c>
      <c r="P1507">
        <f t="shared" si="23"/>
        <v>2016</v>
      </c>
    </row>
    <row r="1508" spans="1:16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v>41814.785925925928</v>
      </c>
      <c r="P1508">
        <f t="shared" si="23"/>
        <v>2014</v>
      </c>
    </row>
    <row r="1509" spans="1:16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v>40254.450335648151</v>
      </c>
      <c r="P1509">
        <f t="shared" si="23"/>
        <v>2010</v>
      </c>
    </row>
    <row r="1510" spans="1:16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v>41786.614363425928</v>
      </c>
      <c r="P1510">
        <f t="shared" si="23"/>
        <v>2014</v>
      </c>
    </row>
    <row r="1511" spans="1:16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v>42751.533391203702</v>
      </c>
      <c r="P1511">
        <f t="shared" si="23"/>
        <v>2017</v>
      </c>
    </row>
    <row r="1512" spans="1:16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v>41809.385162037041</v>
      </c>
      <c r="P1512">
        <f t="shared" si="23"/>
        <v>2014</v>
      </c>
    </row>
    <row r="1513" spans="1:16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v>42296.583379629628</v>
      </c>
      <c r="P1513">
        <f t="shared" si="23"/>
        <v>2015</v>
      </c>
    </row>
    <row r="1514" spans="1:16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v>42741.684479166666</v>
      </c>
      <c r="P1514">
        <f t="shared" si="23"/>
        <v>2017</v>
      </c>
    </row>
    <row r="1515" spans="1:16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v>41806.637337962966</v>
      </c>
      <c r="P1515">
        <f t="shared" si="23"/>
        <v>2014</v>
      </c>
    </row>
    <row r="1516" spans="1:16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v>42234.597685185188</v>
      </c>
      <c r="P1516">
        <f t="shared" si="23"/>
        <v>2015</v>
      </c>
    </row>
    <row r="1517" spans="1:16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v>42415.253437500003</v>
      </c>
      <c r="P1517">
        <f t="shared" si="23"/>
        <v>2016</v>
      </c>
    </row>
    <row r="1518" spans="1:16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v>42619.46634259259</v>
      </c>
      <c r="P1518">
        <f t="shared" si="23"/>
        <v>2016</v>
      </c>
    </row>
    <row r="1519" spans="1:16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v>41948.56658564815</v>
      </c>
      <c r="P1519">
        <f t="shared" si="23"/>
        <v>2014</v>
      </c>
    </row>
    <row r="1520" spans="1:16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v>41760.8200462963</v>
      </c>
      <c r="P1520">
        <f t="shared" si="23"/>
        <v>2014</v>
      </c>
    </row>
    <row r="1521" spans="1:16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v>41782.741701388892</v>
      </c>
      <c r="P1521">
        <f t="shared" si="23"/>
        <v>2014</v>
      </c>
    </row>
    <row r="1522" spans="1:16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v>41955.857789351852</v>
      </c>
      <c r="P1522">
        <f t="shared" si="23"/>
        <v>2014</v>
      </c>
    </row>
    <row r="1523" spans="1:16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v>42493.167719907404</v>
      </c>
      <c r="P1523">
        <f t="shared" si="23"/>
        <v>2016</v>
      </c>
    </row>
    <row r="1524" spans="1:16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v>41899.830312500002</v>
      </c>
      <c r="P1524">
        <f t="shared" si="23"/>
        <v>2014</v>
      </c>
    </row>
    <row r="1525" spans="1:16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v>41964.751342592594</v>
      </c>
      <c r="P1525">
        <f t="shared" si="23"/>
        <v>2014</v>
      </c>
    </row>
    <row r="1526" spans="1:16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v>42756.50104166667</v>
      </c>
      <c r="P1526">
        <f t="shared" si="23"/>
        <v>2017</v>
      </c>
    </row>
    <row r="1527" spans="1:16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v>42570.702986111108</v>
      </c>
      <c r="P1527">
        <f t="shared" si="23"/>
        <v>2016</v>
      </c>
    </row>
    <row r="1528" spans="1:16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v>42339.276006944441</v>
      </c>
      <c r="P1528">
        <f t="shared" si="23"/>
        <v>2015</v>
      </c>
    </row>
    <row r="1529" spans="1:16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v>42780.600532407407</v>
      </c>
      <c r="P1529">
        <f t="shared" si="23"/>
        <v>2017</v>
      </c>
    </row>
    <row r="1530" spans="1:16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v>42736.732893518521</v>
      </c>
      <c r="P1530">
        <f t="shared" si="23"/>
        <v>2017</v>
      </c>
    </row>
    <row r="1531" spans="1:16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v>42052.628703703704</v>
      </c>
      <c r="P1531">
        <f t="shared" si="23"/>
        <v>2015</v>
      </c>
    </row>
    <row r="1532" spans="1:16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v>42275.76730324074</v>
      </c>
      <c r="P1532">
        <f t="shared" si="23"/>
        <v>2015</v>
      </c>
    </row>
    <row r="1533" spans="1:16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v>41941.802384259259</v>
      </c>
      <c r="P1533">
        <f t="shared" si="23"/>
        <v>2014</v>
      </c>
    </row>
    <row r="1534" spans="1:16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v>42391.475289351853</v>
      </c>
      <c r="P1534">
        <f t="shared" si="23"/>
        <v>2016</v>
      </c>
    </row>
    <row r="1535" spans="1:16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v>42443.00204861111</v>
      </c>
      <c r="P1535">
        <f t="shared" si="23"/>
        <v>2016</v>
      </c>
    </row>
    <row r="1536" spans="1:16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v>42221.674328703702</v>
      </c>
      <c r="P1536">
        <f t="shared" si="23"/>
        <v>2015</v>
      </c>
    </row>
    <row r="1537" spans="1:16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v>42484.829062500001</v>
      </c>
      <c r="P1537">
        <f t="shared" si="23"/>
        <v>2016</v>
      </c>
    </row>
    <row r="1538" spans="1:16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v>42213.802199074074</v>
      </c>
      <c r="P1538">
        <f t="shared" si="23"/>
        <v>2015</v>
      </c>
    </row>
    <row r="1539" spans="1:16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v>42552.315127314818</v>
      </c>
      <c r="P1539">
        <f t="shared" ref="P1539:P1602" si="24">YEAR(O1539)</f>
        <v>2016</v>
      </c>
    </row>
    <row r="1540" spans="1:16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v>41981.782060185185</v>
      </c>
      <c r="P1540">
        <f t="shared" si="24"/>
        <v>2014</v>
      </c>
    </row>
    <row r="1541" spans="1:16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v>42705.91920138889</v>
      </c>
      <c r="P1541">
        <f t="shared" si="24"/>
        <v>2016</v>
      </c>
    </row>
    <row r="1542" spans="1:16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v>41939.00712962963</v>
      </c>
      <c r="P1542">
        <f t="shared" si="24"/>
        <v>2014</v>
      </c>
    </row>
    <row r="1543" spans="1:16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v>41974.712245370371</v>
      </c>
      <c r="P1543">
        <f t="shared" si="24"/>
        <v>2014</v>
      </c>
    </row>
    <row r="1544" spans="1:16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v>42170.996527777781</v>
      </c>
      <c r="P1544">
        <f t="shared" si="24"/>
        <v>2015</v>
      </c>
    </row>
    <row r="1545" spans="1:16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v>41935.509652777779</v>
      </c>
      <c r="P1545">
        <f t="shared" si="24"/>
        <v>2014</v>
      </c>
    </row>
    <row r="1546" spans="1:16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v>42053.051203703704</v>
      </c>
      <c r="P1546">
        <f t="shared" si="24"/>
        <v>2015</v>
      </c>
    </row>
    <row r="1547" spans="1:16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v>42031.884652777779</v>
      </c>
      <c r="P1547">
        <f t="shared" si="24"/>
        <v>2015</v>
      </c>
    </row>
    <row r="1548" spans="1:16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v>41839.212951388887</v>
      </c>
      <c r="P1548">
        <f t="shared" si="24"/>
        <v>2014</v>
      </c>
    </row>
    <row r="1549" spans="1:16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v>42782.426874999997</v>
      </c>
      <c r="P1549">
        <f t="shared" si="24"/>
        <v>2017</v>
      </c>
    </row>
    <row r="1550" spans="1:16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v>42286.882175925923</v>
      </c>
      <c r="P1550">
        <f t="shared" si="24"/>
        <v>2015</v>
      </c>
    </row>
    <row r="1551" spans="1:16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v>42281.136099537034</v>
      </c>
      <c r="P1551">
        <f t="shared" si="24"/>
        <v>2015</v>
      </c>
    </row>
    <row r="1552" spans="1:16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v>42472.449467592596</v>
      </c>
      <c r="P1552">
        <f t="shared" si="24"/>
        <v>2016</v>
      </c>
    </row>
    <row r="1553" spans="1:16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v>42121.824525462966</v>
      </c>
      <c r="P1553">
        <f t="shared" si="24"/>
        <v>2015</v>
      </c>
    </row>
    <row r="1554" spans="1:16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v>41892.688750000001</v>
      </c>
      <c r="P1554">
        <f t="shared" si="24"/>
        <v>2014</v>
      </c>
    </row>
    <row r="1555" spans="1:16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v>42219.282951388886</v>
      </c>
      <c r="P1555">
        <f t="shared" si="24"/>
        <v>2015</v>
      </c>
    </row>
    <row r="1556" spans="1:16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v>42188.252199074072</v>
      </c>
      <c r="P1556">
        <f t="shared" si="24"/>
        <v>2015</v>
      </c>
    </row>
    <row r="1557" spans="1:16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v>42241.613796296297</v>
      </c>
      <c r="P1557">
        <f t="shared" si="24"/>
        <v>2015</v>
      </c>
    </row>
    <row r="1558" spans="1:16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v>42525.153055555558</v>
      </c>
      <c r="P1558">
        <f t="shared" si="24"/>
        <v>2016</v>
      </c>
    </row>
    <row r="1559" spans="1:16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v>41871.65315972222</v>
      </c>
      <c r="P1559">
        <f t="shared" si="24"/>
        <v>2014</v>
      </c>
    </row>
    <row r="1560" spans="1:16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v>42185.397673611114</v>
      </c>
      <c r="P1560">
        <f t="shared" si="24"/>
        <v>2015</v>
      </c>
    </row>
    <row r="1561" spans="1:16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v>42108.053229166668</v>
      </c>
      <c r="P1561">
        <f t="shared" si="24"/>
        <v>2015</v>
      </c>
    </row>
    <row r="1562" spans="1:16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v>41936.020752314813</v>
      </c>
      <c r="P1562">
        <f t="shared" si="24"/>
        <v>2014</v>
      </c>
    </row>
    <row r="1563" spans="1:16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v>41555.041701388887</v>
      </c>
      <c r="P1563">
        <f t="shared" si="24"/>
        <v>2013</v>
      </c>
    </row>
    <row r="1564" spans="1:16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v>40079.566157407404</v>
      </c>
      <c r="P1564">
        <f t="shared" si="24"/>
        <v>2009</v>
      </c>
    </row>
    <row r="1565" spans="1:16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v>41652.742488425924</v>
      </c>
      <c r="P1565">
        <f t="shared" si="24"/>
        <v>2014</v>
      </c>
    </row>
    <row r="1566" spans="1:16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v>42121.367002314815</v>
      </c>
      <c r="P1566">
        <f t="shared" si="24"/>
        <v>2015</v>
      </c>
    </row>
    <row r="1567" spans="1:16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v>40672.729872685188</v>
      </c>
      <c r="P1567">
        <f t="shared" si="24"/>
        <v>2011</v>
      </c>
    </row>
    <row r="1568" spans="1:16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v>42549.916712962964</v>
      </c>
      <c r="P1568">
        <f t="shared" si="24"/>
        <v>2016</v>
      </c>
    </row>
    <row r="1569" spans="1:16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v>41671.936863425923</v>
      </c>
      <c r="P1569">
        <f t="shared" si="24"/>
        <v>2014</v>
      </c>
    </row>
    <row r="1570" spans="1:16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v>41962.062326388892</v>
      </c>
      <c r="P1570">
        <f t="shared" si="24"/>
        <v>2014</v>
      </c>
    </row>
    <row r="1571" spans="1:16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v>41389.679560185185</v>
      </c>
      <c r="P1571">
        <f t="shared" si="24"/>
        <v>2013</v>
      </c>
    </row>
    <row r="1572" spans="1:16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v>42438.813449074078</v>
      </c>
      <c r="P1572">
        <f t="shared" si="24"/>
        <v>2016</v>
      </c>
    </row>
    <row r="1573" spans="1:16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v>42144.769479166665</v>
      </c>
      <c r="P1573">
        <f t="shared" si="24"/>
        <v>2015</v>
      </c>
    </row>
    <row r="1574" spans="1:16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v>42404.033090277779</v>
      </c>
      <c r="P1574">
        <f t="shared" si="24"/>
        <v>2016</v>
      </c>
    </row>
    <row r="1575" spans="1:16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v>42786.000023148146</v>
      </c>
      <c r="P1575">
        <f t="shared" si="24"/>
        <v>2017</v>
      </c>
    </row>
    <row r="1576" spans="1:16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v>42017.927418981482</v>
      </c>
      <c r="P1576">
        <f t="shared" si="24"/>
        <v>2015</v>
      </c>
    </row>
    <row r="1577" spans="1:16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v>41799.524259259262</v>
      </c>
      <c r="P1577">
        <f t="shared" si="24"/>
        <v>2014</v>
      </c>
    </row>
    <row r="1578" spans="1:16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v>42140.879259259258</v>
      </c>
      <c r="P1578">
        <f t="shared" si="24"/>
        <v>2015</v>
      </c>
    </row>
    <row r="1579" spans="1:16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v>41054.847777777781</v>
      </c>
      <c r="P1579">
        <f t="shared" si="24"/>
        <v>2012</v>
      </c>
    </row>
    <row r="1580" spans="1:16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v>40399.065868055557</v>
      </c>
      <c r="P1580">
        <f t="shared" si="24"/>
        <v>2010</v>
      </c>
    </row>
    <row r="1581" spans="1:16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v>41481.996423611112</v>
      </c>
      <c r="P1581">
        <f t="shared" si="24"/>
        <v>2013</v>
      </c>
    </row>
    <row r="1582" spans="1:16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v>40990.050069444442</v>
      </c>
      <c r="P1582">
        <f t="shared" si="24"/>
        <v>2012</v>
      </c>
    </row>
    <row r="1583" spans="1:16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v>42325.448958333334</v>
      </c>
      <c r="P1583">
        <f t="shared" si="24"/>
        <v>2015</v>
      </c>
    </row>
    <row r="1584" spans="1:16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v>42246.789965277778</v>
      </c>
      <c r="P1584">
        <f t="shared" si="24"/>
        <v>2015</v>
      </c>
    </row>
    <row r="1585" spans="1:16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v>41877.904988425929</v>
      </c>
      <c r="P1585">
        <f t="shared" si="24"/>
        <v>2014</v>
      </c>
    </row>
    <row r="1586" spans="1:16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v>41779.649317129632</v>
      </c>
      <c r="P1586">
        <f t="shared" si="24"/>
        <v>2014</v>
      </c>
    </row>
    <row r="1587" spans="1:16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v>42707.895462962966</v>
      </c>
      <c r="P1587">
        <f t="shared" si="24"/>
        <v>2016</v>
      </c>
    </row>
    <row r="1588" spans="1:16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v>42069.104421296295</v>
      </c>
      <c r="P1588">
        <f t="shared" si="24"/>
        <v>2015</v>
      </c>
    </row>
    <row r="1589" spans="1:16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v>41956.950983796298</v>
      </c>
      <c r="P1589">
        <f t="shared" si="24"/>
        <v>2014</v>
      </c>
    </row>
    <row r="1590" spans="1:16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v>42005.249988425923</v>
      </c>
      <c r="P1590">
        <f t="shared" si="24"/>
        <v>2015</v>
      </c>
    </row>
    <row r="1591" spans="1:16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v>42256.984791666669</v>
      </c>
      <c r="P1591">
        <f t="shared" si="24"/>
        <v>2015</v>
      </c>
    </row>
    <row r="1592" spans="1:16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v>42240.857222222221</v>
      </c>
      <c r="P1592">
        <f t="shared" si="24"/>
        <v>2015</v>
      </c>
    </row>
    <row r="1593" spans="1:16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v>42433.726168981484</v>
      </c>
      <c r="P1593">
        <f t="shared" si="24"/>
        <v>2016</v>
      </c>
    </row>
    <row r="1594" spans="1:16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v>42046.072743055556</v>
      </c>
      <c r="P1594">
        <f t="shared" si="24"/>
        <v>2015</v>
      </c>
    </row>
    <row r="1595" spans="1:16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v>42033.845543981479</v>
      </c>
      <c r="P1595">
        <f t="shared" si="24"/>
        <v>2015</v>
      </c>
    </row>
    <row r="1596" spans="1:16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v>42445.712754629632</v>
      </c>
      <c r="P1596">
        <f t="shared" si="24"/>
        <v>2016</v>
      </c>
    </row>
    <row r="1597" spans="1:16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v>41780.050092592595</v>
      </c>
      <c r="P1597">
        <f t="shared" si="24"/>
        <v>2014</v>
      </c>
    </row>
    <row r="1598" spans="1:16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v>41941.430196759262</v>
      </c>
      <c r="P1598">
        <f t="shared" si="24"/>
        <v>2014</v>
      </c>
    </row>
    <row r="1599" spans="1:16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v>42603.354131944441</v>
      </c>
      <c r="P1599">
        <f t="shared" si="24"/>
        <v>2016</v>
      </c>
    </row>
    <row r="1600" spans="1:16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v>42151.667337962965</v>
      </c>
      <c r="P1600">
        <f t="shared" si="24"/>
        <v>2015</v>
      </c>
    </row>
    <row r="1601" spans="1:16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v>42438.539074074077</v>
      </c>
      <c r="P1601">
        <f t="shared" si="24"/>
        <v>2016</v>
      </c>
    </row>
    <row r="1602" spans="1:16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v>41791.057314814818</v>
      </c>
      <c r="P1602">
        <f t="shared" si="24"/>
        <v>2014</v>
      </c>
    </row>
    <row r="1603" spans="1:16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v>40638.092974537038</v>
      </c>
      <c r="P1603">
        <f t="shared" ref="P1603:P1666" si="25">YEAR(O1603)</f>
        <v>2011</v>
      </c>
    </row>
    <row r="1604" spans="1:16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v>40788.297650462962</v>
      </c>
      <c r="P1604">
        <f t="shared" si="25"/>
        <v>2011</v>
      </c>
    </row>
    <row r="1605" spans="1:16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v>40876.169664351852</v>
      </c>
      <c r="P1605">
        <f t="shared" si="25"/>
        <v>2011</v>
      </c>
    </row>
    <row r="1606" spans="1:16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v>40945.845312500001</v>
      </c>
      <c r="P1606">
        <f t="shared" si="25"/>
        <v>2012</v>
      </c>
    </row>
    <row r="1607" spans="1:16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v>40747.012881944444</v>
      </c>
      <c r="P1607">
        <f t="shared" si="25"/>
        <v>2011</v>
      </c>
    </row>
    <row r="1608" spans="1:16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v>40536.111550925925</v>
      </c>
      <c r="P1608">
        <f t="shared" si="25"/>
        <v>2010</v>
      </c>
    </row>
    <row r="1609" spans="1:16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v>41053.80846064815</v>
      </c>
      <c r="P1609">
        <f t="shared" si="25"/>
        <v>2012</v>
      </c>
    </row>
    <row r="1610" spans="1:16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v>41607.83085648148</v>
      </c>
      <c r="P1610">
        <f t="shared" si="25"/>
        <v>2013</v>
      </c>
    </row>
    <row r="1611" spans="1:16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v>40796.001261574071</v>
      </c>
      <c r="P1611">
        <f t="shared" si="25"/>
        <v>2011</v>
      </c>
    </row>
    <row r="1612" spans="1:16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v>41228.924884259257</v>
      </c>
      <c r="P1612">
        <f t="shared" si="25"/>
        <v>2012</v>
      </c>
    </row>
    <row r="1613" spans="1:16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v>41409.00037037037</v>
      </c>
      <c r="P1613">
        <f t="shared" si="25"/>
        <v>2013</v>
      </c>
    </row>
    <row r="1614" spans="1:16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v>41246.874814814815</v>
      </c>
      <c r="P1614">
        <f t="shared" si="25"/>
        <v>2012</v>
      </c>
    </row>
    <row r="1615" spans="1:16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v>41082.069467592592</v>
      </c>
      <c r="P1615">
        <f t="shared" si="25"/>
        <v>2012</v>
      </c>
    </row>
    <row r="1616" spans="1:16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v>41794.981122685182</v>
      </c>
      <c r="P1616">
        <f t="shared" si="25"/>
        <v>2014</v>
      </c>
    </row>
    <row r="1617" spans="1:16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v>40845.050879629627</v>
      </c>
      <c r="P1617">
        <f t="shared" si="25"/>
        <v>2011</v>
      </c>
    </row>
    <row r="1618" spans="1:16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v>41194.715520833335</v>
      </c>
      <c r="P1618">
        <f t="shared" si="25"/>
        <v>2012</v>
      </c>
    </row>
    <row r="1619" spans="1:16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v>41546.664212962962</v>
      </c>
      <c r="P1619">
        <f t="shared" si="25"/>
        <v>2013</v>
      </c>
    </row>
    <row r="1620" spans="1:16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v>41301.654340277775</v>
      </c>
      <c r="P1620">
        <f t="shared" si="25"/>
        <v>2013</v>
      </c>
    </row>
    <row r="1621" spans="1:16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v>41876.186180555553</v>
      </c>
      <c r="P1621">
        <f t="shared" si="25"/>
        <v>2014</v>
      </c>
    </row>
    <row r="1622" spans="1:16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v>41321.339583333334</v>
      </c>
      <c r="P1622">
        <f t="shared" si="25"/>
        <v>2013</v>
      </c>
    </row>
    <row r="1623" spans="1:16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v>41003.60665509259</v>
      </c>
      <c r="P1623">
        <f t="shared" si="25"/>
        <v>2012</v>
      </c>
    </row>
    <row r="1624" spans="1:16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v>41950.29483796296</v>
      </c>
      <c r="P1624">
        <f t="shared" si="25"/>
        <v>2014</v>
      </c>
    </row>
    <row r="1625" spans="1:16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v>41453.688530092593</v>
      </c>
      <c r="P1625">
        <f t="shared" si="25"/>
        <v>2013</v>
      </c>
    </row>
    <row r="1626" spans="1:16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v>41243.367303240739</v>
      </c>
      <c r="P1626">
        <f t="shared" si="25"/>
        <v>2012</v>
      </c>
    </row>
    <row r="1627" spans="1:16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v>41135.699687499997</v>
      </c>
      <c r="P1627">
        <f t="shared" si="25"/>
        <v>2012</v>
      </c>
    </row>
    <row r="1628" spans="1:16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v>41579.847997685189</v>
      </c>
      <c r="P1628">
        <f t="shared" si="25"/>
        <v>2013</v>
      </c>
    </row>
    <row r="1629" spans="1:16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v>41205.707048611112</v>
      </c>
      <c r="P1629">
        <f t="shared" si="25"/>
        <v>2012</v>
      </c>
    </row>
    <row r="1630" spans="1:16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v>41774.737060185187</v>
      </c>
      <c r="P1630">
        <f t="shared" si="25"/>
        <v>2014</v>
      </c>
    </row>
    <row r="1631" spans="1:16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v>41645.867280092592</v>
      </c>
      <c r="P1631">
        <f t="shared" si="25"/>
        <v>2014</v>
      </c>
    </row>
    <row r="1632" spans="1:16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v>40939.837673611109</v>
      </c>
      <c r="P1632">
        <f t="shared" si="25"/>
        <v>2012</v>
      </c>
    </row>
    <row r="1633" spans="1:16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v>41164.859502314815</v>
      </c>
      <c r="P1633">
        <f t="shared" si="25"/>
        <v>2012</v>
      </c>
    </row>
    <row r="1634" spans="1:16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v>40750.340902777774</v>
      </c>
      <c r="P1634">
        <f t="shared" si="25"/>
        <v>2011</v>
      </c>
    </row>
    <row r="1635" spans="1:16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v>40896.883750000001</v>
      </c>
      <c r="P1635">
        <f t="shared" si="25"/>
        <v>2011</v>
      </c>
    </row>
    <row r="1636" spans="1:16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v>40658.189826388887</v>
      </c>
      <c r="P1636">
        <f t="shared" si="25"/>
        <v>2011</v>
      </c>
    </row>
    <row r="1637" spans="1:16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v>42502.868761574071</v>
      </c>
      <c r="P1637">
        <f t="shared" si="25"/>
        <v>2016</v>
      </c>
    </row>
    <row r="1638" spans="1:16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v>40663.08666666667</v>
      </c>
      <c r="P1638">
        <f t="shared" si="25"/>
        <v>2011</v>
      </c>
    </row>
    <row r="1639" spans="1:16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v>40122.751620370371</v>
      </c>
      <c r="P1639">
        <f t="shared" si="25"/>
        <v>2009</v>
      </c>
    </row>
    <row r="1640" spans="1:16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v>41288.68712962963</v>
      </c>
      <c r="P1640">
        <f t="shared" si="25"/>
        <v>2013</v>
      </c>
    </row>
    <row r="1641" spans="1:16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v>40941.652372685188</v>
      </c>
      <c r="P1641">
        <f t="shared" si="25"/>
        <v>2012</v>
      </c>
    </row>
    <row r="1642" spans="1:16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v>40379.23096064815</v>
      </c>
      <c r="P1642">
        <f t="shared" si="25"/>
        <v>2010</v>
      </c>
    </row>
    <row r="1643" spans="1:16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v>41962.596574074072</v>
      </c>
      <c r="P1643">
        <f t="shared" si="25"/>
        <v>2014</v>
      </c>
    </row>
    <row r="1644" spans="1:16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v>40688.024618055555</v>
      </c>
      <c r="P1644">
        <f t="shared" si="25"/>
        <v>2011</v>
      </c>
    </row>
    <row r="1645" spans="1:16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v>41146.824212962965</v>
      </c>
      <c r="P1645">
        <f t="shared" si="25"/>
        <v>2012</v>
      </c>
    </row>
    <row r="1646" spans="1:16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v>41175.05972222222</v>
      </c>
      <c r="P1646">
        <f t="shared" si="25"/>
        <v>2012</v>
      </c>
    </row>
    <row r="1647" spans="1:16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v>41521.617361111108</v>
      </c>
      <c r="P1647">
        <f t="shared" si="25"/>
        <v>2013</v>
      </c>
    </row>
    <row r="1648" spans="1:16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v>41833.450266203705</v>
      </c>
      <c r="P1648">
        <f t="shared" si="25"/>
        <v>2014</v>
      </c>
    </row>
    <row r="1649" spans="1:16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v>41039.409456018519</v>
      </c>
      <c r="P1649">
        <f t="shared" si="25"/>
        <v>2012</v>
      </c>
    </row>
    <row r="1650" spans="1:16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v>40592.704652777778</v>
      </c>
      <c r="P1650">
        <f t="shared" si="25"/>
        <v>2011</v>
      </c>
    </row>
    <row r="1651" spans="1:16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v>41737.684664351851</v>
      </c>
      <c r="P1651">
        <f t="shared" si="25"/>
        <v>2014</v>
      </c>
    </row>
    <row r="1652" spans="1:16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v>41526.435613425929</v>
      </c>
      <c r="P1652">
        <f t="shared" si="25"/>
        <v>2013</v>
      </c>
    </row>
    <row r="1653" spans="1:16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v>40625.900694444441</v>
      </c>
      <c r="P1653">
        <f t="shared" si="25"/>
        <v>2011</v>
      </c>
    </row>
    <row r="1654" spans="1:16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v>41572.492974537039</v>
      </c>
      <c r="P1654">
        <f t="shared" si="25"/>
        <v>2013</v>
      </c>
    </row>
    <row r="1655" spans="1:16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v>40626.834444444445</v>
      </c>
      <c r="P1655">
        <f t="shared" si="25"/>
        <v>2011</v>
      </c>
    </row>
    <row r="1656" spans="1:16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v>40987.890740740739</v>
      </c>
      <c r="P1656">
        <f t="shared" si="25"/>
        <v>2012</v>
      </c>
    </row>
    <row r="1657" spans="1:16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v>40974.791898148149</v>
      </c>
      <c r="P1657">
        <f t="shared" si="25"/>
        <v>2012</v>
      </c>
    </row>
    <row r="1658" spans="1:16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v>41226.928842592592</v>
      </c>
      <c r="P1658">
        <f t="shared" si="25"/>
        <v>2012</v>
      </c>
    </row>
    <row r="1659" spans="1:16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v>41023.782037037039</v>
      </c>
      <c r="P1659">
        <f t="shared" si="25"/>
        <v>2012</v>
      </c>
    </row>
    <row r="1660" spans="1:16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v>41223.22184027778</v>
      </c>
      <c r="P1660">
        <f t="shared" si="25"/>
        <v>2012</v>
      </c>
    </row>
    <row r="1661" spans="1:16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v>41596.913437499999</v>
      </c>
      <c r="P1661">
        <f t="shared" si="25"/>
        <v>2013</v>
      </c>
    </row>
    <row r="1662" spans="1:16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v>42459.693865740737</v>
      </c>
      <c r="P1662">
        <f t="shared" si="25"/>
        <v>2016</v>
      </c>
    </row>
    <row r="1663" spans="1:16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v>42343.998043981483</v>
      </c>
      <c r="P1663">
        <f t="shared" si="25"/>
        <v>2015</v>
      </c>
    </row>
    <row r="1664" spans="1:16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v>40848.198333333334</v>
      </c>
      <c r="P1664">
        <f t="shared" si="25"/>
        <v>2011</v>
      </c>
    </row>
    <row r="1665" spans="1:16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v>42006.02207175926</v>
      </c>
      <c r="P1665">
        <f t="shared" si="25"/>
        <v>2015</v>
      </c>
    </row>
    <row r="1666" spans="1:16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v>40939.761782407404</v>
      </c>
      <c r="P1666">
        <f t="shared" si="25"/>
        <v>2012</v>
      </c>
    </row>
    <row r="1667" spans="1:16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v>40564.649456018517</v>
      </c>
      <c r="P1667">
        <f t="shared" ref="P1667:P1730" si="26">YEAR(O1667)</f>
        <v>2011</v>
      </c>
    </row>
    <row r="1668" spans="1:16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v>41331.253159722219</v>
      </c>
      <c r="P1668">
        <f t="shared" si="26"/>
        <v>2013</v>
      </c>
    </row>
    <row r="1669" spans="1:16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v>41682.0705787037</v>
      </c>
      <c r="P1669">
        <f t="shared" si="26"/>
        <v>2014</v>
      </c>
    </row>
    <row r="1670" spans="1:16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v>40845.149756944447</v>
      </c>
      <c r="P1670">
        <f t="shared" si="26"/>
        <v>2011</v>
      </c>
    </row>
    <row r="1671" spans="1:16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v>42461.885138888887</v>
      </c>
      <c r="P1671">
        <f t="shared" si="26"/>
        <v>2016</v>
      </c>
    </row>
    <row r="1672" spans="1:16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v>40313.930543981478</v>
      </c>
      <c r="P1672">
        <f t="shared" si="26"/>
        <v>2010</v>
      </c>
    </row>
    <row r="1673" spans="1:16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v>42553.54414351852</v>
      </c>
      <c r="P1673">
        <f t="shared" si="26"/>
        <v>2016</v>
      </c>
    </row>
    <row r="1674" spans="1:16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v>41034.656597222223</v>
      </c>
      <c r="P1674">
        <f t="shared" si="26"/>
        <v>2012</v>
      </c>
    </row>
    <row r="1675" spans="1:16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v>42039.878379629627</v>
      </c>
      <c r="P1675">
        <f t="shared" si="26"/>
        <v>2015</v>
      </c>
    </row>
    <row r="1676" spans="1:16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v>42569.605393518519</v>
      </c>
      <c r="P1676">
        <f t="shared" si="26"/>
        <v>2016</v>
      </c>
    </row>
    <row r="1677" spans="1:16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v>40802.733101851853</v>
      </c>
      <c r="P1677">
        <f t="shared" si="26"/>
        <v>2011</v>
      </c>
    </row>
    <row r="1678" spans="1:16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v>40973.726238425923</v>
      </c>
      <c r="P1678">
        <f t="shared" si="26"/>
        <v>2012</v>
      </c>
    </row>
    <row r="1679" spans="1:16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v>42416.407129629632</v>
      </c>
      <c r="P1679">
        <f t="shared" si="26"/>
        <v>2016</v>
      </c>
    </row>
    <row r="1680" spans="1:16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v>41662.854988425926</v>
      </c>
      <c r="P1680">
        <f t="shared" si="26"/>
        <v>2014</v>
      </c>
    </row>
    <row r="1681" spans="1:16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v>40723.068807870368</v>
      </c>
      <c r="P1681">
        <f t="shared" si="26"/>
        <v>2011</v>
      </c>
    </row>
    <row r="1682" spans="1:16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v>41802.757719907408</v>
      </c>
      <c r="P1682">
        <f t="shared" si="26"/>
        <v>2014</v>
      </c>
    </row>
    <row r="1683" spans="1:16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v>42774.121342592596</v>
      </c>
      <c r="P1683">
        <f t="shared" si="26"/>
        <v>2017</v>
      </c>
    </row>
    <row r="1684" spans="1:16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v>42779.21365740741</v>
      </c>
      <c r="P1684">
        <f t="shared" si="26"/>
        <v>2017</v>
      </c>
    </row>
    <row r="1685" spans="1:16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v>42808.781689814816</v>
      </c>
      <c r="P1685">
        <f t="shared" si="26"/>
        <v>2017</v>
      </c>
    </row>
    <row r="1686" spans="1:16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v>42783.815289351849</v>
      </c>
      <c r="P1686">
        <f t="shared" si="26"/>
        <v>2017</v>
      </c>
    </row>
    <row r="1687" spans="1:16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v>42788.2502662037</v>
      </c>
      <c r="P1687">
        <f t="shared" si="26"/>
        <v>2017</v>
      </c>
    </row>
    <row r="1688" spans="1:16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v>42792.843969907408</v>
      </c>
      <c r="P1688">
        <f t="shared" si="26"/>
        <v>2017</v>
      </c>
    </row>
    <row r="1689" spans="1:16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v>42802.046817129631</v>
      </c>
      <c r="P1689">
        <f t="shared" si="26"/>
        <v>2017</v>
      </c>
    </row>
    <row r="1690" spans="1:16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v>42804.53465277778</v>
      </c>
      <c r="P1690">
        <f t="shared" si="26"/>
        <v>2017</v>
      </c>
    </row>
    <row r="1691" spans="1:16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v>42780.942476851851</v>
      </c>
      <c r="P1691">
        <f t="shared" si="26"/>
        <v>2017</v>
      </c>
    </row>
    <row r="1692" spans="1:16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v>42801.431041666663</v>
      </c>
      <c r="P1692">
        <f t="shared" si="26"/>
        <v>2017</v>
      </c>
    </row>
    <row r="1693" spans="1:16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v>42795.701481481483</v>
      </c>
      <c r="P1693">
        <f t="shared" si="26"/>
        <v>2017</v>
      </c>
    </row>
    <row r="1694" spans="1:16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v>42788.151238425926</v>
      </c>
      <c r="P1694">
        <f t="shared" si="26"/>
        <v>2017</v>
      </c>
    </row>
    <row r="1695" spans="1:16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v>42803.920277777775</v>
      </c>
      <c r="P1695">
        <f t="shared" si="26"/>
        <v>2017</v>
      </c>
    </row>
    <row r="1696" spans="1:16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v>42791.66983796296</v>
      </c>
      <c r="P1696">
        <f t="shared" si="26"/>
        <v>2017</v>
      </c>
    </row>
    <row r="1697" spans="1:16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v>42801.031412037039</v>
      </c>
      <c r="P1697">
        <f t="shared" si="26"/>
        <v>2017</v>
      </c>
    </row>
    <row r="1698" spans="1:16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v>42796.069571759261</v>
      </c>
      <c r="P1698">
        <f t="shared" si="26"/>
        <v>2017</v>
      </c>
    </row>
    <row r="1699" spans="1:16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v>42805.032962962963</v>
      </c>
      <c r="P1699">
        <f t="shared" si="26"/>
        <v>2017</v>
      </c>
    </row>
    <row r="1700" spans="1:16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v>42796.207870370374</v>
      </c>
      <c r="P1700">
        <f t="shared" si="26"/>
        <v>2017</v>
      </c>
    </row>
    <row r="1701" spans="1:16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v>42806.863946759258</v>
      </c>
      <c r="P1701">
        <f t="shared" si="26"/>
        <v>2017</v>
      </c>
    </row>
    <row r="1702" spans="1:16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v>42796.071643518517</v>
      </c>
      <c r="P1702">
        <f t="shared" si="26"/>
        <v>2017</v>
      </c>
    </row>
    <row r="1703" spans="1:16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v>41989.664409722223</v>
      </c>
      <c r="P1703">
        <f t="shared" si="26"/>
        <v>2014</v>
      </c>
    </row>
    <row r="1704" spans="1:16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v>42063.869791666664</v>
      </c>
      <c r="P1704">
        <f t="shared" si="26"/>
        <v>2015</v>
      </c>
    </row>
    <row r="1705" spans="1:16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v>42187.281678240739</v>
      </c>
      <c r="P1705">
        <f t="shared" si="26"/>
        <v>2015</v>
      </c>
    </row>
    <row r="1706" spans="1:16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v>42021.139733796299</v>
      </c>
      <c r="P1706">
        <f t="shared" si="26"/>
        <v>2015</v>
      </c>
    </row>
    <row r="1707" spans="1:16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v>42245.016736111109</v>
      </c>
      <c r="P1707">
        <f t="shared" si="26"/>
        <v>2015</v>
      </c>
    </row>
    <row r="1708" spans="1:16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v>42179.306388888886</v>
      </c>
      <c r="P1708">
        <f t="shared" si="26"/>
        <v>2015</v>
      </c>
    </row>
    <row r="1709" spans="1:16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v>42427.721006944441</v>
      </c>
      <c r="P1709">
        <f t="shared" si="26"/>
        <v>2016</v>
      </c>
    </row>
    <row r="1710" spans="1:16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v>42451.866967592592</v>
      </c>
      <c r="P1710">
        <f t="shared" si="26"/>
        <v>2016</v>
      </c>
    </row>
    <row r="1711" spans="1:16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v>41841.563819444447</v>
      </c>
      <c r="P1711">
        <f t="shared" si="26"/>
        <v>2014</v>
      </c>
    </row>
    <row r="1712" spans="1:16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v>42341.591296296298</v>
      </c>
      <c r="P1712">
        <f t="shared" si="26"/>
        <v>2015</v>
      </c>
    </row>
    <row r="1713" spans="1:16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v>41852.646226851852</v>
      </c>
      <c r="P1713">
        <f t="shared" si="26"/>
        <v>2014</v>
      </c>
    </row>
    <row r="1714" spans="1:16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v>42125.913807870369</v>
      </c>
      <c r="P1714">
        <f t="shared" si="26"/>
        <v>2015</v>
      </c>
    </row>
    <row r="1715" spans="1:16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v>41887.801064814812</v>
      </c>
      <c r="P1715">
        <f t="shared" si="26"/>
        <v>2014</v>
      </c>
    </row>
    <row r="1716" spans="1:16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v>42095.918530092589</v>
      </c>
      <c r="P1716">
        <f t="shared" si="26"/>
        <v>2015</v>
      </c>
    </row>
    <row r="1717" spans="1:16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v>42064.217418981483</v>
      </c>
      <c r="P1717">
        <f t="shared" si="26"/>
        <v>2015</v>
      </c>
    </row>
    <row r="1718" spans="1:16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v>42673.577534722222</v>
      </c>
      <c r="P1718">
        <f t="shared" si="26"/>
        <v>2016</v>
      </c>
    </row>
    <row r="1719" spans="1:16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v>42460.981921296298</v>
      </c>
      <c r="P1719">
        <f t="shared" si="26"/>
        <v>2016</v>
      </c>
    </row>
    <row r="1720" spans="1:16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v>42460.610520833332</v>
      </c>
      <c r="P1720">
        <f t="shared" si="26"/>
        <v>2016</v>
      </c>
    </row>
    <row r="1721" spans="1:16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v>41869.534618055557</v>
      </c>
      <c r="P1721">
        <f t="shared" si="26"/>
        <v>2014</v>
      </c>
    </row>
    <row r="1722" spans="1:16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v>41922.783229166664</v>
      </c>
      <c r="P1722">
        <f t="shared" si="26"/>
        <v>2014</v>
      </c>
    </row>
    <row r="1723" spans="1:16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v>42319.461377314816</v>
      </c>
      <c r="P1723">
        <f t="shared" si="26"/>
        <v>2015</v>
      </c>
    </row>
    <row r="1724" spans="1:16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v>42425.9609837963</v>
      </c>
      <c r="P1724">
        <f t="shared" si="26"/>
        <v>2016</v>
      </c>
    </row>
    <row r="1725" spans="1:16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v>42129.82540509259</v>
      </c>
      <c r="P1725">
        <f t="shared" si="26"/>
        <v>2015</v>
      </c>
    </row>
    <row r="1726" spans="1:16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v>41912.932430555556</v>
      </c>
      <c r="P1726">
        <f t="shared" si="26"/>
        <v>2014</v>
      </c>
    </row>
    <row r="1727" spans="1:16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v>41845.968159722222</v>
      </c>
      <c r="P1727">
        <f t="shared" si="26"/>
        <v>2014</v>
      </c>
    </row>
    <row r="1728" spans="1:16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v>41788.919722222221</v>
      </c>
      <c r="P1728">
        <f t="shared" si="26"/>
        <v>2014</v>
      </c>
    </row>
    <row r="1729" spans="1:16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v>42044.927974537037</v>
      </c>
      <c r="P1729">
        <f t="shared" si="26"/>
        <v>2015</v>
      </c>
    </row>
    <row r="1730" spans="1:16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v>42268.625856481478</v>
      </c>
      <c r="P1730">
        <f t="shared" si="26"/>
        <v>2015</v>
      </c>
    </row>
    <row r="1731" spans="1:16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v>42471.052152777775</v>
      </c>
      <c r="P1731">
        <f t="shared" ref="P1731:P1794" si="27">YEAR(O1731)</f>
        <v>2016</v>
      </c>
    </row>
    <row r="1732" spans="1:16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v>42272.087766203702</v>
      </c>
      <c r="P1732">
        <f t="shared" si="27"/>
        <v>2015</v>
      </c>
    </row>
    <row r="1733" spans="1:16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v>42152.906851851854</v>
      </c>
      <c r="P1733">
        <f t="shared" si="27"/>
        <v>2015</v>
      </c>
    </row>
    <row r="1734" spans="1:16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v>42325.683807870373</v>
      </c>
      <c r="P1734">
        <f t="shared" si="27"/>
        <v>2015</v>
      </c>
    </row>
    <row r="1735" spans="1:16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v>42614.675625000003</v>
      </c>
      <c r="P1735">
        <f t="shared" si="27"/>
        <v>2016</v>
      </c>
    </row>
    <row r="1736" spans="1:16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v>42102.036527777775</v>
      </c>
      <c r="P1736">
        <f t="shared" si="27"/>
        <v>2015</v>
      </c>
    </row>
    <row r="1737" spans="1:16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v>42559.81417824074</v>
      </c>
      <c r="P1737">
        <f t="shared" si="27"/>
        <v>2016</v>
      </c>
    </row>
    <row r="1738" spans="1:16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v>42286.861493055556</v>
      </c>
      <c r="P1738">
        <f t="shared" si="27"/>
        <v>2015</v>
      </c>
    </row>
    <row r="1739" spans="1:16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v>42175.948981481481</v>
      </c>
      <c r="P1739">
        <f t="shared" si="27"/>
        <v>2015</v>
      </c>
    </row>
    <row r="1740" spans="1:16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v>41884.874328703707</v>
      </c>
      <c r="P1740">
        <f t="shared" si="27"/>
        <v>2014</v>
      </c>
    </row>
    <row r="1741" spans="1:16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v>42435.874212962961</v>
      </c>
      <c r="P1741">
        <f t="shared" si="27"/>
        <v>2016</v>
      </c>
    </row>
    <row r="1742" spans="1:16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v>42171.817384259259</v>
      </c>
      <c r="P1742">
        <f t="shared" si="27"/>
        <v>2015</v>
      </c>
    </row>
    <row r="1743" spans="1:16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v>42120.628136574072</v>
      </c>
      <c r="P1743">
        <f t="shared" si="27"/>
        <v>2015</v>
      </c>
    </row>
    <row r="1744" spans="1:16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v>42710.876967592594</v>
      </c>
      <c r="P1744">
        <f t="shared" si="27"/>
        <v>2016</v>
      </c>
    </row>
    <row r="1745" spans="1:16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v>42586.925636574073</v>
      </c>
      <c r="P1745">
        <f t="shared" si="27"/>
        <v>2016</v>
      </c>
    </row>
    <row r="1746" spans="1:16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v>42026.605057870373</v>
      </c>
      <c r="P1746">
        <f t="shared" si="27"/>
        <v>2015</v>
      </c>
    </row>
    <row r="1747" spans="1:16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v>42690.259699074071</v>
      </c>
      <c r="P1747">
        <f t="shared" si="27"/>
        <v>2016</v>
      </c>
    </row>
    <row r="1748" spans="1:16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v>42668.176701388889</v>
      </c>
      <c r="P1748">
        <f t="shared" si="27"/>
        <v>2016</v>
      </c>
    </row>
    <row r="1749" spans="1:16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v>42292.435532407406</v>
      </c>
      <c r="P1749">
        <f t="shared" si="27"/>
        <v>2015</v>
      </c>
    </row>
    <row r="1750" spans="1:16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v>42219.950729166667</v>
      </c>
      <c r="P1750">
        <f t="shared" si="27"/>
        <v>2015</v>
      </c>
    </row>
    <row r="1751" spans="1:16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v>42758.975937499999</v>
      </c>
      <c r="P1751">
        <f t="shared" si="27"/>
        <v>2017</v>
      </c>
    </row>
    <row r="1752" spans="1:16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v>42454.836851851855</v>
      </c>
      <c r="P1752">
        <f t="shared" si="27"/>
        <v>2016</v>
      </c>
    </row>
    <row r="1753" spans="1:16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v>42052.7815162037</v>
      </c>
      <c r="P1753">
        <f t="shared" si="27"/>
        <v>2015</v>
      </c>
    </row>
    <row r="1754" spans="1:16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v>42627.253263888888</v>
      </c>
      <c r="P1754">
        <f t="shared" si="27"/>
        <v>2016</v>
      </c>
    </row>
    <row r="1755" spans="1:16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v>42420.74962962963</v>
      </c>
      <c r="P1755">
        <f t="shared" si="27"/>
        <v>2016</v>
      </c>
    </row>
    <row r="1756" spans="1:16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v>42067.876770833333</v>
      </c>
      <c r="P1756">
        <f t="shared" si="27"/>
        <v>2015</v>
      </c>
    </row>
    <row r="1757" spans="1:16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v>42252.788900462961</v>
      </c>
      <c r="P1757">
        <f t="shared" si="27"/>
        <v>2015</v>
      </c>
    </row>
    <row r="1758" spans="1:16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v>42571.16746527778</v>
      </c>
      <c r="P1758">
        <f t="shared" si="27"/>
        <v>2016</v>
      </c>
    </row>
    <row r="1759" spans="1:16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v>42733.827349537038</v>
      </c>
      <c r="P1759">
        <f t="shared" si="27"/>
        <v>2016</v>
      </c>
    </row>
    <row r="1760" spans="1:16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v>42505.955925925926</v>
      </c>
      <c r="P1760">
        <f t="shared" si="27"/>
        <v>2016</v>
      </c>
    </row>
    <row r="1761" spans="1:16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v>42068.829039351855</v>
      </c>
      <c r="P1761">
        <f t="shared" si="27"/>
        <v>2015</v>
      </c>
    </row>
    <row r="1762" spans="1:16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v>42405.67260416667</v>
      </c>
      <c r="P1762">
        <f t="shared" si="27"/>
        <v>2016</v>
      </c>
    </row>
    <row r="1763" spans="1:16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v>42209.567824074074</v>
      </c>
      <c r="P1763">
        <f t="shared" si="27"/>
        <v>2015</v>
      </c>
    </row>
    <row r="1764" spans="1:16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v>42410.982002314813</v>
      </c>
      <c r="P1764">
        <f t="shared" si="27"/>
        <v>2016</v>
      </c>
    </row>
    <row r="1765" spans="1:16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v>42636.868518518517</v>
      </c>
      <c r="P1765">
        <f t="shared" si="27"/>
        <v>2016</v>
      </c>
    </row>
    <row r="1766" spans="1:16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v>41825.485868055555</v>
      </c>
      <c r="P1766">
        <f t="shared" si="27"/>
        <v>2014</v>
      </c>
    </row>
    <row r="1767" spans="1:16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v>41834.980462962965</v>
      </c>
      <c r="P1767">
        <f t="shared" si="27"/>
        <v>2014</v>
      </c>
    </row>
    <row r="1768" spans="1:16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v>41855.859814814816</v>
      </c>
      <c r="P1768">
        <f t="shared" si="27"/>
        <v>2014</v>
      </c>
    </row>
    <row r="1769" spans="1:16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v>41824.658379629633</v>
      </c>
      <c r="P1769">
        <f t="shared" si="27"/>
        <v>2014</v>
      </c>
    </row>
    <row r="1770" spans="1:16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v>41849.560694444444</v>
      </c>
      <c r="P1770">
        <f t="shared" si="27"/>
        <v>2014</v>
      </c>
    </row>
    <row r="1771" spans="1:16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v>41987.818969907406</v>
      </c>
      <c r="P1771">
        <f t="shared" si="27"/>
        <v>2014</v>
      </c>
    </row>
    <row r="1772" spans="1:16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v>41891.780023148145</v>
      </c>
      <c r="P1772">
        <f t="shared" si="27"/>
        <v>2014</v>
      </c>
    </row>
    <row r="1773" spans="1:16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v>41905.979629629626</v>
      </c>
      <c r="P1773">
        <f t="shared" si="27"/>
        <v>2014</v>
      </c>
    </row>
    <row r="1774" spans="1:16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v>41766.718009259261</v>
      </c>
      <c r="P1774">
        <f t="shared" si="27"/>
        <v>2014</v>
      </c>
    </row>
    <row r="1775" spans="1:16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v>41978.760393518518</v>
      </c>
      <c r="P1775">
        <f t="shared" si="27"/>
        <v>2014</v>
      </c>
    </row>
    <row r="1776" spans="1:16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v>41930.218657407408</v>
      </c>
      <c r="P1776">
        <f t="shared" si="27"/>
        <v>2014</v>
      </c>
    </row>
    <row r="1777" spans="1:16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v>41891.976388888892</v>
      </c>
      <c r="P1777">
        <f t="shared" si="27"/>
        <v>2014</v>
      </c>
    </row>
    <row r="1778" spans="1:16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v>41905.95684027778</v>
      </c>
      <c r="P1778">
        <f t="shared" si="27"/>
        <v>2014</v>
      </c>
    </row>
    <row r="1779" spans="1:16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v>42025.357094907406</v>
      </c>
      <c r="P1779">
        <f t="shared" si="27"/>
        <v>2015</v>
      </c>
    </row>
    <row r="1780" spans="1:16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v>42045.863368055558</v>
      </c>
      <c r="P1780">
        <f t="shared" si="27"/>
        <v>2015</v>
      </c>
    </row>
    <row r="1781" spans="1:16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v>42585.69189814815</v>
      </c>
      <c r="P1781">
        <f t="shared" si="27"/>
        <v>2016</v>
      </c>
    </row>
    <row r="1782" spans="1:16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v>42493.600810185184</v>
      </c>
      <c r="P1782">
        <f t="shared" si="27"/>
        <v>2016</v>
      </c>
    </row>
    <row r="1783" spans="1:16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v>42597.617418981485</v>
      </c>
      <c r="P1783">
        <f t="shared" si="27"/>
        <v>2016</v>
      </c>
    </row>
    <row r="1784" spans="1:16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v>42388.575104166666</v>
      </c>
      <c r="P1784">
        <f t="shared" si="27"/>
        <v>2016</v>
      </c>
    </row>
    <row r="1785" spans="1:16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v>42115.949976851851</v>
      </c>
      <c r="P1785">
        <f t="shared" si="27"/>
        <v>2015</v>
      </c>
    </row>
    <row r="1786" spans="1:16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v>42003.655555555553</v>
      </c>
      <c r="P1786">
        <f t="shared" si="27"/>
        <v>2014</v>
      </c>
    </row>
    <row r="1787" spans="1:16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v>41897.134895833333</v>
      </c>
      <c r="P1787">
        <f t="shared" si="27"/>
        <v>2014</v>
      </c>
    </row>
    <row r="1788" spans="1:16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v>41958.550659722219</v>
      </c>
      <c r="P1788">
        <f t="shared" si="27"/>
        <v>2014</v>
      </c>
    </row>
    <row r="1789" spans="1:16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v>42068.65552083333</v>
      </c>
      <c r="P1789">
        <f t="shared" si="27"/>
        <v>2015</v>
      </c>
    </row>
    <row r="1790" spans="1:16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v>41913.94840277778</v>
      </c>
      <c r="P1790">
        <f t="shared" si="27"/>
        <v>2014</v>
      </c>
    </row>
    <row r="1791" spans="1:16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v>41956.250034722223</v>
      </c>
      <c r="P1791">
        <f t="shared" si="27"/>
        <v>2014</v>
      </c>
    </row>
    <row r="1792" spans="1:16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v>42010.674513888887</v>
      </c>
      <c r="P1792">
        <f t="shared" si="27"/>
        <v>2015</v>
      </c>
    </row>
    <row r="1793" spans="1:16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v>41973.740335648145</v>
      </c>
      <c r="P1793">
        <f t="shared" si="27"/>
        <v>2014</v>
      </c>
    </row>
    <row r="1794" spans="1:16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v>42189.031041666669</v>
      </c>
      <c r="P1794">
        <f t="shared" si="27"/>
        <v>2015</v>
      </c>
    </row>
    <row r="1795" spans="1:16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v>41940.89166666667</v>
      </c>
      <c r="P1795">
        <f t="shared" ref="P1795:P1858" si="28">YEAR(O1795)</f>
        <v>2014</v>
      </c>
    </row>
    <row r="1796" spans="1:16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v>42011.551180555558</v>
      </c>
      <c r="P1796">
        <f t="shared" si="28"/>
        <v>2015</v>
      </c>
    </row>
    <row r="1797" spans="1:16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v>42628.288668981484</v>
      </c>
      <c r="P1797">
        <f t="shared" si="28"/>
        <v>2016</v>
      </c>
    </row>
    <row r="1798" spans="1:16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v>42515.439421296294</v>
      </c>
      <c r="P1798">
        <f t="shared" si="28"/>
        <v>2016</v>
      </c>
    </row>
    <row r="1799" spans="1:16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v>42689.56931712963</v>
      </c>
      <c r="P1799">
        <f t="shared" si="28"/>
        <v>2016</v>
      </c>
    </row>
    <row r="1800" spans="1:16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v>42344.326770833337</v>
      </c>
      <c r="P1800">
        <f t="shared" si="28"/>
        <v>2015</v>
      </c>
    </row>
    <row r="1801" spans="1:16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v>41934.842685185184</v>
      </c>
      <c r="P1801">
        <f t="shared" si="28"/>
        <v>2014</v>
      </c>
    </row>
    <row r="1802" spans="1:16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v>42623.606134259258</v>
      </c>
      <c r="P1802">
        <f t="shared" si="28"/>
        <v>2016</v>
      </c>
    </row>
    <row r="1803" spans="1:16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v>42321.660509259258</v>
      </c>
      <c r="P1803">
        <f t="shared" si="28"/>
        <v>2015</v>
      </c>
    </row>
    <row r="1804" spans="1:16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v>42159.472569444442</v>
      </c>
      <c r="P1804">
        <f t="shared" si="28"/>
        <v>2015</v>
      </c>
    </row>
    <row r="1805" spans="1:16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v>42018.071550925924</v>
      </c>
      <c r="P1805">
        <f t="shared" si="28"/>
        <v>2015</v>
      </c>
    </row>
    <row r="1806" spans="1:16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v>42282.678287037037</v>
      </c>
      <c r="P1806">
        <f t="shared" si="28"/>
        <v>2015</v>
      </c>
    </row>
    <row r="1807" spans="1:16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v>42247.803912037038</v>
      </c>
      <c r="P1807">
        <f t="shared" si="28"/>
        <v>2015</v>
      </c>
    </row>
    <row r="1808" spans="1:16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v>41877.638298611113</v>
      </c>
      <c r="P1808">
        <f t="shared" si="28"/>
        <v>2014</v>
      </c>
    </row>
    <row r="1809" spans="1:16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v>41880.068437499998</v>
      </c>
      <c r="P1809">
        <f t="shared" si="28"/>
        <v>2014</v>
      </c>
    </row>
    <row r="1810" spans="1:16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v>42742.680902777778</v>
      </c>
      <c r="P1810">
        <f t="shared" si="28"/>
        <v>2017</v>
      </c>
    </row>
    <row r="1811" spans="1:16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v>42029.907858796294</v>
      </c>
      <c r="P1811">
        <f t="shared" si="28"/>
        <v>2015</v>
      </c>
    </row>
    <row r="1812" spans="1:16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v>41860.91002314815</v>
      </c>
      <c r="P1812">
        <f t="shared" si="28"/>
        <v>2014</v>
      </c>
    </row>
    <row r="1813" spans="1:16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v>41876.433680555558</v>
      </c>
      <c r="P1813">
        <f t="shared" si="28"/>
        <v>2014</v>
      </c>
    </row>
    <row r="1814" spans="1:16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v>42524.318703703706</v>
      </c>
      <c r="P1814">
        <f t="shared" si="28"/>
        <v>2016</v>
      </c>
    </row>
    <row r="1815" spans="1:16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v>41829.889027777775</v>
      </c>
      <c r="P1815">
        <f t="shared" si="28"/>
        <v>2014</v>
      </c>
    </row>
    <row r="1816" spans="1:16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v>42033.314074074071</v>
      </c>
      <c r="P1816">
        <f t="shared" si="28"/>
        <v>2015</v>
      </c>
    </row>
    <row r="1817" spans="1:16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v>42172.906678240739</v>
      </c>
      <c r="P1817">
        <f t="shared" si="28"/>
        <v>2015</v>
      </c>
    </row>
    <row r="1818" spans="1:16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v>42548.876192129632</v>
      </c>
      <c r="P1818">
        <f t="shared" si="28"/>
        <v>2016</v>
      </c>
    </row>
    <row r="1819" spans="1:16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v>42705.662118055552</v>
      </c>
      <c r="P1819">
        <f t="shared" si="28"/>
        <v>2016</v>
      </c>
    </row>
    <row r="1820" spans="1:16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v>42067.234375</v>
      </c>
      <c r="P1820">
        <f t="shared" si="28"/>
        <v>2015</v>
      </c>
    </row>
    <row r="1821" spans="1:16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v>41820.752268518518</v>
      </c>
      <c r="P1821">
        <f t="shared" si="28"/>
        <v>2014</v>
      </c>
    </row>
    <row r="1822" spans="1:16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v>42065.084374999999</v>
      </c>
      <c r="P1822">
        <f t="shared" si="28"/>
        <v>2015</v>
      </c>
    </row>
    <row r="1823" spans="1:16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v>40926.319062499999</v>
      </c>
      <c r="P1823">
        <f t="shared" si="28"/>
        <v>2012</v>
      </c>
    </row>
    <row r="1824" spans="1:16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v>41634.797013888892</v>
      </c>
      <c r="P1824">
        <f t="shared" si="28"/>
        <v>2013</v>
      </c>
    </row>
    <row r="1825" spans="1:16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v>41176.684907407405</v>
      </c>
      <c r="P1825">
        <f t="shared" si="28"/>
        <v>2012</v>
      </c>
    </row>
    <row r="1826" spans="1:16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v>41626.916284722225</v>
      </c>
      <c r="P1826">
        <f t="shared" si="28"/>
        <v>2013</v>
      </c>
    </row>
    <row r="1827" spans="1:16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v>41443.83452546296</v>
      </c>
      <c r="P1827">
        <f t="shared" si="28"/>
        <v>2013</v>
      </c>
    </row>
    <row r="1828" spans="1:16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v>41657.923807870371</v>
      </c>
      <c r="P1828">
        <f t="shared" si="28"/>
        <v>2014</v>
      </c>
    </row>
    <row r="1829" spans="1:16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v>40555.325937499998</v>
      </c>
      <c r="P1829">
        <f t="shared" si="28"/>
        <v>2011</v>
      </c>
    </row>
    <row r="1830" spans="1:16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v>41736.899652777778</v>
      </c>
      <c r="P1830">
        <f t="shared" si="28"/>
        <v>2014</v>
      </c>
    </row>
    <row r="1831" spans="1:16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v>40516.087627314817</v>
      </c>
      <c r="P1831">
        <f t="shared" si="28"/>
        <v>2010</v>
      </c>
    </row>
    <row r="1832" spans="1:16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v>41664.684108796297</v>
      </c>
      <c r="P1832">
        <f t="shared" si="28"/>
        <v>2014</v>
      </c>
    </row>
    <row r="1833" spans="1:16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v>41026.996099537035</v>
      </c>
      <c r="P1833">
        <f t="shared" si="28"/>
        <v>2012</v>
      </c>
    </row>
    <row r="1834" spans="1:16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v>40576.539664351854</v>
      </c>
      <c r="P1834">
        <f t="shared" si="28"/>
        <v>2011</v>
      </c>
    </row>
    <row r="1835" spans="1:16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v>41303.044016203705</v>
      </c>
      <c r="P1835">
        <f t="shared" si="28"/>
        <v>2013</v>
      </c>
    </row>
    <row r="1836" spans="1:16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v>41988.964062500003</v>
      </c>
      <c r="P1836">
        <f t="shared" si="28"/>
        <v>2014</v>
      </c>
    </row>
    <row r="1837" spans="1:16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v>42430.702210648145</v>
      </c>
      <c r="P1837">
        <f t="shared" si="28"/>
        <v>2016</v>
      </c>
    </row>
    <row r="1838" spans="1:16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v>41305.809363425928</v>
      </c>
      <c r="P1838">
        <f t="shared" si="28"/>
        <v>2013</v>
      </c>
    </row>
    <row r="1839" spans="1:16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v>40926.047858796293</v>
      </c>
      <c r="P1839">
        <f t="shared" si="28"/>
        <v>2012</v>
      </c>
    </row>
    <row r="1840" spans="1:16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v>40788.786539351851</v>
      </c>
      <c r="P1840">
        <f t="shared" si="28"/>
        <v>2011</v>
      </c>
    </row>
    <row r="1841" spans="1:16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v>42614.722013888888</v>
      </c>
      <c r="P1841">
        <f t="shared" si="28"/>
        <v>2016</v>
      </c>
    </row>
    <row r="1842" spans="1:16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v>41382.096180555556</v>
      </c>
      <c r="P1842">
        <f t="shared" si="28"/>
        <v>2013</v>
      </c>
    </row>
    <row r="1843" spans="1:16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v>41745.84542824074</v>
      </c>
      <c r="P1843">
        <f t="shared" si="28"/>
        <v>2014</v>
      </c>
    </row>
    <row r="1844" spans="1:16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v>42031.631724537037</v>
      </c>
      <c r="P1844">
        <f t="shared" si="28"/>
        <v>2015</v>
      </c>
    </row>
    <row r="1845" spans="1:16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v>40564.994837962964</v>
      </c>
      <c r="P1845">
        <f t="shared" si="28"/>
        <v>2011</v>
      </c>
    </row>
    <row r="1846" spans="1:16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v>40666.973541666666</v>
      </c>
      <c r="P1846">
        <f t="shared" si="28"/>
        <v>2011</v>
      </c>
    </row>
    <row r="1847" spans="1:16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v>42523.333310185182</v>
      </c>
      <c r="P1847">
        <f t="shared" si="28"/>
        <v>2016</v>
      </c>
    </row>
    <row r="1848" spans="1:16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v>41228.650196759256</v>
      </c>
      <c r="P1848">
        <f t="shared" si="28"/>
        <v>2012</v>
      </c>
    </row>
    <row r="1849" spans="1:16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v>42094.236481481479</v>
      </c>
      <c r="P1849">
        <f t="shared" si="28"/>
        <v>2015</v>
      </c>
    </row>
    <row r="1850" spans="1:16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v>40691.788055555553</v>
      </c>
      <c r="P1850">
        <f t="shared" si="28"/>
        <v>2011</v>
      </c>
    </row>
    <row r="1851" spans="1:16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v>41169.845590277779</v>
      </c>
      <c r="P1851">
        <f t="shared" si="28"/>
        <v>2012</v>
      </c>
    </row>
    <row r="1852" spans="1:16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v>41800.959490740737</v>
      </c>
      <c r="P1852">
        <f t="shared" si="28"/>
        <v>2014</v>
      </c>
    </row>
    <row r="1853" spans="1:16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v>41827.906689814816</v>
      </c>
      <c r="P1853">
        <f t="shared" si="28"/>
        <v>2014</v>
      </c>
    </row>
    <row r="1854" spans="1:16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v>42081.771435185183</v>
      </c>
      <c r="P1854">
        <f t="shared" si="28"/>
        <v>2015</v>
      </c>
    </row>
    <row r="1855" spans="1:16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v>41177.060381944444</v>
      </c>
      <c r="P1855">
        <f t="shared" si="28"/>
        <v>2012</v>
      </c>
    </row>
    <row r="1856" spans="1:16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v>41388.021261574075</v>
      </c>
      <c r="P1856">
        <f t="shared" si="28"/>
        <v>2013</v>
      </c>
    </row>
    <row r="1857" spans="1:16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v>41600.538657407407</v>
      </c>
      <c r="P1857">
        <f t="shared" si="28"/>
        <v>2013</v>
      </c>
    </row>
    <row r="1858" spans="1:16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v>41817.855000000003</v>
      </c>
      <c r="P1858">
        <f t="shared" si="28"/>
        <v>2014</v>
      </c>
    </row>
    <row r="1859" spans="1:16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v>41864.76866898148</v>
      </c>
      <c r="P1859">
        <f t="shared" ref="P1859:P1922" si="29">YEAR(O1859)</f>
        <v>2014</v>
      </c>
    </row>
    <row r="1860" spans="1:16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v>40833.200474537036</v>
      </c>
      <c r="P1860">
        <f t="shared" si="29"/>
        <v>2011</v>
      </c>
    </row>
    <row r="1861" spans="1:16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v>40778.770011574074</v>
      </c>
      <c r="P1861">
        <f t="shared" si="29"/>
        <v>2011</v>
      </c>
    </row>
    <row r="1862" spans="1:16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v>41655.709305555552</v>
      </c>
      <c r="P1862">
        <f t="shared" si="29"/>
        <v>2014</v>
      </c>
    </row>
    <row r="1863" spans="1:16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v>42000.300243055557</v>
      </c>
      <c r="P1863">
        <f t="shared" si="29"/>
        <v>2014</v>
      </c>
    </row>
    <row r="1864" spans="1:16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v>42755.492754629631</v>
      </c>
      <c r="P1864">
        <f t="shared" si="29"/>
        <v>2017</v>
      </c>
    </row>
    <row r="1865" spans="1:16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v>41772.797280092593</v>
      </c>
      <c r="P1865">
        <f t="shared" si="29"/>
        <v>2014</v>
      </c>
    </row>
    <row r="1866" spans="1:16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v>41733.716435185182</v>
      </c>
      <c r="P1866">
        <f t="shared" si="29"/>
        <v>2014</v>
      </c>
    </row>
    <row r="1867" spans="1:16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v>42645.367442129631</v>
      </c>
      <c r="P1867">
        <f t="shared" si="29"/>
        <v>2016</v>
      </c>
    </row>
    <row r="1868" spans="1:16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v>42742.246493055558</v>
      </c>
      <c r="P1868">
        <f t="shared" si="29"/>
        <v>2017</v>
      </c>
    </row>
    <row r="1869" spans="1:16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v>42649.924907407411</v>
      </c>
      <c r="P1869">
        <f t="shared" si="29"/>
        <v>2016</v>
      </c>
    </row>
    <row r="1870" spans="1:16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v>42328.779224537036</v>
      </c>
      <c r="P1870">
        <f t="shared" si="29"/>
        <v>2015</v>
      </c>
    </row>
    <row r="1871" spans="1:16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v>42709.002881944441</v>
      </c>
      <c r="P1871">
        <f t="shared" si="29"/>
        <v>2016</v>
      </c>
    </row>
    <row r="1872" spans="1:16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v>42371.355729166666</v>
      </c>
      <c r="P1872">
        <f t="shared" si="29"/>
        <v>2016</v>
      </c>
    </row>
    <row r="1873" spans="1:16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v>41923.783576388887</v>
      </c>
      <c r="P1873">
        <f t="shared" si="29"/>
        <v>2014</v>
      </c>
    </row>
    <row r="1874" spans="1:16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v>42155.129652777781</v>
      </c>
      <c r="P1874">
        <f t="shared" si="29"/>
        <v>2015</v>
      </c>
    </row>
    <row r="1875" spans="1:16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v>42164.615856481483</v>
      </c>
      <c r="P1875">
        <f t="shared" si="29"/>
        <v>2015</v>
      </c>
    </row>
    <row r="1876" spans="1:16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v>42529.969131944446</v>
      </c>
      <c r="P1876">
        <f t="shared" si="29"/>
        <v>2016</v>
      </c>
    </row>
    <row r="1877" spans="1:16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v>42528.899398148147</v>
      </c>
      <c r="P1877">
        <f t="shared" si="29"/>
        <v>2016</v>
      </c>
    </row>
    <row r="1878" spans="1:16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v>41776.284780092596</v>
      </c>
      <c r="P1878">
        <f t="shared" si="29"/>
        <v>2014</v>
      </c>
    </row>
    <row r="1879" spans="1:16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v>42035.029224537036</v>
      </c>
      <c r="P1879">
        <f t="shared" si="29"/>
        <v>2015</v>
      </c>
    </row>
    <row r="1880" spans="1:16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v>41773.008738425924</v>
      </c>
      <c r="P1880">
        <f t="shared" si="29"/>
        <v>2014</v>
      </c>
    </row>
    <row r="1881" spans="1:16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v>42413.649641203701</v>
      </c>
      <c r="P1881">
        <f t="shared" si="29"/>
        <v>2016</v>
      </c>
    </row>
    <row r="1882" spans="1:16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v>42430.56689814815</v>
      </c>
      <c r="P1882">
        <f t="shared" si="29"/>
        <v>2016</v>
      </c>
    </row>
    <row r="1883" spans="1:16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v>42043.152650462966</v>
      </c>
      <c r="P1883">
        <f t="shared" si="29"/>
        <v>2015</v>
      </c>
    </row>
    <row r="1884" spans="1:16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v>41067.949212962965</v>
      </c>
      <c r="P1884">
        <f t="shared" si="29"/>
        <v>2012</v>
      </c>
    </row>
    <row r="1885" spans="1:16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v>40977.948009259257</v>
      </c>
      <c r="P1885">
        <f t="shared" si="29"/>
        <v>2012</v>
      </c>
    </row>
    <row r="1886" spans="1:16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v>41205.198321759257</v>
      </c>
      <c r="P1886">
        <f t="shared" si="29"/>
        <v>2012</v>
      </c>
    </row>
    <row r="1887" spans="1:16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v>41099.093865740739</v>
      </c>
      <c r="P1887">
        <f t="shared" si="29"/>
        <v>2012</v>
      </c>
    </row>
    <row r="1888" spans="1:16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v>41925.906689814816</v>
      </c>
      <c r="P1888">
        <f t="shared" si="29"/>
        <v>2014</v>
      </c>
    </row>
    <row r="1889" spans="1:16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v>42323.800138888888</v>
      </c>
      <c r="P1889">
        <f t="shared" si="29"/>
        <v>2015</v>
      </c>
    </row>
    <row r="1890" spans="1:16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v>40299.239953703705</v>
      </c>
      <c r="P1890">
        <f t="shared" si="29"/>
        <v>2010</v>
      </c>
    </row>
    <row r="1891" spans="1:16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v>41299.793356481481</v>
      </c>
      <c r="P1891">
        <f t="shared" si="29"/>
        <v>2013</v>
      </c>
    </row>
    <row r="1892" spans="1:16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v>41228.786203703705</v>
      </c>
      <c r="P1892">
        <f t="shared" si="29"/>
        <v>2012</v>
      </c>
    </row>
    <row r="1893" spans="1:16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v>40335.798078703701</v>
      </c>
      <c r="P1893">
        <f t="shared" si="29"/>
        <v>2010</v>
      </c>
    </row>
    <row r="1894" spans="1:16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v>40671.637511574074</v>
      </c>
      <c r="P1894">
        <f t="shared" si="29"/>
        <v>2011</v>
      </c>
    </row>
    <row r="1895" spans="1:16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v>40632.94195601852</v>
      </c>
      <c r="P1895">
        <f t="shared" si="29"/>
        <v>2011</v>
      </c>
    </row>
    <row r="1896" spans="1:16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v>40920.904895833337</v>
      </c>
      <c r="P1896">
        <f t="shared" si="29"/>
        <v>2012</v>
      </c>
    </row>
    <row r="1897" spans="1:16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v>42267.746782407405</v>
      </c>
      <c r="P1897">
        <f t="shared" si="29"/>
        <v>2015</v>
      </c>
    </row>
    <row r="1898" spans="1:16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v>40981.710243055553</v>
      </c>
      <c r="P1898">
        <f t="shared" si="29"/>
        <v>2012</v>
      </c>
    </row>
    <row r="1899" spans="1:16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v>41680.583402777775</v>
      </c>
      <c r="P1899">
        <f t="shared" si="29"/>
        <v>2014</v>
      </c>
    </row>
    <row r="1900" spans="1:16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v>42366.192974537036</v>
      </c>
      <c r="P1900">
        <f t="shared" si="29"/>
        <v>2015</v>
      </c>
    </row>
    <row r="1901" spans="1:16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v>42058.941736111112</v>
      </c>
      <c r="P1901">
        <f t="shared" si="29"/>
        <v>2015</v>
      </c>
    </row>
    <row r="1902" spans="1:16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v>41160.871886574074</v>
      </c>
      <c r="P1902">
        <f t="shared" si="29"/>
        <v>2012</v>
      </c>
    </row>
    <row r="1903" spans="1:16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v>42116.54315972222</v>
      </c>
      <c r="P1903">
        <f t="shared" si="29"/>
        <v>2015</v>
      </c>
    </row>
    <row r="1904" spans="1:16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v>42037.789895833332</v>
      </c>
      <c r="P1904">
        <f t="shared" si="29"/>
        <v>2015</v>
      </c>
    </row>
    <row r="1905" spans="1:16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v>42702.770729166667</v>
      </c>
      <c r="P1905">
        <f t="shared" si="29"/>
        <v>2016</v>
      </c>
    </row>
    <row r="1906" spans="1:16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v>42326.685428240744</v>
      </c>
      <c r="P1906">
        <f t="shared" si="29"/>
        <v>2015</v>
      </c>
    </row>
    <row r="1907" spans="1:16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v>41859.925856481481</v>
      </c>
      <c r="P1907">
        <f t="shared" si="29"/>
        <v>2014</v>
      </c>
    </row>
    <row r="1908" spans="1:16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v>42514.671099537038</v>
      </c>
      <c r="P1908">
        <f t="shared" si="29"/>
        <v>2016</v>
      </c>
    </row>
    <row r="1909" spans="1:16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v>41767.587094907409</v>
      </c>
      <c r="P1909">
        <f t="shared" si="29"/>
        <v>2014</v>
      </c>
    </row>
    <row r="1910" spans="1:16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v>42703.917824074073</v>
      </c>
      <c r="P1910">
        <f t="shared" si="29"/>
        <v>2016</v>
      </c>
    </row>
    <row r="1911" spans="1:16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v>41905.429155092592</v>
      </c>
      <c r="P1911">
        <f t="shared" si="29"/>
        <v>2014</v>
      </c>
    </row>
    <row r="1912" spans="1:16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v>42264.963159722225</v>
      </c>
      <c r="P1912">
        <f t="shared" si="29"/>
        <v>2015</v>
      </c>
    </row>
    <row r="1913" spans="1:16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v>41830.033958333333</v>
      </c>
      <c r="P1913">
        <f t="shared" si="29"/>
        <v>2014</v>
      </c>
    </row>
    <row r="1914" spans="1:16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v>42129.226388888892</v>
      </c>
      <c r="P1914">
        <f t="shared" si="29"/>
        <v>2015</v>
      </c>
    </row>
    <row r="1915" spans="1:16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v>41890.511319444442</v>
      </c>
      <c r="P1915">
        <f t="shared" si="29"/>
        <v>2014</v>
      </c>
    </row>
    <row r="1916" spans="1:16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v>41929.174456018518</v>
      </c>
      <c r="P1916">
        <f t="shared" si="29"/>
        <v>2014</v>
      </c>
    </row>
    <row r="1917" spans="1:16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v>41864.04886574074</v>
      </c>
      <c r="P1917">
        <f t="shared" si="29"/>
        <v>2014</v>
      </c>
    </row>
    <row r="1918" spans="1:16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v>42656.717303240737</v>
      </c>
      <c r="P1918">
        <f t="shared" si="29"/>
        <v>2016</v>
      </c>
    </row>
    <row r="1919" spans="1:16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v>42746.270057870373</v>
      </c>
      <c r="P1919">
        <f t="shared" si="29"/>
        <v>2017</v>
      </c>
    </row>
    <row r="1920" spans="1:16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v>41828.789942129632</v>
      </c>
      <c r="P1920">
        <f t="shared" si="29"/>
        <v>2014</v>
      </c>
    </row>
    <row r="1921" spans="1:16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v>42113.875567129631</v>
      </c>
      <c r="P1921">
        <f t="shared" si="29"/>
        <v>2015</v>
      </c>
    </row>
    <row r="1922" spans="1:16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v>42270.875706018516</v>
      </c>
      <c r="P1922">
        <f t="shared" si="29"/>
        <v>2015</v>
      </c>
    </row>
    <row r="1923" spans="1:16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v>41074.221562500003</v>
      </c>
      <c r="P1923">
        <f t="shared" ref="P1923:P1986" si="30">YEAR(O1923)</f>
        <v>2012</v>
      </c>
    </row>
    <row r="1924" spans="1:16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v>41590.255868055552</v>
      </c>
      <c r="P1924">
        <f t="shared" si="30"/>
        <v>2013</v>
      </c>
    </row>
    <row r="1925" spans="1:16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v>40772.848749999997</v>
      </c>
      <c r="P1925">
        <f t="shared" si="30"/>
        <v>2011</v>
      </c>
    </row>
    <row r="1926" spans="1:16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v>41626.761053240742</v>
      </c>
      <c r="P1926">
        <f t="shared" si="30"/>
        <v>2013</v>
      </c>
    </row>
    <row r="1927" spans="1:16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v>41535.90148148148</v>
      </c>
      <c r="P1927">
        <f t="shared" si="30"/>
        <v>2013</v>
      </c>
    </row>
    <row r="1928" spans="1:16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v>40456.954351851855</v>
      </c>
      <c r="P1928">
        <f t="shared" si="30"/>
        <v>2010</v>
      </c>
    </row>
    <row r="1929" spans="1:16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v>40960.861562500002</v>
      </c>
      <c r="P1929">
        <f t="shared" si="30"/>
        <v>2012</v>
      </c>
    </row>
    <row r="1930" spans="1:16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v>41371.648078703707</v>
      </c>
      <c r="P1930">
        <f t="shared" si="30"/>
        <v>2013</v>
      </c>
    </row>
    <row r="1931" spans="1:16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v>40687.021597222221</v>
      </c>
      <c r="P1931">
        <f t="shared" si="30"/>
        <v>2011</v>
      </c>
    </row>
    <row r="1932" spans="1:16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v>41402.558819444443</v>
      </c>
      <c r="P1932">
        <f t="shared" si="30"/>
        <v>2013</v>
      </c>
    </row>
    <row r="1933" spans="1:16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v>41037.892465277779</v>
      </c>
      <c r="P1933">
        <f t="shared" si="30"/>
        <v>2012</v>
      </c>
    </row>
    <row r="1934" spans="1:16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v>40911.809872685182</v>
      </c>
      <c r="P1934">
        <f t="shared" si="30"/>
        <v>2012</v>
      </c>
    </row>
    <row r="1935" spans="1:16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v>41879.130868055552</v>
      </c>
      <c r="P1935">
        <f t="shared" si="30"/>
        <v>2014</v>
      </c>
    </row>
    <row r="1936" spans="1:16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v>40865.8671412037</v>
      </c>
      <c r="P1936">
        <f t="shared" si="30"/>
        <v>2011</v>
      </c>
    </row>
    <row r="1937" spans="1:16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v>41773.932534722226</v>
      </c>
      <c r="P1937">
        <f t="shared" si="30"/>
        <v>2014</v>
      </c>
    </row>
    <row r="1938" spans="1:16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v>40852.889699074076</v>
      </c>
      <c r="P1938">
        <f t="shared" si="30"/>
        <v>2011</v>
      </c>
    </row>
    <row r="1939" spans="1:16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v>41059.118993055556</v>
      </c>
      <c r="P1939">
        <f t="shared" si="30"/>
        <v>2012</v>
      </c>
    </row>
    <row r="1940" spans="1:16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v>41426.259618055556</v>
      </c>
      <c r="P1940">
        <f t="shared" si="30"/>
        <v>2013</v>
      </c>
    </row>
    <row r="1941" spans="1:16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v>41313.985046296293</v>
      </c>
      <c r="P1941">
        <f t="shared" si="30"/>
        <v>2013</v>
      </c>
    </row>
    <row r="1942" spans="1:16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v>40670.507326388892</v>
      </c>
      <c r="P1942">
        <f t="shared" si="30"/>
        <v>2011</v>
      </c>
    </row>
    <row r="1943" spans="1:16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v>41744.290868055556</v>
      </c>
      <c r="P1943">
        <f t="shared" si="30"/>
        <v>2014</v>
      </c>
    </row>
    <row r="1944" spans="1:16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v>40638.828009259261</v>
      </c>
      <c r="P1944">
        <f t="shared" si="30"/>
        <v>2011</v>
      </c>
    </row>
    <row r="1945" spans="1:16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v>42548.269861111112</v>
      </c>
      <c r="P1945">
        <f t="shared" si="30"/>
        <v>2016</v>
      </c>
    </row>
    <row r="1946" spans="1:16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v>41730.584374999999</v>
      </c>
      <c r="P1946">
        <f t="shared" si="30"/>
        <v>2014</v>
      </c>
    </row>
    <row r="1947" spans="1:16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v>42157.251828703702</v>
      </c>
      <c r="P1947">
        <f t="shared" si="30"/>
        <v>2015</v>
      </c>
    </row>
    <row r="1948" spans="1:16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v>41689.150011574071</v>
      </c>
      <c r="P1948">
        <f t="shared" si="30"/>
        <v>2014</v>
      </c>
    </row>
    <row r="1949" spans="1:16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v>40102.918055555558</v>
      </c>
      <c r="P1949">
        <f t="shared" si="30"/>
        <v>2009</v>
      </c>
    </row>
    <row r="1950" spans="1:16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v>42473.604270833333</v>
      </c>
      <c r="P1950">
        <f t="shared" si="30"/>
        <v>2016</v>
      </c>
    </row>
    <row r="1951" spans="1:16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v>41800.423043981478</v>
      </c>
      <c r="P1951">
        <f t="shared" si="30"/>
        <v>2014</v>
      </c>
    </row>
    <row r="1952" spans="1:16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v>40624.181400462963</v>
      </c>
      <c r="P1952">
        <f t="shared" si="30"/>
        <v>2011</v>
      </c>
    </row>
    <row r="1953" spans="1:16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v>42651.420567129629</v>
      </c>
      <c r="P1953">
        <f t="shared" si="30"/>
        <v>2016</v>
      </c>
    </row>
    <row r="1954" spans="1:16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v>41526.60665509259</v>
      </c>
      <c r="P1954">
        <f t="shared" si="30"/>
        <v>2013</v>
      </c>
    </row>
    <row r="1955" spans="1:16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v>40941.199826388889</v>
      </c>
      <c r="P1955">
        <f t="shared" si="30"/>
        <v>2012</v>
      </c>
    </row>
    <row r="1956" spans="1:16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v>42394.580740740741</v>
      </c>
      <c r="P1956">
        <f t="shared" si="30"/>
        <v>2016</v>
      </c>
    </row>
    <row r="1957" spans="1:16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v>41020.271770833337</v>
      </c>
      <c r="P1957">
        <f t="shared" si="30"/>
        <v>2012</v>
      </c>
    </row>
    <row r="1958" spans="1:16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v>42067.923668981479</v>
      </c>
      <c r="P1958">
        <f t="shared" si="30"/>
        <v>2015</v>
      </c>
    </row>
    <row r="1959" spans="1:16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v>41179.098530092589</v>
      </c>
      <c r="P1959">
        <f t="shared" si="30"/>
        <v>2012</v>
      </c>
    </row>
    <row r="1960" spans="1:16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v>41326.987974537034</v>
      </c>
      <c r="P1960">
        <f t="shared" si="30"/>
        <v>2013</v>
      </c>
    </row>
    <row r="1961" spans="1:16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v>41871.845601851855</v>
      </c>
      <c r="P1961">
        <f t="shared" si="30"/>
        <v>2014</v>
      </c>
    </row>
    <row r="1962" spans="1:16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v>41964.362743055557</v>
      </c>
      <c r="P1962">
        <f t="shared" si="30"/>
        <v>2014</v>
      </c>
    </row>
    <row r="1963" spans="1:16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v>41148.194641203707</v>
      </c>
      <c r="P1963">
        <f t="shared" si="30"/>
        <v>2012</v>
      </c>
    </row>
    <row r="1964" spans="1:16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v>41742.780509259261</v>
      </c>
      <c r="P1964">
        <f t="shared" si="30"/>
        <v>2014</v>
      </c>
    </row>
    <row r="1965" spans="1:16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v>41863.429791666669</v>
      </c>
      <c r="P1965">
        <f t="shared" si="30"/>
        <v>2014</v>
      </c>
    </row>
    <row r="1966" spans="1:16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v>42452.272824074076</v>
      </c>
      <c r="P1966">
        <f t="shared" si="30"/>
        <v>2016</v>
      </c>
    </row>
    <row r="1967" spans="1:16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v>40898.089236111111</v>
      </c>
      <c r="P1967">
        <f t="shared" si="30"/>
        <v>2011</v>
      </c>
    </row>
    <row r="1968" spans="1:16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v>41835.540486111109</v>
      </c>
      <c r="P1968">
        <f t="shared" si="30"/>
        <v>2014</v>
      </c>
    </row>
    <row r="1969" spans="1:16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v>41730.663530092592</v>
      </c>
      <c r="P1969">
        <f t="shared" si="30"/>
        <v>2014</v>
      </c>
    </row>
    <row r="1970" spans="1:16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v>42676.58697916667</v>
      </c>
      <c r="P1970">
        <f t="shared" si="30"/>
        <v>2016</v>
      </c>
    </row>
    <row r="1971" spans="1:16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v>42557.792453703703</v>
      </c>
      <c r="P1971">
        <f t="shared" si="30"/>
        <v>2016</v>
      </c>
    </row>
    <row r="1972" spans="1:16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v>41324.193298611113</v>
      </c>
      <c r="P1972">
        <f t="shared" si="30"/>
        <v>2013</v>
      </c>
    </row>
    <row r="1973" spans="1:16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v>41561.500706018516</v>
      </c>
      <c r="P1973">
        <f t="shared" si="30"/>
        <v>2013</v>
      </c>
    </row>
    <row r="1974" spans="1:16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v>41201.012083333335</v>
      </c>
      <c r="P1974">
        <f t="shared" si="30"/>
        <v>2012</v>
      </c>
    </row>
    <row r="1975" spans="1:16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v>42549.722962962966</v>
      </c>
      <c r="P1975">
        <f t="shared" si="30"/>
        <v>2016</v>
      </c>
    </row>
    <row r="1976" spans="1:16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v>41445.334131944444</v>
      </c>
      <c r="P1976">
        <f t="shared" si="30"/>
        <v>2013</v>
      </c>
    </row>
    <row r="1977" spans="1:16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v>41313.755219907405</v>
      </c>
      <c r="P1977">
        <f t="shared" si="30"/>
        <v>2013</v>
      </c>
    </row>
    <row r="1978" spans="1:16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v>41438.899594907409</v>
      </c>
      <c r="P1978">
        <f t="shared" si="30"/>
        <v>2013</v>
      </c>
    </row>
    <row r="1979" spans="1:16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v>42311.216898148145</v>
      </c>
      <c r="P1979">
        <f t="shared" si="30"/>
        <v>2015</v>
      </c>
    </row>
    <row r="1980" spans="1:16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v>41039.225601851853</v>
      </c>
      <c r="P1980">
        <f t="shared" si="30"/>
        <v>2012</v>
      </c>
    </row>
    <row r="1981" spans="1:16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v>42290.460023148145</v>
      </c>
      <c r="P1981">
        <f t="shared" si="30"/>
        <v>2015</v>
      </c>
    </row>
    <row r="1982" spans="1:16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v>42423.542384259257</v>
      </c>
      <c r="P1982">
        <f t="shared" si="30"/>
        <v>2016</v>
      </c>
    </row>
    <row r="1983" spans="1:16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v>41799.725289351853</v>
      </c>
      <c r="P1983">
        <f t="shared" si="30"/>
        <v>2014</v>
      </c>
    </row>
    <row r="1984" spans="1:16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v>42678.586655092593</v>
      </c>
      <c r="P1984">
        <f t="shared" si="30"/>
        <v>2016</v>
      </c>
    </row>
    <row r="1985" spans="1:16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v>42593.011782407404</v>
      </c>
      <c r="P1985">
        <f t="shared" si="30"/>
        <v>2016</v>
      </c>
    </row>
    <row r="1986" spans="1:16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v>41913.790289351855</v>
      </c>
      <c r="P1986">
        <f t="shared" si="30"/>
        <v>2014</v>
      </c>
    </row>
    <row r="1987" spans="1:16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v>42555.698738425926</v>
      </c>
      <c r="P1987">
        <f t="shared" ref="P1987:P2050" si="31">YEAR(O1987)</f>
        <v>2016</v>
      </c>
    </row>
    <row r="1988" spans="1:16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v>42413.433831018519</v>
      </c>
      <c r="P1988">
        <f t="shared" si="31"/>
        <v>2016</v>
      </c>
    </row>
    <row r="1989" spans="1:16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v>42034.639768518522</v>
      </c>
      <c r="P1989">
        <f t="shared" si="31"/>
        <v>2015</v>
      </c>
    </row>
    <row r="1990" spans="1:16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v>42206.76321759259</v>
      </c>
      <c r="P1990">
        <f t="shared" si="31"/>
        <v>2015</v>
      </c>
    </row>
    <row r="1991" spans="1:16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v>42685.680648148147</v>
      </c>
      <c r="P1991">
        <f t="shared" si="31"/>
        <v>2016</v>
      </c>
    </row>
    <row r="1992" spans="1:16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v>42398.195972222224</v>
      </c>
      <c r="P1992">
        <f t="shared" si="31"/>
        <v>2016</v>
      </c>
    </row>
    <row r="1993" spans="1:16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v>42167.89335648148</v>
      </c>
      <c r="P1993">
        <f t="shared" si="31"/>
        <v>2015</v>
      </c>
    </row>
    <row r="1994" spans="1:16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v>42023.143414351849</v>
      </c>
      <c r="P1994">
        <f t="shared" si="31"/>
        <v>2015</v>
      </c>
    </row>
    <row r="1995" spans="1:16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v>42329.588391203702</v>
      </c>
      <c r="P1995">
        <f t="shared" si="31"/>
        <v>2015</v>
      </c>
    </row>
    <row r="1996" spans="1:16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v>42651.006273148145</v>
      </c>
      <c r="P1996">
        <f t="shared" si="31"/>
        <v>2016</v>
      </c>
    </row>
    <row r="1997" spans="1:16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v>42181.902037037034</v>
      </c>
      <c r="P1997">
        <f t="shared" si="31"/>
        <v>2015</v>
      </c>
    </row>
    <row r="1998" spans="1:16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v>41800.819571759261</v>
      </c>
      <c r="P1998">
        <f t="shared" si="31"/>
        <v>2014</v>
      </c>
    </row>
    <row r="1999" spans="1:16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v>41847.930694444447</v>
      </c>
      <c r="P1999">
        <f t="shared" si="31"/>
        <v>2014</v>
      </c>
    </row>
    <row r="2000" spans="1:16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v>41807.118495370371</v>
      </c>
      <c r="P2000">
        <f t="shared" si="31"/>
        <v>2014</v>
      </c>
    </row>
    <row r="2001" spans="1:16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v>41926.482731481483</v>
      </c>
      <c r="P2001">
        <f t="shared" si="31"/>
        <v>2014</v>
      </c>
    </row>
    <row r="2002" spans="1:16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v>42345.951539351852</v>
      </c>
      <c r="P2002">
        <f t="shared" si="31"/>
        <v>2015</v>
      </c>
    </row>
    <row r="2003" spans="1:16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v>42136.209675925929</v>
      </c>
      <c r="P2003">
        <f t="shared" si="31"/>
        <v>2015</v>
      </c>
    </row>
    <row r="2004" spans="1:16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v>42728.71230324074</v>
      </c>
      <c r="P2004">
        <f t="shared" si="31"/>
        <v>2016</v>
      </c>
    </row>
    <row r="2005" spans="1:16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v>40347.125601851854</v>
      </c>
      <c r="P2005">
        <f t="shared" si="31"/>
        <v>2010</v>
      </c>
    </row>
    <row r="2006" spans="1:16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v>41800.604895833334</v>
      </c>
      <c r="P2006">
        <f t="shared" si="31"/>
        <v>2014</v>
      </c>
    </row>
    <row r="2007" spans="1:16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v>41535.812708333331</v>
      </c>
      <c r="P2007">
        <f t="shared" si="31"/>
        <v>2013</v>
      </c>
    </row>
    <row r="2008" spans="1:16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v>41941.500520833331</v>
      </c>
      <c r="P2008">
        <f t="shared" si="31"/>
        <v>2014</v>
      </c>
    </row>
    <row r="2009" spans="1:16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v>40347.837800925925</v>
      </c>
      <c r="P2009">
        <f t="shared" si="31"/>
        <v>2010</v>
      </c>
    </row>
    <row r="2010" spans="1:16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v>40761.604421296295</v>
      </c>
      <c r="P2010">
        <f t="shared" si="31"/>
        <v>2011</v>
      </c>
    </row>
    <row r="2011" spans="1:16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v>42661.323414351849</v>
      </c>
      <c r="P2011">
        <f t="shared" si="31"/>
        <v>2016</v>
      </c>
    </row>
    <row r="2012" spans="1:16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v>42570.996423611112</v>
      </c>
      <c r="P2012">
        <f t="shared" si="31"/>
        <v>2016</v>
      </c>
    </row>
    <row r="2013" spans="1:16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v>42347.358483796299</v>
      </c>
      <c r="P2013">
        <f t="shared" si="31"/>
        <v>2015</v>
      </c>
    </row>
    <row r="2014" spans="1:16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v>42010.822233796294</v>
      </c>
      <c r="P2014">
        <f t="shared" si="31"/>
        <v>2015</v>
      </c>
    </row>
    <row r="2015" spans="1:16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v>42499.960810185185</v>
      </c>
      <c r="P2015">
        <f t="shared" si="31"/>
        <v>2016</v>
      </c>
    </row>
    <row r="2016" spans="1:16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v>41324.214571759258</v>
      </c>
      <c r="P2016">
        <f t="shared" si="31"/>
        <v>2013</v>
      </c>
    </row>
    <row r="2017" spans="1:16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v>40765.876886574071</v>
      </c>
      <c r="P2017">
        <f t="shared" si="31"/>
        <v>2011</v>
      </c>
    </row>
    <row r="2018" spans="1:16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v>41312.88077546296</v>
      </c>
      <c r="P2018">
        <f t="shared" si="31"/>
        <v>2013</v>
      </c>
    </row>
    <row r="2019" spans="1:16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v>40961.057349537034</v>
      </c>
      <c r="P2019">
        <f t="shared" si="31"/>
        <v>2012</v>
      </c>
    </row>
    <row r="2020" spans="1:16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v>42199.365844907406</v>
      </c>
      <c r="P2020">
        <f t="shared" si="31"/>
        <v>2015</v>
      </c>
    </row>
    <row r="2021" spans="1:16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v>42605.70857638889</v>
      </c>
      <c r="P2021">
        <f t="shared" si="31"/>
        <v>2016</v>
      </c>
    </row>
    <row r="2022" spans="1:16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v>41737.097500000003</v>
      </c>
      <c r="P2022">
        <f t="shared" si="31"/>
        <v>2014</v>
      </c>
    </row>
    <row r="2023" spans="1:16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v>41861.070567129631</v>
      </c>
      <c r="P2023">
        <f t="shared" si="31"/>
        <v>2014</v>
      </c>
    </row>
    <row r="2024" spans="1:16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v>42502.569120370368</v>
      </c>
      <c r="P2024">
        <f t="shared" si="31"/>
        <v>2016</v>
      </c>
    </row>
    <row r="2025" spans="1:16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v>42136.420752314814</v>
      </c>
      <c r="P2025">
        <f t="shared" si="31"/>
        <v>2015</v>
      </c>
    </row>
    <row r="2026" spans="1:16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v>41099.966944444444</v>
      </c>
      <c r="P2026">
        <f t="shared" si="31"/>
        <v>2012</v>
      </c>
    </row>
    <row r="2027" spans="1:16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v>42136.184560185182</v>
      </c>
      <c r="P2027">
        <f t="shared" si="31"/>
        <v>2015</v>
      </c>
    </row>
    <row r="2028" spans="1:16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v>41704.735937500001</v>
      </c>
      <c r="P2028">
        <f t="shared" si="31"/>
        <v>2014</v>
      </c>
    </row>
    <row r="2029" spans="1:16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v>42048.813877314817</v>
      </c>
      <c r="P2029">
        <f t="shared" si="31"/>
        <v>2015</v>
      </c>
    </row>
    <row r="2030" spans="1:16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v>40215.919050925928</v>
      </c>
      <c r="P2030">
        <f t="shared" si="31"/>
        <v>2010</v>
      </c>
    </row>
    <row r="2031" spans="1:16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v>41848.021770833337</v>
      </c>
      <c r="P2031">
        <f t="shared" si="31"/>
        <v>2014</v>
      </c>
    </row>
    <row r="2032" spans="1:16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v>41212.996481481481</v>
      </c>
      <c r="P2032">
        <f t="shared" si="31"/>
        <v>2012</v>
      </c>
    </row>
    <row r="2033" spans="1:16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v>41975.329317129632</v>
      </c>
      <c r="P2033">
        <f t="shared" si="31"/>
        <v>2014</v>
      </c>
    </row>
    <row r="2034" spans="1:16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v>42689.565671296295</v>
      </c>
      <c r="P2034">
        <f t="shared" si="31"/>
        <v>2016</v>
      </c>
    </row>
    <row r="2035" spans="1:16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v>41725.082384259258</v>
      </c>
      <c r="P2035">
        <f t="shared" si="31"/>
        <v>2014</v>
      </c>
    </row>
    <row r="2036" spans="1:16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v>42076.130011574074</v>
      </c>
      <c r="P2036">
        <f t="shared" si="31"/>
        <v>2015</v>
      </c>
    </row>
    <row r="2037" spans="1:16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v>42311.625081018516</v>
      </c>
      <c r="P2037">
        <f t="shared" si="31"/>
        <v>2015</v>
      </c>
    </row>
    <row r="2038" spans="1:16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v>41738.864803240744</v>
      </c>
      <c r="P2038">
        <f t="shared" si="31"/>
        <v>2014</v>
      </c>
    </row>
    <row r="2039" spans="1:16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v>41578.210104166668</v>
      </c>
      <c r="P2039">
        <f t="shared" si="31"/>
        <v>2013</v>
      </c>
    </row>
    <row r="2040" spans="1:16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v>41424.27107638889</v>
      </c>
      <c r="P2040">
        <f t="shared" si="31"/>
        <v>2013</v>
      </c>
    </row>
    <row r="2041" spans="1:16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v>42675.438946759263</v>
      </c>
      <c r="P2041">
        <f t="shared" si="31"/>
        <v>2016</v>
      </c>
    </row>
    <row r="2042" spans="1:16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v>41578.927118055559</v>
      </c>
      <c r="P2042">
        <f t="shared" si="31"/>
        <v>2013</v>
      </c>
    </row>
    <row r="2043" spans="1:16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v>42654.525775462964</v>
      </c>
      <c r="P2043">
        <f t="shared" si="31"/>
        <v>2016</v>
      </c>
    </row>
    <row r="2044" spans="1:16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v>42331.708032407405</v>
      </c>
      <c r="P2044">
        <f t="shared" si="31"/>
        <v>2015</v>
      </c>
    </row>
    <row r="2045" spans="1:16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v>42661.176817129628</v>
      </c>
      <c r="P2045">
        <f t="shared" si="31"/>
        <v>2016</v>
      </c>
    </row>
    <row r="2046" spans="1:16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v>42138.684189814812</v>
      </c>
      <c r="P2046">
        <f t="shared" si="31"/>
        <v>2015</v>
      </c>
    </row>
    <row r="2047" spans="1:16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v>41069.088506944441</v>
      </c>
      <c r="P2047">
        <f t="shared" si="31"/>
        <v>2012</v>
      </c>
    </row>
    <row r="2048" spans="1:16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v>41387.171805555554</v>
      </c>
      <c r="P2048">
        <f t="shared" si="31"/>
        <v>2013</v>
      </c>
    </row>
    <row r="2049" spans="1:16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v>42081.903587962966</v>
      </c>
      <c r="P2049">
        <f t="shared" si="31"/>
        <v>2015</v>
      </c>
    </row>
    <row r="2050" spans="1:16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v>41387.651516203703</v>
      </c>
      <c r="P2050">
        <f t="shared" si="31"/>
        <v>2013</v>
      </c>
    </row>
    <row r="2051" spans="1:16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v>41575.527349537035</v>
      </c>
      <c r="P2051">
        <f t="shared" ref="P2051:P2114" si="32">YEAR(O2051)</f>
        <v>2013</v>
      </c>
    </row>
    <row r="2052" spans="1:16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v>42115.071504629632</v>
      </c>
      <c r="P2052">
        <f t="shared" si="32"/>
        <v>2015</v>
      </c>
    </row>
    <row r="2053" spans="1:16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v>41604.022418981483</v>
      </c>
      <c r="P2053">
        <f t="shared" si="32"/>
        <v>2013</v>
      </c>
    </row>
    <row r="2054" spans="1:16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v>42375.08394675926</v>
      </c>
      <c r="P2054">
        <f t="shared" si="32"/>
        <v>2016</v>
      </c>
    </row>
    <row r="2055" spans="1:16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v>42303.617488425924</v>
      </c>
      <c r="P2055">
        <f t="shared" si="32"/>
        <v>2015</v>
      </c>
    </row>
    <row r="2056" spans="1:16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v>41731.520949074074</v>
      </c>
      <c r="P2056">
        <f t="shared" si="32"/>
        <v>2014</v>
      </c>
    </row>
    <row r="2057" spans="1:16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v>41946.674108796295</v>
      </c>
      <c r="P2057">
        <f t="shared" si="32"/>
        <v>2014</v>
      </c>
    </row>
    <row r="2058" spans="1:16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v>41351.76090277778</v>
      </c>
      <c r="P2058">
        <f t="shared" si="32"/>
        <v>2013</v>
      </c>
    </row>
    <row r="2059" spans="1:16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v>42396.494583333333</v>
      </c>
      <c r="P2059">
        <f t="shared" si="32"/>
        <v>2016</v>
      </c>
    </row>
    <row r="2060" spans="1:16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v>42026.370717592596</v>
      </c>
      <c r="P2060">
        <f t="shared" si="32"/>
        <v>2015</v>
      </c>
    </row>
    <row r="2061" spans="1:16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v>42361.602476851855</v>
      </c>
      <c r="P2061">
        <f t="shared" si="32"/>
        <v>2015</v>
      </c>
    </row>
    <row r="2062" spans="1:16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v>41783.642939814818</v>
      </c>
      <c r="P2062">
        <f t="shared" si="32"/>
        <v>2014</v>
      </c>
    </row>
    <row r="2063" spans="1:16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v>42705.764513888891</v>
      </c>
      <c r="P2063">
        <f t="shared" si="32"/>
        <v>2016</v>
      </c>
    </row>
    <row r="2064" spans="1:16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v>42423.3830787037</v>
      </c>
      <c r="P2064">
        <f t="shared" si="32"/>
        <v>2016</v>
      </c>
    </row>
    <row r="2065" spans="1:16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v>42472.73265046296</v>
      </c>
      <c r="P2065">
        <f t="shared" si="32"/>
        <v>2016</v>
      </c>
    </row>
    <row r="2066" spans="1:16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v>41389.364849537036</v>
      </c>
      <c r="P2066">
        <f t="shared" si="32"/>
        <v>2013</v>
      </c>
    </row>
    <row r="2067" spans="1:16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v>41603.333668981482</v>
      </c>
      <c r="P2067">
        <f t="shared" si="32"/>
        <v>2013</v>
      </c>
    </row>
    <row r="2068" spans="1:16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v>41844.771793981483</v>
      </c>
      <c r="P2068">
        <f t="shared" si="32"/>
        <v>2014</v>
      </c>
    </row>
    <row r="2069" spans="1:16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v>42115.853888888887</v>
      </c>
      <c r="P2069">
        <f t="shared" si="32"/>
        <v>2015</v>
      </c>
    </row>
    <row r="2070" spans="1:16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v>42633.841608796298</v>
      </c>
      <c r="P2070">
        <f t="shared" si="32"/>
        <v>2016</v>
      </c>
    </row>
    <row r="2071" spans="1:16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v>42340.972118055557</v>
      </c>
      <c r="P2071">
        <f t="shared" si="32"/>
        <v>2015</v>
      </c>
    </row>
    <row r="2072" spans="1:16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v>42519.6565162037</v>
      </c>
      <c r="P2072">
        <f t="shared" si="32"/>
        <v>2016</v>
      </c>
    </row>
    <row r="2073" spans="1:16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v>42600.278749999998</v>
      </c>
      <c r="P2073">
        <f t="shared" si="32"/>
        <v>2016</v>
      </c>
    </row>
    <row r="2074" spans="1:16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v>42467.581388888888</v>
      </c>
      <c r="P2074">
        <f t="shared" si="32"/>
        <v>2016</v>
      </c>
    </row>
    <row r="2075" spans="1:16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v>42087.668032407404</v>
      </c>
      <c r="P2075">
        <f t="shared" si="32"/>
        <v>2015</v>
      </c>
    </row>
    <row r="2076" spans="1:16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v>42466.826180555552</v>
      </c>
      <c r="P2076">
        <f t="shared" si="32"/>
        <v>2016</v>
      </c>
    </row>
    <row r="2077" spans="1:16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v>41450.681574074071</v>
      </c>
      <c r="P2077">
        <f t="shared" si="32"/>
        <v>2013</v>
      </c>
    </row>
    <row r="2078" spans="1:16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v>41803.880659722221</v>
      </c>
      <c r="P2078">
        <f t="shared" si="32"/>
        <v>2014</v>
      </c>
    </row>
    <row r="2079" spans="1:16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v>42103.042546296296</v>
      </c>
      <c r="P2079">
        <f t="shared" si="32"/>
        <v>2015</v>
      </c>
    </row>
    <row r="2080" spans="1:16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v>42692.771493055552</v>
      </c>
      <c r="P2080">
        <f t="shared" si="32"/>
        <v>2016</v>
      </c>
    </row>
    <row r="2081" spans="1:16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v>42150.71056712963</v>
      </c>
      <c r="P2081">
        <f t="shared" si="32"/>
        <v>2015</v>
      </c>
    </row>
    <row r="2082" spans="1:16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v>42289.957175925927</v>
      </c>
      <c r="P2082">
        <f t="shared" si="32"/>
        <v>2015</v>
      </c>
    </row>
    <row r="2083" spans="1:16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v>41004.156886574077</v>
      </c>
      <c r="P2083">
        <f t="shared" si="32"/>
        <v>2012</v>
      </c>
    </row>
    <row r="2084" spans="1:16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v>40811.120324074072</v>
      </c>
      <c r="P2084">
        <f t="shared" si="32"/>
        <v>2011</v>
      </c>
    </row>
    <row r="2085" spans="1:16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v>41034.72216435185</v>
      </c>
      <c r="P2085">
        <f t="shared" si="32"/>
        <v>2012</v>
      </c>
    </row>
    <row r="2086" spans="1:16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v>41731.833124999997</v>
      </c>
      <c r="P2086">
        <f t="shared" si="32"/>
        <v>2014</v>
      </c>
    </row>
    <row r="2087" spans="1:16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v>41075.835497685184</v>
      </c>
      <c r="P2087">
        <f t="shared" si="32"/>
        <v>2012</v>
      </c>
    </row>
    <row r="2088" spans="1:16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v>40860.67050925926</v>
      </c>
      <c r="P2088">
        <f t="shared" si="32"/>
        <v>2011</v>
      </c>
    </row>
    <row r="2089" spans="1:16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v>40764.204375000001</v>
      </c>
      <c r="P2089">
        <f t="shared" si="32"/>
        <v>2011</v>
      </c>
    </row>
    <row r="2090" spans="1:16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v>40395.714722222219</v>
      </c>
      <c r="P2090">
        <f t="shared" si="32"/>
        <v>2010</v>
      </c>
    </row>
    <row r="2091" spans="1:16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v>41453.076319444444</v>
      </c>
      <c r="P2091">
        <f t="shared" si="32"/>
        <v>2013</v>
      </c>
    </row>
    <row r="2092" spans="1:16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v>41299.381423611114</v>
      </c>
      <c r="P2092">
        <f t="shared" si="32"/>
        <v>2013</v>
      </c>
    </row>
    <row r="2093" spans="1:16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v>40555.322662037041</v>
      </c>
      <c r="P2093">
        <f t="shared" si="32"/>
        <v>2011</v>
      </c>
    </row>
    <row r="2094" spans="1:16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v>40763.707546296297</v>
      </c>
      <c r="P2094">
        <f t="shared" si="32"/>
        <v>2011</v>
      </c>
    </row>
    <row r="2095" spans="1:16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v>41205.854537037034</v>
      </c>
      <c r="P2095">
        <f t="shared" si="32"/>
        <v>2012</v>
      </c>
    </row>
    <row r="2096" spans="1:16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v>40939.02002314815</v>
      </c>
      <c r="P2096">
        <f t="shared" si="32"/>
        <v>2012</v>
      </c>
    </row>
    <row r="2097" spans="1:16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v>40758.733483796299</v>
      </c>
      <c r="P2097">
        <f t="shared" si="32"/>
        <v>2011</v>
      </c>
    </row>
    <row r="2098" spans="1:16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v>41192.758506944447</v>
      </c>
      <c r="P2098">
        <f t="shared" si="32"/>
        <v>2012</v>
      </c>
    </row>
    <row r="2099" spans="1:16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v>40818.58489583333</v>
      </c>
      <c r="P2099">
        <f t="shared" si="32"/>
        <v>2011</v>
      </c>
    </row>
    <row r="2100" spans="1:16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v>40946.11383101852</v>
      </c>
      <c r="P2100">
        <f t="shared" si="32"/>
        <v>2012</v>
      </c>
    </row>
    <row r="2101" spans="1:16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v>42173.746342592596</v>
      </c>
      <c r="P2101">
        <f t="shared" si="32"/>
        <v>2015</v>
      </c>
    </row>
    <row r="2102" spans="1:16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v>41074.834965277776</v>
      </c>
      <c r="P2102">
        <f t="shared" si="32"/>
        <v>2012</v>
      </c>
    </row>
    <row r="2103" spans="1:16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v>40892.149467592593</v>
      </c>
      <c r="P2103">
        <f t="shared" si="32"/>
        <v>2011</v>
      </c>
    </row>
    <row r="2104" spans="1:16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v>40638.868611111109</v>
      </c>
      <c r="P2104">
        <f t="shared" si="32"/>
        <v>2011</v>
      </c>
    </row>
    <row r="2105" spans="1:16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v>41192.754942129628</v>
      </c>
      <c r="P2105">
        <f t="shared" si="32"/>
        <v>2012</v>
      </c>
    </row>
    <row r="2106" spans="1:16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v>41394.074467592596</v>
      </c>
      <c r="P2106">
        <f t="shared" si="32"/>
        <v>2013</v>
      </c>
    </row>
    <row r="2107" spans="1:16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v>41951.788807870369</v>
      </c>
      <c r="P2107">
        <f t="shared" si="32"/>
        <v>2014</v>
      </c>
    </row>
    <row r="2108" spans="1:16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v>41270.21497685185</v>
      </c>
      <c r="P2108">
        <f t="shared" si="32"/>
        <v>2012</v>
      </c>
    </row>
    <row r="2109" spans="1:16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v>41934.71056712963</v>
      </c>
      <c r="P2109">
        <f t="shared" si="32"/>
        <v>2014</v>
      </c>
    </row>
    <row r="2110" spans="1:16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v>41135.175694444442</v>
      </c>
      <c r="P2110">
        <f t="shared" si="32"/>
        <v>2012</v>
      </c>
    </row>
    <row r="2111" spans="1:16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v>42160.70853009259</v>
      </c>
      <c r="P2111">
        <f t="shared" si="32"/>
        <v>2015</v>
      </c>
    </row>
    <row r="2112" spans="1:16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v>41759.670937499999</v>
      </c>
      <c r="P2112">
        <f t="shared" si="32"/>
        <v>2014</v>
      </c>
    </row>
    <row r="2113" spans="1:16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v>40703.197048611109</v>
      </c>
      <c r="P2113">
        <f t="shared" si="32"/>
        <v>2011</v>
      </c>
    </row>
    <row r="2114" spans="1:16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v>41365.928159722222</v>
      </c>
      <c r="P2114">
        <f t="shared" si="32"/>
        <v>2013</v>
      </c>
    </row>
    <row r="2115" spans="1:16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v>41870.86546296296</v>
      </c>
      <c r="P2115">
        <f t="shared" ref="P2115:P2178" si="33">YEAR(O2115)</f>
        <v>2014</v>
      </c>
    </row>
    <row r="2116" spans="1:16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v>40458.815625000003</v>
      </c>
      <c r="P2116">
        <f t="shared" si="33"/>
        <v>2010</v>
      </c>
    </row>
    <row r="2117" spans="1:16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v>40564.081030092595</v>
      </c>
      <c r="P2117">
        <f t="shared" si="33"/>
        <v>2011</v>
      </c>
    </row>
    <row r="2118" spans="1:16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v>41136.777812499997</v>
      </c>
      <c r="P2118">
        <f t="shared" si="33"/>
        <v>2012</v>
      </c>
    </row>
    <row r="2119" spans="1:16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v>42290.059594907405</v>
      </c>
      <c r="P2119">
        <f t="shared" si="33"/>
        <v>2015</v>
      </c>
    </row>
    <row r="2120" spans="1:16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v>40718.839537037034</v>
      </c>
      <c r="P2120">
        <f t="shared" si="33"/>
        <v>2011</v>
      </c>
    </row>
    <row r="2121" spans="1:16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v>41107.130150462966</v>
      </c>
      <c r="P2121">
        <f t="shared" si="33"/>
        <v>2012</v>
      </c>
    </row>
    <row r="2122" spans="1:16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v>41591.964537037034</v>
      </c>
      <c r="P2122">
        <f t="shared" si="33"/>
        <v>2013</v>
      </c>
    </row>
    <row r="2123" spans="1:16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v>42716.7424537037</v>
      </c>
      <c r="P2123">
        <f t="shared" si="33"/>
        <v>2016</v>
      </c>
    </row>
    <row r="2124" spans="1:16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v>42712.300567129627</v>
      </c>
      <c r="P2124">
        <f t="shared" si="33"/>
        <v>2016</v>
      </c>
    </row>
    <row r="2125" spans="1:16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v>40198.424849537034</v>
      </c>
      <c r="P2125">
        <f t="shared" si="33"/>
        <v>2010</v>
      </c>
    </row>
    <row r="2126" spans="1:16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v>40464.028182870374</v>
      </c>
      <c r="P2126">
        <f t="shared" si="33"/>
        <v>2010</v>
      </c>
    </row>
    <row r="2127" spans="1:16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v>42191.023530092592</v>
      </c>
      <c r="P2127">
        <f t="shared" si="33"/>
        <v>2015</v>
      </c>
    </row>
    <row r="2128" spans="1:16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v>41951.973229166666</v>
      </c>
      <c r="P2128">
        <f t="shared" si="33"/>
        <v>2014</v>
      </c>
    </row>
    <row r="2129" spans="1:16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v>42045.505358796298</v>
      </c>
      <c r="P2129">
        <f t="shared" si="33"/>
        <v>2015</v>
      </c>
    </row>
    <row r="2130" spans="1:16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v>41843.772789351853</v>
      </c>
      <c r="P2130">
        <f t="shared" si="33"/>
        <v>2014</v>
      </c>
    </row>
    <row r="2131" spans="1:16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v>42409.024305555555</v>
      </c>
      <c r="P2131">
        <f t="shared" si="33"/>
        <v>2016</v>
      </c>
    </row>
    <row r="2132" spans="1:16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v>41832.086377314816</v>
      </c>
      <c r="P2132">
        <f t="shared" si="33"/>
        <v>2014</v>
      </c>
    </row>
    <row r="2133" spans="1:16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v>42167.207071759258</v>
      </c>
      <c r="P2133">
        <f t="shared" si="33"/>
        <v>2015</v>
      </c>
    </row>
    <row r="2134" spans="1:16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v>41643.487175925926</v>
      </c>
      <c r="P2134">
        <f t="shared" si="33"/>
        <v>2014</v>
      </c>
    </row>
    <row r="2135" spans="1:16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v>40619.097210648149</v>
      </c>
      <c r="P2135">
        <f t="shared" si="33"/>
        <v>2011</v>
      </c>
    </row>
    <row r="2136" spans="1:16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v>41361.886469907404</v>
      </c>
      <c r="P2136">
        <f t="shared" si="33"/>
        <v>2013</v>
      </c>
    </row>
    <row r="2137" spans="1:16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v>41156.96334490741</v>
      </c>
      <c r="P2137">
        <f t="shared" si="33"/>
        <v>2012</v>
      </c>
    </row>
    <row r="2138" spans="1:16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v>41536.509097222224</v>
      </c>
      <c r="P2138">
        <f t="shared" si="33"/>
        <v>2013</v>
      </c>
    </row>
    <row r="2139" spans="1:16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v>41948.771168981482</v>
      </c>
      <c r="P2139">
        <f t="shared" si="33"/>
        <v>2014</v>
      </c>
    </row>
    <row r="2140" spans="1:16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v>41557.013182870367</v>
      </c>
      <c r="P2140">
        <f t="shared" si="33"/>
        <v>2013</v>
      </c>
    </row>
    <row r="2141" spans="1:16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v>42647.750092592592</v>
      </c>
      <c r="P2141">
        <f t="shared" si="33"/>
        <v>2016</v>
      </c>
    </row>
    <row r="2142" spans="1:16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v>41255.833611111113</v>
      </c>
      <c r="P2142">
        <f t="shared" si="33"/>
        <v>2012</v>
      </c>
    </row>
    <row r="2143" spans="1:16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v>41927.235636574071</v>
      </c>
      <c r="P2143">
        <f t="shared" si="33"/>
        <v>2014</v>
      </c>
    </row>
    <row r="2144" spans="1:16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v>42340.701504629629</v>
      </c>
      <c r="P2144">
        <f t="shared" si="33"/>
        <v>2015</v>
      </c>
    </row>
    <row r="2145" spans="1:16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v>40332.886712962965</v>
      </c>
      <c r="P2145">
        <f t="shared" si="33"/>
        <v>2010</v>
      </c>
    </row>
    <row r="2146" spans="1:16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v>41499.546759259261</v>
      </c>
      <c r="P2146">
        <f t="shared" si="33"/>
        <v>2013</v>
      </c>
    </row>
    <row r="2147" spans="1:16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v>41575.237430555557</v>
      </c>
      <c r="P2147">
        <f t="shared" si="33"/>
        <v>2013</v>
      </c>
    </row>
    <row r="2148" spans="1:16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v>42397.679513888892</v>
      </c>
      <c r="P2148">
        <f t="shared" si="33"/>
        <v>2016</v>
      </c>
    </row>
    <row r="2149" spans="1:16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v>41927.295694444445</v>
      </c>
      <c r="P2149">
        <f t="shared" si="33"/>
        <v>2014</v>
      </c>
    </row>
    <row r="2150" spans="1:16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v>42066.733587962961</v>
      </c>
      <c r="P2150">
        <f t="shared" si="33"/>
        <v>2015</v>
      </c>
    </row>
    <row r="2151" spans="1:16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v>40355.024953703702</v>
      </c>
      <c r="P2151">
        <f t="shared" si="33"/>
        <v>2010</v>
      </c>
    </row>
    <row r="2152" spans="1:16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v>42534.284710648149</v>
      </c>
      <c r="P2152">
        <f t="shared" si="33"/>
        <v>2016</v>
      </c>
    </row>
    <row r="2153" spans="1:16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v>42520.847384259258</v>
      </c>
      <c r="P2153">
        <f t="shared" si="33"/>
        <v>2016</v>
      </c>
    </row>
    <row r="2154" spans="1:16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v>41683.832280092596</v>
      </c>
      <c r="P2154">
        <f t="shared" si="33"/>
        <v>2014</v>
      </c>
    </row>
    <row r="2155" spans="1:16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v>41974.911087962966</v>
      </c>
      <c r="P2155">
        <f t="shared" si="33"/>
        <v>2014</v>
      </c>
    </row>
    <row r="2156" spans="1:16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v>41647.632256944446</v>
      </c>
      <c r="P2156">
        <f t="shared" si="33"/>
        <v>2014</v>
      </c>
    </row>
    <row r="2157" spans="1:16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v>42430.747511574074</v>
      </c>
      <c r="P2157">
        <f t="shared" si="33"/>
        <v>2016</v>
      </c>
    </row>
    <row r="2158" spans="1:16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v>41488.85423611111</v>
      </c>
      <c r="P2158">
        <f t="shared" si="33"/>
        <v>2013</v>
      </c>
    </row>
    <row r="2159" spans="1:16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v>42694.98128472222</v>
      </c>
      <c r="P2159">
        <f t="shared" si="33"/>
        <v>2016</v>
      </c>
    </row>
    <row r="2160" spans="1:16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v>41264.853865740741</v>
      </c>
      <c r="P2160">
        <f t="shared" si="33"/>
        <v>2012</v>
      </c>
    </row>
    <row r="2161" spans="1:16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v>40710.731180555558</v>
      </c>
      <c r="P2161">
        <f t="shared" si="33"/>
        <v>2011</v>
      </c>
    </row>
    <row r="2162" spans="1:16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v>41018.711863425924</v>
      </c>
      <c r="P2162">
        <f t="shared" si="33"/>
        <v>2012</v>
      </c>
    </row>
    <row r="2163" spans="1:16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v>42240.852534722224</v>
      </c>
      <c r="P2163">
        <f t="shared" si="33"/>
        <v>2015</v>
      </c>
    </row>
    <row r="2164" spans="1:16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v>41813.766099537039</v>
      </c>
      <c r="P2164">
        <f t="shared" si="33"/>
        <v>2014</v>
      </c>
    </row>
    <row r="2165" spans="1:16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v>42111.899537037039</v>
      </c>
      <c r="P2165">
        <f t="shared" si="33"/>
        <v>2015</v>
      </c>
    </row>
    <row r="2166" spans="1:16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v>42515.71775462963</v>
      </c>
      <c r="P2166">
        <f t="shared" si="33"/>
        <v>2016</v>
      </c>
    </row>
    <row r="2167" spans="1:16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v>42438.667071759257</v>
      </c>
      <c r="P2167">
        <f t="shared" si="33"/>
        <v>2016</v>
      </c>
    </row>
    <row r="2168" spans="1:16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v>41933.838171296295</v>
      </c>
      <c r="P2168">
        <f t="shared" si="33"/>
        <v>2014</v>
      </c>
    </row>
    <row r="2169" spans="1:16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v>41153.066400462965</v>
      </c>
      <c r="P2169">
        <f t="shared" si="33"/>
        <v>2012</v>
      </c>
    </row>
    <row r="2170" spans="1:16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v>42745.600243055553</v>
      </c>
      <c r="P2170">
        <f t="shared" si="33"/>
        <v>2017</v>
      </c>
    </row>
    <row r="2171" spans="1:16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v>42793.700821759259</v>
      </c>
      <c r="P2171">
        <f t="shared" si="33"/>
        <v>2017</v>
      </c>
    </row>
    <row r="2172" spans="1:16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v>42198.750254629631</v>
      </c>
      <c r="P2172">
        <f t="shared" si="33"/>
        <v>2015</v>
      </c>
    </row>
    <row r="2173" spans="1:16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v>42141.957118055558</v>
      </c>
      <c r="P2173">
        <f t="shared" si="33"/>
        <v>2015</v>
      </c>
    </row>
    <row r="2174" spans="1:16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v>42082.580092592594</v>
      </c>
      <c r="P2174">
        <f t="shared" si="33"/>
        <v>2015</v>
      </c>
    </row>
    <row r="2175" spans="1:16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v>41495.692627314813</v>
      </c>
      <c r="P2175">
        <f t="shared" si="33"/>
        <v>2013</v>
      </c>
    </row>
    <row r="2176" spans="1:16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v>42465.542905092596</v>
      </c>
      <c r="P2176">
        <f t="shared" si="33"/>
        <v>2016</v>
      </c>
    </row>
    <row r="2177" spans="1:16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v>42565.009097222224</v>
      </c>
      <c r="P2177">
        <f t="shared" si="33"/>
        <v>2016</v>
      </c>
    </row>
    <row r="2178" spans="1:16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v>42096.633206018516</v>
      </c>
      <c r="P2178">
        <f t="shared" si="33"/>
        <v>2015</v>
      </c>
    </row>
    <row r="2179" spans="1:16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v>42502.250775462962</v>
      </c>
      <c r="P2179">
        <f t="shared" ref="P2179:P2242" si="34">YEAR(O2179)</f>
        <v>2016</v>
      </c>
    </row>
    <row r="2180" spans="1:16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v>42723.63653935185</v>
      </c>
      <c r="P2180">
        <f t="shared" si="34"/>
        <v>2016</v>
      </c>
    </row>
    <row r="2181" spans="1:16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v>42075.171203703707</v>
      </c>
      <c r="P2181">
        <f t="shared" si="34"/>
        <v>2015</v>
      </c>
    </row>
    <row r="2182" spans="1:16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v>42279.669768518521</v>
      </c>
      <c r="P2182">
        <f t="shared" si="34"/>
        <v>2015</v>
      </c>
    </row>
    <row r="2183" spans="1:16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v>42773.005243055559</v>
      </c>
      <c r="P2183">
        <f t="shared" si="34"/>
        <v>2017</v>
      </c>
    </row>
    <row r="2184" spans="1:16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v>41879.900752314818</v>
      </c>
      <c r="P2184">
        <f t="shared" si="34"/>
        <v>2014</v>
      </c>
    </row>
    <row r="2185" spans="1:16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v>42745.365474537037</v>
      </c>
      <c r="P2185">
        <f t="shared" si="34"/>
        <v>2017</v>
      </c>
    </row>
    <row r="2186" spans="1:16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v>42380.690289351849</v>
      </c>
      <c r="P2186">
        <f t="shared" si="34"/>
        <v>2016</v>
      </c>
    </row>
    <row r="2187" spans="1:16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v>41319.349988425929</v>
      </c>
      <c r="P2187">
        <f t="shared" si="34"/>
        <v>2013</v>
      </c>
    </row>
    <row r="2188" spans="1:16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v>42583.615081018521</v>
      </c>
      <c r="P2188">
        <f t="shared" si="34"/>
        <v>2016</v>
      </c>
    </row>
    <row r="2189" spans="1:16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v>42068.209097222221</v>
      </c>
      <c r="P2189">
        <f t="shared" si="34"/>
        <v>2015</v>
      </c>
    </row>
    <row r="2190" spans="1:16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v>42633.586122685185</v>
      </c>
      <c r="P2190">
        <f t="shared" si="34"/>
        <v>2016</v>
      </c>
    </row>
    <row r="2191" spans="1:16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v>42467.788194444445</v>
      </c>
      <c r="P2191">
        <f t="shared" si="34"/>
        <v>2016</v>
      </c>
    </row>
    <row r="2192" spans="1:16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v>42417.6250462963</v>
      </c>
      <c r="P2192">
        <f t="shared" si="34"/>
        <v>2016</v>
      </c>
    </row>
    <row r="2193" spans="1:16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v>42768.833645833336</v>
      </c>
      <c r="P2193">
        <f t="shared" si="34"/>
        <v>2017</v>
      </c>
    </row>
    <row r="2194" spans="1:16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v>42691.851203703707</v>
      </c>
      <c r="P2194">
        <f t="shared" si="34"/>
        <v>2016</v>
      </c>
    </row>
    <row r="2195" spans="1:16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v>42664.405925925923</v>
      </c>
      <c r="P2195">
        <f t="shared" si="34"/>
        <v>2016</v>
      </c>
    </row>
    <row r="2196" spans="1:16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v>42425.757986111108</v>
      </c>
      <c r="P2196">
        <f t="shared" si="34"/>
        <v>2016</v>
      </c>
    </row>
    <row r="2197" spans="1:16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v>42197.771990740737</v>
      </c>
      <c r="P2197">
        <f t="shared" si="34"/>
        <v>2015</v>
      </c>
    </row>
    <row r="2198" spans="1:16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v>42675.487291666665</v>
      </c>
      <c r="P2198">
        <f t="shared" si="34"/>
        <v>2016</v>
      </c>
    </row>
    <row r="2199" spans="1:16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v>42033.584016203706</v>
      </c>
      <c r="P2199">
        <f t="shared" si="34"/>
        <v>2015</v>
      </c>
    </row>
    <row r="2200" spans="1:16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v>42292.513888888891</v>
      </c>
      <c r="P2200">
        <f t="shared" si="34"/>
        <v>2015</v>
      </c>
    </row>
    <row r="2201" spans="1:16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v>42262.416643518518</v>
      </c>
      <c r="P2201">
        <f t="shared" si="34"/>
        <v>2015</v>
      </c>
    </row>
    <row r="2202" spans="1:16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v>42163.625787037039</v>
      </c>
      <c r="P2202">
        <f t="shared" si="34"/>
        <v>2015</v>
      </c>
    </row>
    <row r="2203" spans="1:16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v>41276.846817129626</v>
      </c>
      <c r="P2203">
        <f t="shared" si="34"/>
        <v>2013</v>
      </c>
    </row>
    <row r="2204" spans="1:16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v>41184.849166666667</v>
      </c>
      <c r="P2204">
        <f t="shared" si="34"/>
        <v>2012</v>
      </c>
    </row>
    <row r="2205" spans="1:16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v>42241.85974537037</v>
      </c>
      <c r="P2205">
        <f t="shared" si="34"/>
        <v>2015</v>
      </c>
    </row>
    <row r="2206" spans="1:16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v>41312.311562499999</v>
      </c>
      <c r="P2206">
        <f t="shared" si="34"/>
        <v>2013</v>
      </c>
    </row>
    <row r="2207" spans="1:16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v>41031.821631944447</v>
      </c>
      <c r="P2207">
        <f t="shared" si="34"/>
        <v>2012</v>
      </c>
    </row>
    <row r="2208" spans="1:16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v>40997.257222222222</v>
      </c>
      <c r="P2208">
        <f t="shared" si="34"/>
        <v>2012</v>
      </c>
    </row>
    <row r="2209" spans="1:16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v>41564.194131944445</v>
      </c>
      <c r="P2209">
        <f t="shared" si="34"/>
        <v>2013</v>
      </c>
    </row>
    <row r="2210" spans="1:16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v>40946.882245370369</v>
      </c>
      <c r="P2210">
        <f t="shared" si="34"/>
        <v>2012</v>
      </c>
    </row>
    <row r="2211" spans="1:16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v>41732.479675925926</v>
      </c>
      <c r="P2211">
        <f t="shared" si="34"/>
        <v>2014</v>
      </c>
    </row>
    <row r="2212" spans="1:16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v>40956.066087962965</v>
      </c>
      <c r="P2212">
        <f t="shared" si="34"/>
        <v>2012</v>
      </c>
    </row>
    <row r="2213" spans="1:16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v>41716.785011574073</v>
      </c>
      <c r="P2213">
        <f t="shared" si="34"/>
        <v>2014</v>
      </c>
    </row>
    <row r="2214" spans="1:16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v>41548.747418981482</v>
      </c>
      <c r="P2214">
        <f t="shared" si="34"/>
        <v>2013</v>
      </c>
    </row>
    <row r="2215" spans="1:16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v>42109.826145833336</v>
      </c>
      <c r="P2215">
        <f t="shared" si="34"/>
        <v>2015</v>
      </c>
    </row>
    <row r="2216" spans="1:16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v>41646.792222222219</v>
      </c>
      <c r="P2216">
        <f t="shared" si="34"/>
        <v>2014</v>
      </c>
    </row>
    <row r="2217" spans="1:16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v>40958.717268518521</v>
      </c>
      <c r="P2217">
        <f t="shared" si="34"/>
        <v>2012</v>
      </c>
    </row>
    <row r="2218" spans="1:16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v>42194.75167824074</v>
      </c>
      <c r="P2218">
        <f t="shared" si="34"/>
        <v>2015</v>
      </c>
    </row>
    <row r="2219" spans="1:16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v>42299.776770833334</v>
      </c>
      <c r="P2219">
        <f t="shared" si="34"/>
        <v>2015</v>
      </c>
    </row>
    <row r="2220" spans="1:16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v>41127.812303240738</v>
      </c>
      <c r="P2220">
        <f t="shared" si="34"/>
        <v>2012</v>
      </c>
    </row>
    <row r="2221" spans="1:16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v>42205.718888888892</v>
      </c>
      <c r="P2221">
        <f t="shared" si="34"/>
        <v>2015</v>
      </c>
    </row>
    <row r="2222" spans="1:16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v>41452.060601851852</v>
      </c>
      <c r="P2222">
        <f t="shared" si="34"/>
        <v>2013</v>
      </c>
    </row>
    <row r="2223" spans="1:16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v>42452.666770833333</v>
      </c>
      <c r="P2223">
        <f t="shared" si="34"/>
        <v>2016</v>
      </c>
    </row>
    <row r="2224" spans="1:16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v>40906.787581018521</v>
      </c>
      <c r="P2224">
        <f t="shared" si="34"/>
        <v>2011</v>
      </c>
    </row>
    <row r="2225" spans="1:16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v>42152.640833333331</v>
      </c>
      <c r="P2225">
        <f t="shared" si="34"/>
        <v>2015</v>
      </c>
    </row>
    <row r="2226" spans="1:16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v>42644.667534722219</v>
      </c>
      <c r="P2226">
        <f t="shared" si="34"/>
        <v>2016</v>
      </c>
    </row>
    <row r="2227" spans="1:16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v>41873.79184027778</v>
      </c>
      <c r="P2227">
        <f t="shared" si="34"/>
        <v>2014</v>
      </c>
    </row>
    <row r="2228" spans="1:16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v>42381.79886574074</v>
      </c>
      <c r="P2228">
        <f t="shared" si="34"/>
        <v>2016</v>
      </c>
    </row>
    <row r="2229" spans="1:16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v>41561.807349537034</v>
      </c>
      <c r="P2229">
        <f t="shared" si="34"/>
        <v>2013</v>
      </c>
    </row>
    <row r="2230" spans="1:16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v>42202.278194444443</v>
      </c>
      <c r="P2230">
        <f t="shared" si="34"/>
        <v>2015</v>
      </c>
    </row>
    <row r="2231" spans="1:16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v>41484.664247685185</v>
      </c>
      <c r="P2231">
        <f t="shared" si="34"/>
        <v>2013</v>
      </c>
    </row>
    <row r="2232" spans="1:16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v>41724.881099537037</v>
      </c>
      <c r="P2232">
        <f t="shared" si="34"/>
        <v>2014</v>
      </c>
    </row>
    <row r="2233" spans="1:16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v>41423.910891203705</v>
      </c>
      <c r="P2233">
        <f t="shared" si="34"/>
        <v>2013</v>
      </c>
    </row>
    <row r="2234" spans="1:16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v>41806.794074074074</v>
      </c>
      <c r="P2234">
        <f t="shared" si="34"/>
        <v>2014</v>
      </c>
    </row>
    <row r="2235" spans="1:16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v>42331.378923611112</v>
      </c>
      <c r="P2235">
        <f t="shared" si="34"/>
        <v>2015</v>
      </c>
    </row>
    <row r="2236" spans="1:16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v>42710.824618055558</v>
      </c>
      <c r="P2236">
        <f t="shared" si="34"/>
        <v>2016</v>
      </c>
    </row>
    <row r="2237" spans="1:16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v>42062.022118055553</v>
      </c>
      <c r="P2237">
        <f t="shared" si="34"/>
        <v>2015</v>
      </c>
    </row>
    <row r="2238" spans="1:16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v>42371.617164351854</v>
      </c>
      <c r="P2238">
        <f t="shared" si="34"/>
        <v>2016</v>
      </c>
    </row>
    <row r="2239" spans="1:16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v>41915.003275462965</v>
      </c>
      <c r="P2239">
        <f t="shared" si="34"/>
        <v>2014</v>
      </c>
    </row>
    <row r="2240" spans="1:16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v>42774.621712962966</v>
      </c>
      <c r="P2240">
        <f t="shared" si="34"/>
        <v>2017</v>
      </c>
    </row>
    <row r="2241" spans="1:16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v>41572.958495370367</v>
      </c>
      <c r="P2241">
        <f t="shared" si="34"/>
        <v>2013</v>
      </c>
    </row>
    <row r="2242" spans="1:16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v>42452.825740740744</v>
      </c>
      <c r="P2242">
        <f t="shared" si="34"/>
        <v>2016</v>
      </c>
    </row>
    <row r="2243" spans="1:16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v>42766.827546296299</v>
      </c>
      <c r="P2243">
        <f t="shared" ref="P2243:P2306" si="35">YEAR(O2243)</f>
        <v>2017</v>
      </c>
    </row>
    <row r="2244" spans="1:16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v>41569.575613425928</v>
      </c>
      <c r="P2244">
        <f t="shared" si="35"/>
        <v>2013</v>
      </c>
    </row>
    <row r="2245" spans="1:16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v>42800.75104166667</v>
      </c>
      <c r="P2245">
        <f t="shared" si="35"/>
        <v>2017</v>
      </c>
    </row>
    <row r="2246" spans="1:16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v>42647.818819444445</v>
      </c>
      <c r="P2246">
        <f t="shared" si="35"/>
        <v>2016</v>
      </c>
    </row>
    <row r="2247" spans="1:16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v>41660.70853009259</v>
      </c>
      <c r="P2247">
        <f t="shared" si="35"/>
        <v>2014</v>
      </c>
    </row>
    <row r="2248" spans="1:16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v>42221.79178240741</v>
      </c>
      <c r="P2248">
        <f t="shared" si="35"/>
        <v>2015</v>
      </c>
    </row>
    <row r="2249" spans="1:16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v>42200.666261574072</v>
      </c>
      <c r="P2249">
        <f t="shared" si="35"/>
        <v>2015</v>
      </c>
    </row>
    <row r="2250" spans="1:16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v>42688.875902777778</v>
      </c>
      <c r="P2250">
        <f t="shared" si="35"/>
        <v>2016</v>
      </c>
    </row>
    <row r="2251" spans="1:16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v>41336.703298611108</v>
      </c>
      <c r="P2251">
        <f t="shared" si="35"/>
        <v>2013</v>
      </c>
    </row>
    <row r="2252" spans="1:16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v>42677.005474537036</v>
      </c>
      <c r="P2252">
        <f t="shared" si="35"/>
        <v>2016</v>
      </c>
    </row>
    <row r="2253" spans="1:16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v>41846.34579861111</v>
      </c>
      <c r="P2253">
        <f t="shared" si="35"/>
        <v>2014</v>
      </c>
    </row>
    <row r="2254" spans="1:16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v>42573.327986111108</v>
      </c>
      <c r="P2254">
        <f t="shared" si="35"/>
        <v>2016</v>
      </c>
    </row>
    <row r="2255" spans="1:16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v>42296.631331018521</v>
      </c>
      <c r="P2255">
        <f t="shared" si="35"/>
        <v>2015</v>
      </c>
    </row>
    <row r="2256" spans="1:16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v>42752.647777777776</v>
      </c>
      <c r="P2256">
        <f t="shared" si="35"/>
        <v>2017</v>
      </c>
    </row>
    <row r="2257" spans="1:16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v>42467.951979166668</v>
      </c>
      <c r="P2257">
        <f t="shared" si="35"/>
        <v>2016</v>
      </c>
    </row>
    <row r="2258" spans="1:16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v>42682.451921296299</v>
      </c>
      <c r="P2258">
        <f t="shared" si="35"/>
        <v>2016</v>
      </c>
    </row>
    <row r="2259" spans="1:16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v>42505.936678240738</v>
      </c>
      <c r="P2259">
        <f t="shared" si="35"/>
        <v>2016</v>
      </c>
    </row>
    <row r="2260" spans="1:16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v>42136.751006944447</v>
      </c>
      <c r="P2260">
        <f t="shared" si="35"/>
        <v>2015</v>
      </c>
    </row>
    <row r="2261" spans="1:16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v>42702.804814814815</v>
      </c>
      <c r="P2261">
        <f t="shared" si="35"/>
        <v>2016</v>
      </c>
    </row>
    <row r="2262" spans="1:16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v>41695.016782407409</v>
      </c>
      <c r="P2262">
        <f t="shared" si="35"/>
        <v>2014</v>
      </c>
    </row>
    <row r="2263" spans="1:16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v>42759.724768518521</v>
      </c>
      <c r="P2263">
        <f t="shared" si="35"/>
        <v>2017</v>
      </c>
    </row>
    <row r="2264" spans="1:16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v>41926.585162037038</v>
      </c>
      <c r="P2264">
        <f t="shared" si="35"/>
        <v>2014</v>
      </c>
    </row>
    <row r="2265" spans="1:16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v>42014.832326388889</v>
      </c>
      <c r="P2265">
        <f t="shared" si="35"/>
        <v>2015</v>
      </c>
    </row>
    <row r="2266" spans="1:16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v>42496.582337962966</v>
      </c>
      <c r="P2266">
        <f t="shared" si="35"/>
        <v>2016</v>
      </c>
    </row>
    <row r="2267" spans="1:16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v>42689.853090277778</v>
      </c>
      <c r="P2267">
        <f t="shared" si="35"/>
        <v>2016</v>
      </c>
    </row>
    <row r="2268" spans="1:16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v>42469.874907407408</v>
      </c>
      <c r="P2268">
        <f t="shared" si="35"/>
        <v>2016</v>
      </c>
    </row>
    <row r="2269" spans="1:16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v>41968.829826388886</v>
      </c>
      <c r="P2269">
        <f t="shared" si="35"/>
        <v>2014</v>
      </c>
    </row>
    <row r="2270" spans="1:16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v>42776.082349537035</v>
      </c>
      <c r="P2270">
        <f t="shared" si="35"/>
        <v>2017</v>
      </c>
    </row>
    <row r="2271" spans="1:16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v>42776.704432870371</v>
      </c>
      <c r="P2271">
        <f t="shared" si="35"/>
        <v>2017</v>
      </c>
    </row>
    <row r="2272" spans="1:16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v>42725.869363425925</v>
      </c>
      <c r="P2272">
        <f t="shared" si="35"/>
        <v>2016</v>
      </c>
    </row>
    <row r="2273" spans="1:16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v>42684.0000462963</v>
      </c>
      <c r="P2273">
        <f t="shared" si="35"/>
        <v>2016</v>
      </c>
    </row>
    <row r="2274" spans="1:16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v>42315.699490740742</v>
      </c>
      <c r="P2274">
        <f t="shared" si="35"/>
        <v>2015</v>
      </c>
    </row>
    <row r="2275" spans="1:16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v>42781.549097222225</v>
      </c>
      <c r="P2275">
        <f t="shared" si="35"/>
        <v>2017</v>
      </c>
    </row>
    <row r="2276" spans="1:16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v>41663.500659722224</v>
      </c>
      <c r="P2276">
        <f t="shared" si="35"/>
        <v>2014</v>
      </c>
    </row>
    <row r="2277" spans="1:16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v>41965.616655092592</v>
      </c>
      <c r="P2277">
        <f t="shared" si="35"/>
        <v>2014</v>
      </c>
    </row>
    <row r="2278" spans="1:16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v>41614.651493055557</v>
      </c>
      <c r="P2278">
        <f t="shared" si="35"/>
        <v>2013</v>
      </c>
    </row>
    <row r="2279" spans="1:16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v>40936.678506944445</v>
      </c>
      <c r="P2279">
        <f t="shared" si="35"/>
        <v>2012</v>
      </c>
    </row>
    <row r="2280" spans="1:16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v>42338.709108796298</v>
      </c>
      <c r="P2280">
        <f t="shared" si="35"/>
        <v>2015</v>
      </c>
    </row>
    <row r="2281" spans="1:16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v>42020.806701388887</v>
      </c>
      <c r="P2281">
        <f t="shared" si="35"/>
        <v>2015</v>
      </c>
    </row>
    <row r="2282" spans="1:16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v>42234.624895833331</v>
      </c>
      <c r="P2282">
        <f t="shared" si="35"/>
        <v>2015</v>
      </c>
    </row>
    <row r="2283" spans="1:16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v>40687.285844907405</v>
      </c>
      <c r="P2283">
        <f t="shared" si="35"/>
        <v>2011</v>
      </c>
    </row>
    <row r="2284" spans="1:16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v>42323.17460648148</v>
      </c>
      <c r="P2284">
        <f t="shared" si="35"/>
        <v>2015</v>
      </c>
    </row>
    <row r="2285" spans="1:16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v>40978.1250462963</v>
      </c>
      <c r="P2285">
        <f t="shared" si="35"/>
        <v>2012</v>
      </c>
    </row>
    <row r="2286" spans="1:16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v>40585.796817129631</v>
      </c>
      <c r="P2286">
        <f t="shared" si="35"/>
        <v>2011</v>
      </c>
    </row>
    <row r="2287" spans="1:16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v>41059.185682870368</v>
      </c>
      <c r="P2287">
        <f t="shared" si="35"/>
        <v>2012</v>
      </c>
    </row>
    <row r="2288" spans="1:16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v>41494.963587962964</v>
      </c>
      <c r="P2288">
        <f t="shared" si="35"/>
        <v>2013</v>
      </c>
    </row>
    <row r="2289" spans="1:16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v>41792.667361111111</v>
      </c>
      <c r="P2289">
        <f t="shared" si="35"/>
        <v>2014</v>
      </c>
    </row>
    <row r="2290" spans="1:16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v>41067.827418981484</v>
      </c>
      <c r="P2290">
        <f t="shared" si="35"/>
        <v>2012</v>
      </c>
    </row>
    <row r="2291" spans="1:16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v>41571.998379629629</v>
      </c>
      <c r="P2291">
        <f t="shared" si="35"/>
        <v>2013</v>
      </c>
    </row>
    <row r="2292" spans="1:16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v>40070.253819444442</v>
      </c>
      <c r="P2292">
        <f t="shared" si="35"/>
        <v>2009</v>
      </c>
    </row>
    <row r="2293" spans="1:16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v>40987.977060185185</v>
      </c>
      <c r="P2293">
        <f t="shared" si="35"/>
        <v>2012</v>
      </c>
    </row>
    <row r="2294" spans="1:16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v>40987.697638888887</v>
      </c>
      <c r="P2294">
        <f t="shared" si="35"/>
        <v>2012</v>
      </c>
    </row>
    <row r="2295" spans="1:16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v>41151.708321759259</v>
      </c>
      <c r="P2295">
        <f t="shared" si="35"/>
        <v>2012</v>
      </c>
    </row>
    <row r="2296" spans="1:16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v>41264.72314814815</v>
      </c>
      <c r="P2296">
        <f t="shared" si="35"/>
        <v>2012</v>
      </c>
    </row>
    <row r="2297" spans="1:16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v>41270.954351851855</v>
      </c>
      <c r="P2297">
        <f t="shared" si="35"/>
        <v>2012</v>
      </c>
    </row>
    <row r="2298" spans="1:16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v>40927.731782407405</v>
      </c>
      <c r="P2298">
        <f t="shared" si="35"/>
        <v>2012</v>
      </c>
    </row>
    <row r="2299" spans="1:16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v>40948.042233796295</v>
      </c>
      <c r="P2299">
        <f t="shared" si="35"/>
        <v>2012</v>
      </c>
    </row>
    <row r="2300" spans="1:16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v>41694.84065972222</v>
      </c>
      <c r="P2300">
        <f t="shared" si="35"/>
        <v>2014</v>
      </c>
    </row>
    <row r="2301" spans="1:16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v>40565.032511574071</v>
      </c>
      <c r="P2301">
        <f t="shared" si="35"/>
        <v>2011</v>
      </c>
    </row>
    <row r="2302" spans="1:16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v>41074.727037037039</v>
      </c>
      <c r="P2302">
        <f t="shared" si="35"/>
        <v>2012</v>
      </c>
    </row>
    <row r="2303" spans="1:16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v>41416.146944444445</v>
      </c>
      <c r="P2303">
        <f t="shared" si="35"/>
        <v>2013</v>
      </c>
    </row>
    <row r="2304" spans="1:16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v>41605.868449074071</v>
      </c>
      <c r="P2304">
        <f t="shared" si="35"/>
        <v>2013</v>
      </c>
    </row>
    <row r="2305" spans="1:16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v>40850.111064814817</v>
      </c>
      <c r="P2305">
        <f t="shared" si="35"/>
        <v>2011</v>
      </c>
    </row>
    <row r="2306" spans="1:16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v>40502.815868055557</v>
      </c>
      <c r="P2306">
        <f t="shared" si="35"/>
        <v>2010</v>
      </c>
    </row>
    <row r="2307" spans="1:16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v>41834.695277777777</v>
      </c>
      <c r="P2307">
        <f t="shared" ref="P2307:P2370" si="36">YEAR(O2307)</f>
        <v>2014</v>
      </c>
    </row>
    <row r="2308" spans="1:16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v>40948.16815972222</v>
      </c>
      <c r="P2308">
        <f t="shared" si="36"/>
        <v>2012</v>
      </c>
    </row>
    <row r="2309" spans="1:16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v>41004.802465277775</v>
      </c>
      <c r="P2309">
        <f t="shared" si="36"/>
        <v>2012</v>
      </c>
    </row>
    <row r="2310" spans="1:16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v>41851.962916666664</v>
      </c>
      <c r="P2310">
        <f t="shared" si="36"/>
        <v>2014</v>
      </c>
    </row>
    <row r="2311" spans="1:16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v>41307.987696759257</v>
      </c>
      <c r="P2311">
        <f t="shared" si="36"/>
        <v>2013</v>
      </c>
    </row>
    <row r="2312" spans="1:16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v>41324.79415509259</v>
      </c>
      <c r="P2312">
        <f t="shared" si="36"/>
        <v>2013</v>
      </c>
    </row>
    <row r="2313" spans="1:16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v>41736.004502314812</v>
      </c>
      <c r="P2313">
        <f t="shared" si="36"/>
        <v>2014</v>
      </c>
    </row>
    <row r="2314" spans="1:16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v>41716.632847222223</v>
      </c>
      <c r="P2314">
        <f t="shared" si="36"/>
        <v>2014</v>
      </c>
    </row>
    <row r="2315" spans="1:16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v>41002.958634259259</v>
      </c>
      <c r="P2315">
        <f t="shared" si="36"/>
        <v>2012</v>
      </c>
    </row>
    <row r="2316" spans="1:16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v>41037.551585648151</v>
      </c>
      <c r="P2316">
        <f t="shared" si="36"/>
        <v>2012</v>
      </c>
    </row>
    <row r="2317" spans="1:16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v>41004.72619212963</v>
      </c>
      <c r="P2317">
        <f t="shared" si="36"/>
        <v>2012</v>
      </c>
    </row>
    <row r="2318" spans="1:16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v>40079.725115740737</v>
      </c>
      <c r="P2318">
        <f t="shared" si="36"/>
        <v>2009</v>
      </c>
    </row>
    <row r="2319" spans="1:16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v>40192.542233796295</v>
      </c>
      <c r="P2319">
        <f t="shared" si="36"/>
        <v>2010</v>
      </c>
    </row>
    <row r="2320" spans="1:16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v>40050.643680555557</v>
      </c>
      <c r="P2320">
        <f t="shared" si="36"/>
        <v>2009</v>
      </c>
    </row>
    <row r="2321" spans="1:16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v>41593.082002314812</v>
      </c>
      <c r="P2321">
        <f t="shared" si="36"/>
        <v>2013</v>
      </c>
    </row>
    <row r="2322" spans="1:16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v>41696.817129629628</v>
      </c>
      <c r="P2322">
        <f t="shared" si="36"/>
        <v>2014</v>
      </c>
    </row>
    <row r="2323" spans="1:16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v>42799.260428240741</v>
      </c>
      <c r="P2323">
        <f t="shared" si="36"/>
        <v>2017</v>
      </c>
    </row>
    <row r="2324" spans="1:16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v>42804.895474537036</v>
      </c>
      <c r="P2324">
        <f t="shared" si="36"/>
        <v>2017</v>
      </c>
    </row>
    <row r="2325" spans="1:16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v>42807.755173611113</v>
      </c>
      <c r="P2325">
        <f t="shared" si="36"/>
        <v>2017</v>
      </c>
    </row>
    <row r="2326" spans="1:16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v>42790.885243055556</v>
      </c>
      <c r="P2326">
        <f t="shared" si="36"/>
        <v>2017</v>
      </c>
    </row>
    <row r="2327" spans="1:16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v>42794.022349537037</v>
      </c>
      <c r="P2327">
        <f t="shared" si="36"/>
        <v>2017</v>
      </c>
    </row>
    <row r="2328" spans="1:16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v>42804.034120370372</v>
      </c>
      <c r="P2328">
        <f t="shared" si="36"/>
        <v>2017</v>
      </c>
    </row>
    <row r="2329" spans="1:16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v>41842.917129629626</v>
      </c>
      <c r="P2329">
        <f t="shared" si="36"/>
        <v>2014</v>
      </c>
    </row>
    <row r="2330" spans="1:16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v>42139.781678240739</v>
      </c>
      <c r="P2330">
        <f t="shared" si="36"/>
        <v>2015</v>
      </c>
    </row>
    <row r="2331" spans="1:16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v>41807.624374999999</v>
      </c>
      <c r="P2331">
        <f t="shared" si="36"/>
        <v>2014</v>
      </c>
    </row>
    <row r="2332" spans="1:16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v>42332.89980324074</v>
      </c>
      <c r="P2332">
        <f t="shared" si="36"/>
        <v>2015</v>
      </c>
    </row>
    <row r="2333" spans="1:16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v>41839.005671296298</v>
      </c>
      <c r="P2333">
        <f t="shared" si="36"/>
        <v>2014</v>
      </c>
    </row>
    <row r="2334" spans="1:16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v>42011.628136574072</v>
      </c>
      <c r="P2334">
        <f t="shared" si="36"/>
        <v>2015</v>
      </c>
    </row>
    <row r="2335" spans="1:16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v>41767.650347222225</v>
      </c>
      <c r="P2335">
        <f t="shared" si="36"/>
        <v>2014</v>
      </c>
    </row>
    <row r="2336" spans="1:16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v>41918.670115740744</v>
      </c>
      <c r="P2336">
        <f t="shared" si="36"/>
        <v>2014</v>
      </c>
    </row>
    <row r="2337" spans="1:16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v>41771.572256944448</v>
      </c>
      <c r="P2337">
        <f t="shared" si="36"/>
        <v>2014</v>
      </c>
    </row>
    <row r="2338" spans="1:16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v>41666.924710648149</v>
      </c>
      <c r="P2338">
        <f t="shared" si="36"/>
        <v>2014</v>
      </c>
    </row>
    <row r="2339" spans="1:16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v>41786.640543981484</v>
      </c>
      <c r="P2339">
        <f t="shared" si="36"/>
        <v>2014</v>
      </c>
    </row>
    <row r="2340" spans="1:16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v>41789.896805555552</v>
      </c>
      <c r="P2340">
        <f t="shared" si="36"/>
        <v>2014</v>
      </c>
    </row>
    <row r="2341" spans="1:16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v>42692.799872685187</v>
      </c>
      <c r="P2341">
        <f t="shared" si="36"/>
        <v>2016</v>
      </c>
    </row>
    <row r="2342" spans="1:16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v>42643.642800925925</v>
      </c>
      <c r="P2342">
        <f t="shared" si="36"/>
        <v>2016</v>
      </c>
    </row>
    <row r="2343" spans="1:16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v>42167.813703703701</v>
      </c>
      <c r="P2343">
        <f t="shared" si="36"/>
        <v>2015</v>
      </c>
    </row>
    <row r="2344" spans="1:16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v>41897.702199074076</v>
      </c>
      <c r="P2344">
        <f t="shared" si="36"/>
        <v>2014</v>
      </c>
    </row>
    <row r="2345" spans="1:16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v>42327.825289351851</v>
      </c>
      <c r="P2345">
        <f t="shared" si="36"/>
        <v>2015</v>
      </c>
    </row>
    <row r="2346" spans="1:16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v>42515.727650462963</v>
      </c>
      <c r="P2346">
        <f t="shared" si="36"/>
        <v>2016</v>
      </c>
    </row>
    <row r="2347" spans="1:16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v>42060.001805555556</v>
      </c>
      <c r="P2347">
        <f t="shared" si="36"/>
        <v>2015</v>
      </c>
    </row>
    <row r="2348" spans="1:16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v>42615.79896990741</v>
      </c>
      <c r="P2348">
        <f t="shared" si="36"/>
        <v>2016</v>
      </c>
    </row>
    <row r="2349" spans="1:16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v>42577.607361111113</v>
      </c>
      <c r="P2349">
        <f t="shared" si="36"/>
        <v>2016</v>
      </c>
    </row>
    <row r="2350" spans="1:16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v>42360.932152777779</v>
      </c>
      <c r="P2350">
        <f t="shared" si="36"/>
        <v>2015</v>
      </c>
    </row>
    <row r="2351" spans="1:16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v>42198.775787037041</v>
      </c>
      <c r="P2351">
        <f t="shared" si="36"/>
        <v>2015</v>
      </c>
    </row>
    <row r="2352" spans="1:16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v>42708.842245370368</v>
      </c>
      <c r="P2352">
        <f t="shared" si="36"/>
        <v>2016</v>
      </c>
    </row>
    <row r="2353" spans="1:16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v>42094.101145833331</v>
      </c>
      <c r="P2353">
        <f t="shared" si="36"/>
        <v>2015</v>
      </c>
    </row>
    <row r="2354" spans="1:16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v>42101.633703703701</v>
      </c>
      <c r="P2354">
        <f t="shared" si="36"/>
        <v>2015</v>
      </c>
    </row>
    <row r="2355" spans="1:16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v>42103.676180555558</v>
      </c>
      <c r="P2355">
        <f t="shared" si="36"/>
        <v>2015</v>
      </c>
    </row>
    <row r="2356" spans="1:16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v>41954.722916666666</v>
      </c>
      <c r="P2356">
        <f t="shared" si="36"/>
        <v>2014</v>
      </c>
    </row>
    <row r="2357" spans="1:16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v>42096.918240740742</v>
      </c>
      <c r="P2357">
        <f t="shared" si="36"/>
        <v>2015</v>
      </c>
    </row>
    <row r="2358" spans="1:16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v>42130.78361111111</v>
      </c>
      <c r="P2358">
        <f t="shared" si="36"/>
        <v>2015</v>
      </c>
    </row>
    <row r="2359" spans="1:16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v>42264.620115740741</v>
      </c>
      <c r="P2359">
        <f t="shared" si="36"/>
        <v>2015</v>
      </c>
    </row>
    <row r="2360" spans="1:16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v>41978.930972222224</v>
      </c>
      <c r="P2360">
        <f t="shared" si="36"/>
        <v>2014</v>
      </c>
    </row>
    <row r="2361" spans="1:16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v>42159.649583333332</v>
      </c>
      <c r="P2361">
        <f t="shared" si="36"/>
        <v>2015</v>
      </c>
    </row>
    <row r="2362" spans="1:16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v>42377.706944444442</v>
      </c>
      <c r="P2362">
        <f t="shared" si="36"/>
        <v>2016</v>
      </c>
    </row>
    <row r="2363" spans="1:16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v>42466.858888888892</v>
      </c>
      <c r="P2363">
        <f t="shared" si="36"/>
        <v>2016</v>
      </c>
    </row>
    <row r="2364" spans="1:16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v>41954.688310185185</v>
      </c>
      <c r="P2364">
        <f t="shared" si="36"/>
        <v>2014</v>
      </c>
    </row>
    <row r="2365" spans="1:16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v>42322.011574074073</v>
      </c>
      <c r="P2365">
        <f t="shared" si="36"/>
        <v>2015</v>
      </c>
    </row>
    <row r="2366" spans="1:16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v>42248.934675925928</v>
      </c>
      <c r="P2366">
        <f t="shared" si="36"/>
        <v>2015</v>
      </c>
    </row>
    <row r="2367" spans="1:16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v>42346.736400462964</v>
      </c>
      <c r="P2367">
        <f t="shared" si="36"/>
        <v>2015</v>
      </c>
    </row>
    <row r="2368" spans="1:16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v>42268.531631944446</v>
      </c>
      <c r="P2368">
        <f t="shared" si="36"/>
        <v>2015</v>
      </c>
    </row>
    <row r="2369" spans="1:16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v>42425.970092592594</v>
      </c>
      <c r="P2369">
        <f t="shared" si="36"/>
        <v>2016</v>
      </c>
    </row>
    <row r="2370" spans="1:16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v>42063.721817129626</v>
      </c>
      <c r="P2370">
        <f t="shared" si="36"/>
        <v>2015</v>
      </c>
    </row>
    <row r="2371" spans="1:16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v>42380.812627314815</v>
      </c>
      <c r="P2371">
        <f t="shared" ref="P2371:P2434" si="37">YEAR(O2371)</f>
        <v>2016</v>
      </c>
    </row>
    <row r="2372" spans="1:16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v>41961.189131944448</v>
      </c>
      <c r="P2372">
        <f t="shared" si="37"/>
        <v>2014</v>
      </c>
    </row>
    <row r="2373" spans="1:16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v>42150.777731481481</v>
      </c>
      <c r="P2373">
        <f t="shared" si="37"/>
        <v>2015</v>
      </c>
    </row>
    <row r="2374" spans="1:16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v>42088.069108796299</v>
      </c>
      <c r="P2374">
        <f t="shared" si="37"/>
        <v>2015</v>
      </c>
    </row>
    <row r="2375" spans="1:16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v>42215.662314814814</v>
      </c>
      <c r="P2375">
        <f t="shared" si="37"/>
        <v>2015</v>
      </c>
    </row>
    <row r="2376" spans="1:16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v>42017.843287037038</v>
      </c>
      <c r="P2376">
        <f t="shared" si="37"/>
        <v>2015</v>
      </c>
    </row>
    <row r="2377" spans="1:16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v>42592.836076388892</v>
      </c>
      <c r="P2377">
        <f t="shared" si="37"/>
        <v>2016</v>
      </c>
    </row>
    <row r="2378" spans="1:16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v>42318.925532407404</v>
      </c>
      <c r="P2378">
        <f t="shared" si="37"/>
        <v>2015</v>
      </c>
    </row>
    <row r="2379" spans="1:16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v>42669.870173611111</v>
      </c>
      <c r="P2379">
        <f t="shared" si="37"/>
        <v>2016</v>
      </c>
    </row>
    <row r="2380" spans="1:16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v>42213.013078703705</v>
      </c>
      <c r="P2380">
        <f t="shared" si="37"/>
        <v>2015</v>
      </c>
    </row>
    <row r="2381" spans="1:16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v>42237.016388888886</v>
      </c>
      <c r="P2381">
        <f t="shared" si="37"/>
        <v>2015</v>
      </c>
    </row>
    <row r="2382" spans="1:16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v>42248.793310185189</v>
      </c>
      <c r="P2382">
        <f t="shared" si="37"/>
        <v>2015</v>
      </c>
    </row>
    <row r="2383" spans="1:16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v>42074.935740740744</v>
      </c>
      <c r="P2383">
        <f t="shared" si="37"/>
        <v>2015</v>
      </c>
    </row>
    <row r="2384" spans="1:16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v>42195.187534722223</v>
      </c>
      <c r="P2384">
        <f t="shared" si="37"/>
        <v>2015</v>
      </c>
    </row>
    <row r="2385" spans="1:16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v>42027.056793981479</v>
      </c>
      <c r="P2385">
        <f t="shared" si="37"/>
        <v>2015</v>
      </c>
    </row>
    <row r="2386" spans="1:16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v>41927.067627314813</v>
      </c>
      <c r="P2386">
        <f t="shared" si="37"/>
        <v>2014</v>
      </c>
    </row>
    <row r="2387" spans="1:16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v>42191.70175925926</v>
      </c>
      <c r="P2387">
        <f t="shared" si="37"/>
        <v>2015</v>
      </c>
    </row>
    <row r="2388" spans="1:16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v>41954.838240740741</v>
      </c>
      <c r="P2388">
        <f t="shared" si="37"/>
        <v>2014</v>
      </c>
    </row>
    <row r="2389" spans="1:16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v>42528.626620370371</v>
      </c>
      <c r="P2389">
        <f t="shared" si="37"/>
        <v>2016</v>
      </c>
    </row>
    <row r="2390" spans="1:16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v>41989.853692129633</v>
      </c>
      <c r="P2390">
        <f t="shared" si="37"/>
        <v>2014</v>
      </c>
    </row>
    <row r="2391" spans="1:16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v>42179.653379629628</v>
      </c>
      <c r="P2391">
        <f t="shared" si="37"/>
        <v>2015</v>
      </c>
    </row>
    <row r="2392" spans="1:16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v>41968.262314814812</v>
      </c>
      <c r="P2392">
        <f t="shared" si="37"/>
        <v>2014</v>
      </c>
    </row>
    <row r="2393" spans="1:16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v>42064.794490740744</v>
      </c>
      <c r="P2393">
        <f t="shared" si="37"/>
        <v>2015</v>
      </c>
    </row>
    <row r="2394" spans="1:16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v>42276.120636574073</v>
      </c>
      <c r="P2394">
        <f t="shared" si="37"/>
        <v>2015</v>
      </c>
    </row>
    <row r="2395" spans="1:16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v>42194.648344907408</v>
      </c>
      <c r="P2395">
        <f t="shared" si="37"/>
        <v>2015</v>
      </c>
    </row>
    <row r="2396" spans="1:16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v>42031.362187500003</v>
      </c>
      <c r="P2396">
        <f t="shared" si="37"/>
        <v>2015</v>
      </c>
    </row>
    <row r="2397" spans="1:16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v>42717.121377314812</v>
      </c>
      <c r="P2397">
        <f t="shared" si="37"/>
        <v>2016</v>
      </c>
    </row>
    <row r="2398" spans="1:16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v>42262.849050925928</v>
      </c>
      <c r="P2398">
        <f t="shared" si="37"/>
        <v>2015</v>
      </c>
    </row>
    <row r="2399" spans="1:16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v>41976.88490740741</v>
      </c>
      <c r="P2399">
        <f t="shared" si="37"/>
        <v>2014</v>
      </c>
    </row>
    <row r="2400" spans="1:16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v>42157.916481481479</v>
      </c>
      <c r="P2400">
        <f t="shared" si="37"/>
        <v>2015</v>
      </c>
    </row>
    <row r="2401" spans="1:16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v>41956.853078703702</v>
      </c>
      <c r="P2401">
        <f t="shared" si="37"/>
        <v>2014</v>
      </c>
    </row>
    <row r="2402" spans="1:16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v>42444.268101851849</v>
      </c>
      <c r="P2402">
        <f t="shared" si="37"/>
        <v>2016</v>
      </c>
    </row>
    <row r="2403" spans="1:16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v>42374.822870370372</v>
      </c>
      <c r="P2403">
        <f t="shared" si="37"/>
        <v>2016</v>
      </c>
    </row>
    <row r="2404" spans="1:16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v>42107.679756944446</v>
      </c>
      <c r="P2404">
        <f t="shared" si="37"/>
        <v>2015</v>
      </c>
    </row>
    <row r="2405" spans="1:16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v>42399.882615740738</v>
      </c>
      <c r="P2405">
        <f t="shared" si="37"/>
        <v>2016</v>
      </c>
    </row>
    <row r="2406" spans="1:16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v>42342.03943287037</v>
      </c>
      <c r="P2406">
        <f t="shared" si="37"/>
        <v>2015</v>
      </c>
    </row>
    <row r="2407" spans="1:16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v>42595.585358796299</v>
      </c>
      <c r="P2407">
        <f t="shared" si="37"/>
        <v>2016</v>
      </c>
    </row>
    <row r="2408" spans="1:16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v>41983.110995370371</v>
      </c>
      <c r="P2408">
        <f t="shared" si="37"/>
        <v>2014</v>
      </c>
    </row>
    <row r="2409" spans="1:16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v>42082.575555555559</v>
      </c>
      <c r="P2409">
        <f t="shared" si="37"/>
        <v>2015</v>
      </c>
    </row>
    <row r="2410" spans="1:16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v>41919.140706018516</v>
      </c>
      <c r="P2410">
        <f t="shared" si="37"/>
        <v>2014</v>
      </c>
    </row>
    <row r="2411" spans="1:16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v>42204.875868055555</v>
      </c>
      <c r="P2411">
        <f t="shared" si="37"/>
        <v>2015</v>
      </c>
    </row>
    <row r="2412" spans="1:16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v>42224.408275462964</v>
      </c>
      <c r="P2412">
        <f t="shared" si="37"/>
        <v>2015</v>
      </c>
    </row>
    <row r="2413" spans="1:16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v>42211.732430555552</v>
      </c>
      <c r="P2413">
        <f t="shared" si="37"/>
        <v>2015</v>
      </c>
    </row>
    <row r="2414" spans="1:16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v>42655.736956018518</v>
      </c>
      <c r="P2414">
        <f t="shared" si="37"/>
        <v>2016</v>
      </c>
    </row>
    <row r="2415" spans="1:16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v>41760.10974537037</v>
      </c>
      <c r="P2415">
        <f t="shared" si="37"/>
        <v>2014</v>
      </c>
    </row>
    <row r="2416" spans="1:16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v>42198.695138888892</v>
      </c>
      <c r="P2416">
        <f t="shared" si="37"/>
        <v>2015</v>
      </c>
    </row>
    <row r="2417" spans="1:16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v>42536.862800925926</v>
      </c>
      <c r="P2417">
        <f t="shared" si="37"/>
        <v>2016</v>
      </c>
    </row>
    <row r="2418" spans="1:16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v>42019.737766203703</v>
      </c>
      <c r="P2418">
        <f t="shared" si="37"/>
        <v>2015</v>
      </c>
    </row>
    <row r="2419" spans="1:16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v>41831.884108796294</v>
      </c>
      <c r="P2419">
        <f t="shared" si="37"/>
        <v>2014</v>
      </c>
    </row>
    <row r="2420" spans="1:16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v>42027.856990740744</v>
      </c>
      <c r="P2420">
        <f t="shared" si="37"/>
        <v>2015</v>
      </c>
    </row>
    <row r="2421" spans="1:16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v>41993.738298611112</v>
      </c>
      <c r="P2421">
        <f t="shared" si="37"/>
        <v>2014</v>
      </c>
    </row>
    <row r="2422" spans="1:16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v>41893.028877314813</v>
      </c>
      <c r="P2422">
        <f t="shared" si="37"/>
        <v>2014</v>
      </c>
    </row>
    <row r="2423" spans="1:16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v>42026.6874537037</v>
      </c>
      <c r="P2423">
        <f t="shared" si="37"/>
        <v>2015</v>
      </c>
    </row>
    <row r="2424" spans="1:16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v>42044.724953703706</v>
      </c>
      <c r="P2424">
        <f t="shared" si="37"/>
        <v>2015</v>
      </c>
    </row>
    <row r="2425" spans="1:16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v>41974.704745370371</v>
      </c>
      <c r="P2425">
        <f t="shared" si="37"/>
        <v>2014</v>
      </c>
    </row>
    <row r="2426" spans="1:16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v>41909.892453703702</v>
      </c>
      <c r="P2426">
        <f t="shared" si="37"/>
        <v>2014</v>
      </c>
    </row>
    <row r="2427" spans="1:16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v>42502.913761574076</v>
      </c>
      <c r="P2427">
        <f t="shared" si="37"/>
        <v>2016</v>
      </c>
    </row>
    <row r="2428" spans="1:16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v>42164.170046296298</v>
      </c>
      <c r="P2428">
        <f t="shared" si="37"/>
        <v>2015</v>
      </c>
    </row>
    <row r="2429" spans="1:16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v>42412.318668981483</v>
      </c>
      <c r="P2429">
        <f t="shared" si="37"/>
        <v>2016</v>
      </c>
    </row>
    <row r="2430" spans="1:16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v>42045.784155092595</v>
      </c>
      <c r="P2430">
        <f t="shared" si="37"/>
        <v>2015</v>
      </c>
    </row>
    <row r="2431" spans="1:16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v>42734.879236111112</v>
      </c>
      <c r="P2431">
        <f t="shared" si="37"/>
        <v>2016</v>
      </c>
    </row>
    <row r="2432" spans="1:16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v>42382.130833333336</v>
      </c>
      <c r="P2432">
        <f t="shared" si="37"/>
        <v>2016</v>
      </c>
    </row>
    <row r="2433" spans="1:16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v>42489.099687499998</v>
      </c>
      <c r="P2433">
        <f t="shared" si="37"/>
        <v>2016</v>
      </c>
    </row>
    <row r="2434" spans="1:16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v>42041.218715277777</v>
      </c>
      <c r="P2434">
        <f t="shared" si="37"/>
        <v>2015</v>
      </c>
    </row>
    <row r="2435" spans="1:16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v>42397.89980324074</v>
      </c>
      <c r="P2435">
        <f t="shared" ref="P2435:P2498" si="38">YEAR(O2435)</f>
        <v>2016</v>
      </c>
    </row>
    <row r="2436" spans="1:16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v>42180.186041666668</v>
      </c>
      <c r="P2436">
        <f t="shared" si="38"/>
        <v>2015</v>
      </c>
    </row>
    <row r="2437" spans="1:16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v>42252.277615740742</v>
      </c>
      <c r="P2437">
        <f t="shared" si="38"/>
        <v>2015</v>
      </c>
    </row>
    <row r="2438" spans="1:16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v>42338.615393518521</v>
      </c>
      <c r="P2438">
        <f t="shared" si="38"/>
        <v>2015</v>
      </c>
    </row>
    <row r="2439" spans="1:16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v>42031.965138888889</v>
      </c>
      <c r="P2439">
        <f t="shared" si="38"/>
        <v>2015</v>
      </c>
    </row>
    <row r="2440" spans="1:16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v>42285.915069444447</v>
      </c>
      <c r="P2440">
        <f t="shared" si="38"/>
        <v>2015</v>
      </c>
    </row>
    <row r="2441" spans="1:16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v>42265.818622685183</v>
      </c>
      <c r="P2441">
        <f t="shared" si="38"/>
        <v>2015</v>
      </c>
    </row>
    <row r="2442" spans="1:16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v>42383.899456018517</v>
      </c>
      <c r="P2442">
        <f t="shared" si="38"/>
        <v>2016</v>
      </c>
    </row>
    <row r="2443" spans="1:16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v>42187.125625000001</v>
      </c>
      <c r="P2443">
        <f t="shared" si="38"/>
        <v>2015</v>
      </c>
    </row>
    <row r="2444" spans="1:16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v>42052.666990740741</v>
      </c>
      <c r="P2444">
        <f t="shared" si="38"/>
        <v>2015</v>
      </c>
    </row>
    <row r="2445" spans="1:16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v>41836.625254629631</v>
      </c>
      <c r="P2445">
        <f t="shared" si="38"/>
        <v>2014</v>
      </c>
    </row>
    <row r="2446" spans="1:16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v>42485.754525462966</v>
      </c>
      <c r="P2446">
        <f t="shared" si="38"/>
        <v>2016</v>
      </c>
    </row>
    <row r="2447" spans="1:16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v>42243.190057870372</v>
      </c>
      <c r="P2447">
        <f t="shared" si="38"/>
        <v>2015</v>
      </c>
    </row>
    <row r="2448" spans="1:16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v>42670.602673611109</v>
      </c>
      <c r="P2448">
        <f t="shared" si="38"/>
        <v>2016</v>
      </c>
    </row>
    <row r="2449" spans="1:16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v>42654.469826388886</v>
      </c>
      <c r="P2449">
        <f t="shared" si="38"/>
        <v>2016</v>
      </c>
    </row>
    <row r="2450" spans="1:16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v>42607.316122685188</v>
      </c>
      <c r="P2450">
        <f t="shared" si="38"/>
        <v>2016</v>
      </c>
    </row>
    <row r="2451" spans="1:16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v>41943.142534722225</v>
      </c>
      <c r="P2451">
        <f t="shared" si="38"/>
        <v>2014</v>
      </c>
    </row>
    <row r="2452" spans="1:16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v>41902.07240740741</v>
      </c>
      <c r="P2452">
        <f t="shared" si="38"/>
        <v>2014</v>
      </c>
    </row>
    <row r="2453" spans="1:16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v>42779.908449074072</v>
      </c>
      <c r="P2453">
        <f t="shared" si="38"/>
        <v>2017</v>
      </c>
    </row>
    <row r="2454" spans="1:16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v>42338.84375</v>
      </c>
      <c r="P2454">
        <f t="shared" si="38"/>
        <v>2015</v>
      </c>
    </row>
    <row r="2455" spans="1:16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v>42738.692233796297</v>
      </c>
      <c r="P2455">
        <f t="shared" si="38"/>
        <v>2017</v>
      </c>
    </row>
    <row r="2456" spans="1:16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v>42770.201481481483</v>
      </c>
      <c r="P2456">
        <f t="shared" si="38"/>
        <v>2017</v>
      </c>
    </row>
    <row r="2457" spans="1:16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v>42452.781828703701</v>
      </c>
      <c r="P2457">
        <f t="shared" si="38"/>
        <v>2016</v>
      </c>
    </row>
    <row r="2458" spans="1:16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v>42761.961099537039</v>
      </c>
      <c r="P2458">
        <f t="shared" si="38"/>
        <v>2017</v>
      </c>
    </row>
    <row r="2459" spans="1:16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v>42423.602500000001</v>
      </c>
      <c r="P2459">
        <f t="shared" si="38"/>
        <v>2016</v>
      </c>
    </row>
    <row r="2460" spans="1:16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v>42495.871736111112</v>
      </c>
      <c r="P2460">
        <f t="shared" si="38"/>
        <v>2016</v>
      </c>
    </row>
    <row r="2461" spans="1:16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v>42407.637557870374</v>
      </c>
      <c r="P2461">
        <f t="shared" si="38"/>
        <v>2016</v>
      </c>
    </row>
    <row r="2462" spans="1:16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v>42704.187118055554</v>
      </c>
      <c r="P2462">
        <f t="shared" si="38"/>
        <v>2016</v>
      </c>
    </row>
    <row r="2463" spans="1:16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v>40784.012696759259</v>
      </c>
      <c r="P2463">
        <f t="shared" si="38"/>
        <v>2011</v>
      </c>
    </row>
    <row r="2464" spans="1:16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v>41089.186296296299</v>
      </c>
      <c r="P2464">
        <f t="shared" si="38"/>
        <v>2012</v>
      </c>
    </row>
    <row r="2465" spans="1:16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v>41341.111400462964</v>
      </c>
      <c r="P2465">
        <f t="shared" si="38"/>
        <v>2013</v>
      </c>
    </row>
    <row r="2466" spans="1:16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v>42248.90042824074</v>
      </c>
      <c r="P2466">
        <f t="shared" si="38"/>
        <v>2015</v>
      </c>
    </row>
    <row r="2467" spans="1:16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v>41145.719305555554</v>
      </c>
      <c r="P2467">
        <f t="shared" si="38"/>
        <v>2012</v>
      </c>
    </row>
    <row r="2468" spans="1:16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v>41373.102465277778</v>
      </c>
      <c r="P2468">
        <f t="shared" si="38"/>
        <v>2013</v>
      </c>
    </row>
    <row r="2469" spans="1:16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v>41025.874201388891</v>
      </c>
      <c r="P2469">
        <f t="shared" si="38"/>
        <v>2012</v>
      </c>
    </row>
    <row r="2470" spans="1:16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v>41174.154178240744</v>
      </c>
      <c r="P2470">
        <f t="shared" si="38"/>
        <v>2012</v>
      </c>
    </row>
    <row r="2471" spans="1:16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v>40557.4297337963</v>
      </c>
      <c r="P2471">
        <f t="shared" si="38"/>
        <v>2011</v>
      </c>
    </row>
    <row r="2472" spans="1:16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v>41023.07471064815</v>
      </c>
      <c r="P2472">
        <f t="shared" si="38"/>
        <v>2012</v>
      </c>
    </row>
    <row r="2473" spans="1:16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v>40893.992962962962</v>
      </c>
      <c r="P2473">
        <f t="shared" si="38"/>
        <v>2011</v>
      </c>
    </row>
    <row r="2474" spans="1:16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v>40354.11550925926</v>
      </c>
      <c r="P2474">
        <f t="shared" si="38"/>
        <v>2010</v>
      </c>
    </row>
    <row r="2475" spans="1:16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v>41193.748483796298</v>
      </c>
      <c r="P2475">
        <f t="shared" si="38"/>
        <v>2012</v>
      </c>
    </row>
    <row r="2476" spans="1:16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v>40417.011296296296</v>
      </c>
      <c r="P2476">
        <f t="shared" si="38"/>
        <v>2010</v>
      </c>
    </row>
    <row r="2477" spans="1:16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v>40310.287673611114</v>
      </c>
      <c r="P2477">
        <f t="shared" si="38"/>
        <v>2010</v>
      </c>
    </row>
    <row r="2478" spans="1:16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v>41913.328356481485</v>
      </c>
      <c r="P2478">
        <f t="shared" si="38"/>
        <v>2014</v>
      </c>
    </row>
    <row r="2479" spans="1:16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v>41088.691493055558</v>
      </c>
      <c r="P2479">
        <f t="shared" si="38"/>
        <v>2012</v>
      </c>
    </row>
    <row r="2480" spans="1:16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v>41257.950381944444</v>
      </c>
      <c r="P2480">
        <f t="shared" si="38"/>
        <v>2012</v>
      </c>
    </row>
    <row r="2481" spans="1:16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v>41107.726782407408</v>
      </c>
      <c r="P2481">
        <f t="shared" si="38"/>
        <v>2012</v>
      </c>
    </row>
    <row r="2482" spans="1:16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v>42227.936157407406</v>
      </c>
      <c r="P2482">
        <f t="shared" si="38"/>
        <v>2015</v>
      </c>
    </row>
    <row r="2483" spans="1:16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v>40999.645925925928</v>
      </c>
      <c r="P2483">
        <f t="shared" si="38"/>
        <v>2012</v>
      </c>
    </row>
    <row r="2484" spans="1:16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v>40711.782210648147</v>
      </c>
      <c r="P2484">
        <f t="shared" si="38"/>
        <v>2011</v>
      </c>
    </row>
    <row r="2485" spans="1:16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v>40970.750034722223</v>
      </c>
      <c r="P2485">
        <f t="shared" si="38"/>
        <v>2012</v>
      </c>
    </row>
    <row r="2486" spans="1:16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v>40771.916701388887</v>
      </c>
      <c r="P2486">
        <f t="shared" si="38"/>
        <v>2011</v>
      </c>
    </row>
    <row r="2487" spans="1:16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v>40793.998599537037</v>
      </c>
      <c r="P2487">
        <f t="shared" si="38"/>
        <v>2011</v>
      </c>
    </row>
    <row r="2488" spans="1:16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v>40991.708055555559</v>
      </c>
      <c r="P2488">
        <f t="shared" si="38"/>
        <v>2012</v>
      </c>
    </row>
    <row r="2489" spans="1:16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v>41026.083298611113</v>
      </c>
      <c r="P2489">
        <f t="shared" si="38"/>
        <v>2012</v>
      </c>
    </row>
    <row r="2490" spans="1:16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v>40833.633194444446</v>
      </c>
      <c r="P2490">
        <f t="shared" si="38"/>
        <v>2011</v>
      </c>
    </row>
    <row r="2491" spans="1:16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v>41373.690266203703</v>
      </c>
      <c r="P2491">
        <f t="shared" si="38"/>
        <v>2013</v>
      </c>
    </row>
    <row r="2492" spans="1:16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v>41023.227731481478</v>
      </c>
      <c r="P2492">
        <f t="shared" si="38"/>
        <v>2012</v>
      </c>
    </row>
    <row r="2493" spans="1:16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v>40542.839282407411</v>
      </c>
      <c r="P2493">
        <f t="shared" si="38"/>
        <v>2010</v>
      </c>
    </row>
    <row r="2494" spans="1:16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v>41024.985972222225</v>
      </c>
      <c r="P2494">
        <f t="shared" si="38"/>
        <v>2012</v>
      </c>
    </row>
    <row r="2495" spans="1:16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v>41348.168287037035</v>
      </c>
      <c r="P2495">
        <f t="shared" si="38"/>
        <v>2013</v>
      </c>
    </row>
    <row r="2496" spans="1:16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v>41022.645185185182</v>
      </c>
      <c r="P2496">
        <f t="shared" si="38"/>
        <v>2012</v>
      </c>
    </row>
    <row r="2497" spans="1:16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v>41036.946469907409</v>
      </c>
      <c r="P2497">
        <f t="shared" si="38"/>
        <v>2012</v>
      </c>
    </row>
    <row r="2498" spans="1:16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v>41327.996435185189</v>
      </c>
      <c r="P2498">
        <f t="shared" si="38"/>
        <v>2013</v>
      </c>
    </row>
    <row r="2499" spans="1:16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v>40730.878912037035</v>
      </c>
      <c r="P2499">
        <f t="shared" ref="P2499:P2562" si="39">YEAR(O2499)</f>
        <v>2011</v>
      </c>
    </row>
    <row r="2500" spans="1:16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v>42017.967442129629</v>
      </c>
      <c r="P2500">
        <f t="shared" si="39"/>
        <v>2015</v>
      </c>
    </row>
    <row r="2501" spans="1:16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v>41226.648576388892</v>
      </c>
      <c r="P2501">
        <f t="shared" si="39"/>
        <v>2012</v>
      </c>
    </row>
    <row r="2502" spans="1:16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v>41053.772858796299</v>
      </c>
      <c r="P2502">
        <f t="shared" si="39"/>
        <v>2012</v>
      </c>
    </row>
    <row r="2503" spans="1:16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v>42244.776666666665</v>
      </c>
      <c r="P2503">
        <f t="shared" si="39"/>
        <v>2015</v>
      </c>
    </row>
    <row r="2504" spans="1:16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v>41858.825439814813</v>
      </c>
      <c r="P2504">
        <f t="shared" si="39"/>
        <v>2014</v>
      </c>
    </row>
    <row r="2505" spans="1:16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v>42498.899398148147</v>
      </c>
      <c r="P2505">
        <f t="shared" si="39"/>
        <v>2016</v>
      </c>
    </row>
    <row r="2506" spans="1:16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v>41928.015439814815</v>
      </c>
      <c r="P2506">
        <f t="shared" si="39"/>
        <v>2014</v>
      </c>
    </row>
    <row r="2507" spans="1:16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v>42047.05574074074</v>
      </c>
      <c r="P2507">
        <f t="shared" si="39"/>
        <v>2015</v>
      </c>
    </row>
    <row r="2508" spans="1:16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v>42258.297094907408</v>
      </c>
      <c r="P2508">
        <f t="shared" si="39"/>
        <v>2015</v>
      </c>
    </row>
    <row r="2509" spans="1:16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v>42105.072962962964</v>
      </c>
      <c r="P2509">
        <f t="shared" si="39"/>
        <v>2015</v>
      </c>
    </row>
    <row r="2510" spans="1:16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v>41835.951782407406</v>
      </c>
      <c r="P2510">
        <f t="shared" si="39"/>
        <v>2014</v>
      </c>
    </row>
    <row r="2511" spans="1:16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v>42058.809594907405</v>
      </c>
      <c r="P2511">
        <f t="shared" si="39"/>
        <v>2015</v>
      </c>
    </row>
    <row r="2512" spans="1:16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v>42078.997361111113</v>
      </c>
      <c r="P2512">
        <f t="shared" si="39"/>
        <v>2015</v>
      </c>
    </row>
    <row r="2513" spans="1:16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v>42371.446909722225</v>
      </c>
      <c r="P2513">
        <f t="shared" si="39"/>
        <v>2016</v>
      </c>
    </row>
    <row r="2514" spans="1:16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v>41971.876863425925</v>
      </c>
      <c r="P2514">
        <f t="shared" si="39"/>
        <v>2014</v>
      </c>
    </row>
    <row r="2515" spans="1:16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v>42732.00681712963</v>
      </c>
      <c r="P2515">
        <f t="shared" si="39"/>
        <v>2016</v>
      </c>
    </row>
    <row r="2516" spans="1:16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v>41854.389780092592</v>
      </c>
      <c r="P2516">
        <f t="shared" si="39"/>
        <v>2014</v>
      </c>
    </row>
    <row r="2517" spans="1:16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v>42027.839733796296</v>
      </c>
      <c r="P2517">
        <f t="shared" si="39"/>
        <v>2015</v>
      </c>
    </row>
    <row r="2518" spans="1:16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v>41942.653379629628</v>
      </c>
      <c r="P2518">
        <f t="shared" si="39"/>
        <v>2014</v>
      </c>
    </row>
    <row r="2519" spans="1:16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v>42052.802430555559</v>
      </c>
      <c r="P2519">
        <f t="shared" si="39"/>
        <v>2015</v>
      </c>
    </row>
    <row r="2520" spans="1:16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v>41926.680879629632</v>
      </c>
      <c r="P2520">
        <f t="shared" si="39"/>
        <v>2014</v>
      </c>
    </row>
    <row r="2521" spans="1:16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v>41809.155138888891</v>
      </c>
      <c r="P2521">
        <f t="shared" si="39"/>
        <v>2014</v>
      </c>
    </row>
    <row r="2522" spans="1:16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v>42612.60052083333</v>
      </c>
      <c r="P2522">
        <f t="shared" si="39"/>
        <v>2016</v>
      </c>
    </row>
    <row r="2523" spans="1:16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v>42269.967835648145</v>
      </c>
      <c r="P2523">
        <f t="shared" si="39"/>
        <v>2015</v>
      </c>
    </row>
    <row r="2524" spans="1:16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v>42460.573611111111</v>
      </c>
      <c r="P2524">
        <f t="shared" si="39"/>
        <v>2016</v>
      </c>
    </row>
    <row r="2525" spans="1:16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v>41930.975601851853</v>
      </c>
      <c r="P2525">
        <f t="shared" si="39"/>
        <v>2014</v>
      </c>
    </row>
    <row r="2526" spans="1:16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v>41961.807372685187</v>
      </c>
      <c r="P2526">
        <f t="shared" si="39"/>
        <v>2014</v>
      </c>
    </row>
    <row r="2527" spans="1:16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v>41058.844571759262</v>
      </c>
      <c r="P2527">
        <f t="shared" si="39"/>
        <v>2012</v>
      </c>
    </row>
    <row r="2528" spans="1:16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v>41953.091134259259</v>
      </c>
      <c r="P2528">
        <f t="shared" si="39"/>
        <v>2014</v>
      </c>
    </row>
    <row r="2529" spans="1:16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v>41546.75105324074</v>
      </c>
      <c r="P2529">
        <f t="shared" si="39"/>
        <v>2013</v>
      </c>
    </row>
    <row r="2530" spans="1:16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v>42217.83452546296</v>
      </c>
      <c r="P2530">
        <f t="shared" si="39"/>
        <v>2015</v>
      </c>
    </row>
    <row r="2531" spans="1:16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v>40948.080729166664</v>
      </c>
      <c r="P2531">
        <f t="shared" si="39"/>
        <v>2012</v>
      </c>
    </row>
    <row r="2532" spans="1:16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v>42081.864641203705</v>
      </c>
      <c r="P2532">
        <f t="shared" si="39"/>
        <v>2015</v>
      </c>
    </row>
    <row r="2533" spans="1:16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v>42208.680023148147</v>
      </c>
      <c r="P2533">
        <f t="shared" si="39"/>
        <v>2015</v>
      </c>
    </row>
    <row r="2534" spans="1:16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v>41107.849143518521</v>
      </c>
      <c r="P2534">
        <f t="shared" si="39"/>
        <v>2012</v>
      </c>
    </row>
    <row r="2535" spans="1:16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v>41304.751284722224</v>
      </c>
      <c r="P2535">
        <f t="shared" si="39"/>
        <v>2013</v>
      </c>
    </row>
    <row r="2536" spans="1:16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v>40127.700370370374</v>
      </c>
      <c r="P2536">
        <f t="shared" si="39"/>
        <v>2009</v>
      </c>
    </row>
    <row r="2537" spans="1:16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v>41943.791030092594</v>
      </c>
      <c r="P2537">
        <f t="shared" si="39"/>
        <v>2014</v>
      </c>
    </row>
    <row r="2538" spans="1:16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v>41464.106087962966</v>
      </c>
      <c r="P2538">
        <f t="shared" si="39"/>
        <v>2013</v>
      </c>
    </row>
    <row r="2539" spans="1:16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v>40696.648784722223</v>
      </c>
      <c r="P2539">
        <f t="shared" si="39"/>
        <v>2011</v>
      </c>
    </row>
    <row r="2540" spans="1:16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v>41298.509965277779</v>
      </c>
      <c r="P2540">
        <f t="shared" si="39"/>
        <v>2013</v>
      </c>
    </row>
    <row r="2541" spans="1:16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v>41977.902222222219</v>
      </c>
      <c r="P2541">
        <f t="shared" si="39"/>
        <v>2014</v>
      </c>
    </row>
    <row r="2542" spans="1:16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v>40785.675011574072</v>
      </c>
      <c r="P2542">
        <f t="shared" si="39"/>
        <v>2011</v>
      </c>
    </row>
    <row r="2543" spans="1:16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v>41483.449282407404</v>
      </c>
      <c r="P2543">
        <f t="shared" si="39"/>
        <v>2013</v>
      </c>
    </row>
    <row r="2544" spans="1:16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v>41509.426585648151</v>
      </c>
      <c r="P2544">
        <f t="shared" si="39"/>
        <v>2013</v>
      </c>
    </row>
    <row r="2545" spans="1:16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v>40514.107615740744</v>
      </c>
      <c r="P2545">
        <f t="shared" si="39"/>
        <v>2010</v>
      </c>
    </row>
    <row r="2546" spans="1:16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v>41068.520474537036</v>
      </c>
      <c r="P2546">
        <f t="shared" si="39"/>
        <v>2012</v>
      </c>
    </row>
    <row r="2547" spans="1:16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v>42027.138171296298</v>
      </c>
      <c r="P2547">
        <f t="shared" si="39"/>
        <v>2015</v>
      </c>
    </row>
    <row r="2548" spans="1:16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v>41524.858553240738</v>
      </c>
      <c r="P2548">
        <f t="shared" si="39"/>
        <v>2013</v>
      </c>
    </row>
    <row r="2549" spans="1:16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v>40973.773182870369</v>
      </c>
      <c r="P2549">
        <f t="shared" si="39"/>
        <v>2012</v>
      </c>
    </row>
    <row r="2550" spans="1:16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v>42618.625428240739</v>
      </c>
      <c r="P2550">
        <f t="shared" si="39"/>
        <v>2016</v>
      </c>
    </row>
    <row r="2551" spans="1:16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v>41390.757754629631</v>
      </c>
      <c r="P2551">
        <f t="shared" si="39"/>
        <v>2013</v>
      </c>
    </row>
    <row r="2552" spans="1:16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v>42228.634328703702</v>
      </c>
      <c r="P2552">
        <f t="shared" si="39"/>
        <v>2015</v>
      </c>
    </row>
    <row r="2553" spans="1:16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v>40961.252141203702</v>
      </c>
      <c r="P2553">
        <f t="shared" si="39"/>
        <v>2012</v>
      </c>
    </row>
    <row r="2554" spans="1:16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v>42769.809965277775</v>
      </c>
      <c r="P2554">
        <f t="shared" si="39"/>
        <v>2017</v>
      </c>
    </row>
    <row r="2555" spans="1:16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v>41113.199155092596</v>
      </c>
      <c r="P2555">
        <f t="shared" si="39"/>
        <v>2012</v>
      </c>
    </row>
    <row r="2556" spans="1:16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v>42125.078275462962</v>
      </c>
      <c r="P2556">
        <f t="shared" si="39"/>
        <v>2015</v>
      </c>
    </row>
    <row r="2557" spans="1:16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v>41026.655011574076</v>
      </c>
      <c r="P2557">
        <f t="shared" si="39"/>
        <v>2012</v>
      </c>
    </row>
    <row r="2558" spans="1:16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v>41222.991400462961</v>
      </c>
      <c r="P2558">
        <f t="shared" si="39"/>
        <v>2012</v>
      </c>
    </row>
    <row r="2559" spans="1:16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v>41744.745208333334</v>
      </c>
      <c r="P2559">
        <f t="shared" si="39"/>
        <v>2014</v>
      </c>
    </row>
    <row r="2560" spans="1:16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v>42093.860023148147</v>
      </c>
      <c r="P2560">
        <f t="shared" si="39"/>
        <v>2015</v>
      </c>
    </row>
    <row r="2561" spans="1:16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v>40829.873657407406</v>
      </c>
      <c r="P2561">
        <f t="shared" si="39"/>
        <v>2011</v>
      </c>
    </row>
    <row r="2562" spans="1:16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v>42039.95108796296</v>
      </c>
      <c r="P2562">
        <f t="shared" si="39"/>
        <v>2015</v>
      </c>
    </row>
    <row r="2563" spans="1:16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v>42260.528807870367</v>
      </c>
      <c r="P2563">
        <f t="shared" ref="P2563:P2626" si="40">YEAR(O2563)</f>
        <v>2015</v>
      </c>
    </row>
    <row r="2564" spans="1:16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v>42594.524756944447</v>
      </c>
      <c r="P2564">
        <f t="shared" si="40"/>
        <v>2016</v>
      </c>
    </row>
    <row r="2565" spans="1:16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v>42155.139479166668</v>
      </c>
      <c r="P2565">
        <f t="shared" si="40"/>
        <v>2015</v>
      </c>
    </row>
    <row r="2566" spans="1:16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v>41822.040497685186</v>
      </c>
      <c r="P2566">
        <f t="shared" si="40"/>
        <v>2014</v>
      </c>
    </row>
    <row r="2567" spans="1:16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v>42440.650335648148</v>
      </c>
      <c r="P2567">
        <f t="shared" si="40"/>
        <v>2016</v>
      </c>
    </row>
    <row r="2568" spans="1:16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v>41842.980879629627</v>
      </c>
      <c r="P2568">
        <f t="shared" si="40"/>
        <v>2014</v>
      </c>
    </row>
    <row r="2569" spans="1:16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v>42087.878912037035</v>
      </c>
      <c r="P2569">
        <f t="shared" si="40"/>
        <v>2015</v>
      </c>
    </row>
    <row r="2570" spans="1:16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v>42584.666597222225</v>
      </c>
      <c r="P2570">
        <f t="shared" si="40"/>
        <v>2016</v>
      </c>
    </row>
    <row r="2571" spans="1:16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v>42234.105462962965</v>
      </c>
      <c r="P2571">
        <f t="shared" si="40"/>
        <v>2015</v>
      </c>
    </row>
    <row r="2572" spans="1:16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v>42744.903182870374</v>
      </c>
      <c r="P2572">
        <f t="shared" si="40"/>
        <v>2017</v>
      </c>
    </row>
    <row r="2573" spans="1:16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v>42449.341678240744</v>
      </c>
      <c r="P2573">
        <f t="shared" si="40"/>
        <v>2016</v>
      </c>
    </row>
    <row r="2574" spans="1:16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v>42077.119409722225</v>
      </c>
      <c r="P2574">
        <f t="shared" si="40"/>
        <v>2015</v>
      </c>
    </row>
    <row r="2575" spans="1:16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v>41829.592002314814</v>
      </c>
      <c r="P2575">
        <f t="shared" si="40"/>
        <v>2014</v>
      </c>
    </row>
    <row r="2576" spans="1:16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v>42487.825752314813</v>
      </c>
      <c r="P2576">
        <f t="shared" si="40"/>
        <v>2016</v>
      </c>
    </row>
    <row r="2577" spans="1:16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v>41986.108726851853</v>
      </c>
      <c r="P2577">
        <f t="shared" si="40"/>
        <v>2014</v>
      </c>
    </row>
    <row r="2578" spans="1:16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v>42060.00980324074</v>
      </c>
      <c r="P2578">
        <f t="shared" si="40"/>
        <v>2015</v>
      </c>
    </row>
    <row r="2579" spans="1:16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v>41830.820567129631</v>
      </c>
      <c r="P2579">
        <f t="shared" si="40"/>
        <v>2014</v>
      </c>
    </row>
    <row r="2580" spans="1:16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v>42238.022905092592</v>
      </c>
      <c r="P2580">
        <f t="shared" si="40"/>
        <v>2015</v>
      </c>
    </row>
    <row r="2581" spans="1:16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v>41837.829895833333</v>
      </c>
      <c r="P2581">
        <f t="shared" si="40"/>
        <v>2014</v>
      </c>
    </row>
    <row r="2582" spans="1:16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v>42110.326423611114</v>
      </c>
      <c r="P2582">
        <f t="shared" si="40"/>
        <v>2015</v>
      </c>
    </row>
    <row r="2583" spans="1:16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v>42294.628449074073</v>
      </c>
      <c r="P2583">
        <f t="shared" si="40"/>
        <v>2015</v>
      </c>
    </row>
    <row r="2584" spans="1:16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v>42642.988819444443</v>
      </c>
      <c r="P2584">
        <f t="shared" si="40"/>
        <v>2016</v>
      </c>
    </row>
    <row r="2585" spans="1:16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v>42019.769444444442</v>
      </c>
      <c r="P2585">
        <f t="shared" si="40"/>
        <v>2015</v>
      </c>
    </row>
    <row r="2586" spans="1:16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v>42140.173252314817</v>
      </c>
      <c r="P2586">
        <f t="shared" si="40"/>
        <v>2015</v>
      </c>
    </row>
    <row r="2587" spans="1:16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v>41795.963333333333</v>
      </c>
      <c r="P2587">
        <f t="shared" si="40"/>
        <v>2014</v>
      </c>
    </row>
    <row r="2588" spans="1:16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v>42333.330277777779</v>
      </c>
      <c r="P2588">
        <f t="shared" si="40"/>
        <v>2015</v>
      </c>
    </row>
    <row r="2589" spans="1:16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v>42338.675381944442</v>
      </c>
      <c r="P2589">
        <f t="shared" si="40"/>
        <v>2015</v>
      </c>
    </row>
    <row r="2590" spans="1:16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v>42042.676226851851</v>
      </c>
      <c r="P2590">
        <f t="shared" si="40"/>
        <v>2015</v>
      </c>
    </row>
    <row r="2591" spans="1:16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v>42422.536192129628</v>
      </c>
      <c r="P2591">
        <f t="shared" si="40"/>
        <v>2016</v>
      </c>
    </row>
    <row r="2592" spans="1:16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v>42388.589085648149</v>
      </c>
      <c r="P2592">
        <f t="shared" si="40"/>
        <v>2016</v>
      </c>
    </row>
    <row r="2593" spans="1:16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v>42382.906527777777</v>
      </c>
      <c r="P2593">
        <f t="shared" si="40"/>
        <v>2016</v>
      </c>
    </row>
    <row r="2594" spans="1:16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v>41887.801168981481</v>
      </c>
      <c r="P2594">
        <f t="shared" si="40"/>
        <v>2014</v>
      </c>
    </row>
    <row r="2595" spans="1:16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v>42089.845208333332</v>
      </c>
      <c r="P2595">
        <f t="shared" si="40"/>
        <v>2015</v>
      </c>
    </row>
    <row r="2596" spans="1:16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v>41828.967916666668</v>
      </c>
      <c r="P2596">
        <f t="shared" si="40"/>
        <v>2014</v>
      </c>
    </row>
    <row r="2597" spans="1:16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v>42760.244212962964</v>
      </c>
      <c r="P2597">
        <f t="shared" si="40"/>
        <v>2017</v>
      </c>
    </row>
    <row r="2598" spans="1:16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v>41828.664456018516</v>
      </c>
      <c r="P2598">
        <f t="shared" si="40"/>
        <v>2014</v>
      </c>
    </row>
    <row r="2599" spans="1:16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v>42510.341631944444</v>
      </c>
      <c r="P2599">
        <f t="shared" si="40"/>
        <v>2016</v>
      </c>
    </row>
    <row r="2600" spans="1:16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v>42240.840289351851</v>
      </c>
      <c r="P2600">
        <f t="shared" si="40"/>
        <v>2015</v>
      </c>
    </row>
    <row r="2601" spans="1:16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v>41809.754016203704</v>
      </c>
      <c r="P2601">
        <f t="shared" si="40"/>
        <v>2014</v>
      </c>
    </row>
    <row r="2602" spans="1:16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v>42394.900462962964</v>
      </c>
      <c r="P2602">
        <f t="shared" si="40"/>
        <v>2016</v>
      </c>
    </row>
    <row r="2603" spans="1:16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v>41150.902187500003</v>
      </c>
      <c r="P2603">
        <f t="shared" si="40"/>
        <v>2012</v>
      </c>
    </row>
    <row r="2604" spans="1:16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v>41915.747314814813</v>
      </c>
      <c r="P2604">
        <f t="shared" si="40"/>
        <v>2014</v>
      </c>
    </row>
    <row r="2605" spans="1:16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v>41617.912662037037</v>
      </c>
      <c r="P2605">
        <f t="shared" si="40"/>
        <v>2013</v>
      </c>
    </row>
    <row r="2606" spans="1:16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v>40998.051192129627</v>
      </c>
      <c r="P2606">
        <f t="shared" si="40"/>
        <v>2012</v>
      </c>
    </row>
    <row r="2607" spans="1:16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v>42508.541550925926</v>
      </c>
      <c r="P2607">
        <f t="shared" si="40"/>
        <v>2016</v>
      </c>
    </row>
    <row r="2608" spans="1:16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v>41726.712754629632</v>
      </c>
      <c r="P2608">
        <f t="shared" si="40"/>
        <v>2014</v>
      </c>
    </row>
    <row r="2609" spans="1:16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v>42184.874675925923</v>
      </c>
      <c r="P2609">
        <f t="shared" si="40"/>
        <v>2015</v>
      </c>
    </row>
    <row r="2610" spans="1:16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v>42767.801712962966</v>
      </c>
      <c r="P2610">
        <f t="shared" si="40"/>
        <v>2017</v>
      </c>
    </row>
    <row r="2611" spans="1:16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v>41075.237858796296</v>
      </c>
      <c r="P2611">
        <f t="shared" si="40"/>
        <v>2012</v>
      </c>
    </row>
    <row r="2612" spans="1:16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v>42564.881076388891</v>
      </c>
      <c r="P2612">
        <f t="shared" si="40"/>
        <v>2016</v>
      </c>
    </row>
    <row r="2613" spans="1:16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v>42704.335810185185</v>
      </c>
      <c r="P2613">
        <f t="shared" si="40"/>
        <v>2016</v>
      </c>
    </row>
    <row r="2614" spans="1:16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v>41982.143171296295</v>
      </c>
      <c r="P2614">
        <f t="shared" si="40"/>
        <v>2014</v>
      </c>
    </row>
    <row r="2615" spans="1:16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v>41143.81821759259</v>
      </c>
      <c r="P2615">
        <f t="shared" si="40"/>
        <v>2012</v>
      </c>
    </row>
    <row r="2616" spans="1:16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v>41730.708472222221</v>
      </c>
      <c r="P2616">
        <f t="shared" si="40"/>
        <v>2014</v>
      </c>
    </row>
    <row r="2617" spans="1:16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v>42453.49726851852</v>
      </c>
      <c r="P2617">
        <f t="shared" si="40"/>
        <v>2016</v>
      </c>
    </row>
    <row r="2618" spans="1:16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v>42211.99454861111</v>
      </c>
      <c r="P2618">
        <f t="shared" si="40"/>
        <v>2015</v>
      </c>
    </row>
    <row r="2619" spans="1:16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v>41902.874432870369</v>
      </c>
      <c r="P2619">
        <f t="shared" si="40"/>
        <v>2014</v>
      </c>
    </row>
    <row r="2620" spans="1:16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v>42279.792372685188</v>
      </c>
      <c r="P2620">
        <f t="shared" si="40"/>
        <v>2015</v>
      </c>
    </row>
    <row r="2621" spans="1:16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v>42273.884305555555</v>
      </c>
      <c r="P2621">
        <f t="shared" si="40"/>
        <v>2015</v>
      </c>
    </row>
    <row r="2622" spans="1:16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v>42251.16715277778</v>
      </c>
      <c r="P2622">
        <f t="shared" si="40"/>
        <v>2015</v>
      </c>
    </row>
    <row r="2623" spans="1:16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v>42115.747546296298</v>
      </c>
      <c r="P2623">
        <f t="shared" si="40"/>
        <v>2015</v>
      </c>
    </row>
    <row r="2624" spans="1:16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v>42689.74324074074</v>
      </c>
      <c r="P2624">
        <f t="shared" si="40"/>
        <v>2016</v>
      </c>
    </row>
    <row r="2625" spans="1:16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v>42692.256550925929</v>
      </c>
      <c r="P2625">
        <f t="shared" si="40"/>
        <v>2016</v>
      </c>
    </row>
    <row r="2626" spans="1:16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v>41144.421550925923</v>
      </c>
      <c r="P2626">
        <f t="shared" si="40"/>
        <v>2012</v>
      </c>
    </row>
    <row r="2627" spans="1:16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v>42658.810277777775</v>
      </c>
      <c r="P2627">
        <f t="shared" ref="P2627:P2690" si="41">YEAR(O2627)</f>
        <v>2016</v>
      </c>
    </row>
    <row r="2628" spans="1:16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v>42128.628113425926</v>
      </c>
      <c r="P2628">
        <f t="shared" si="41"/>
        <v>2015</v>
      </c>
    </row>
    <row r="2629" spans="1:16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v>42304.829409722224</v>
      </c>
      <c r="P2629">
        <f t="shared" si="41"/>
        <v>2015</v>
      </c>
    </row>
    <row r="2630" spans="1:16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v>41953.966053240743</v>
      </c>
      <c r="P2630">
        <f t="shared" si="41"/>
        <v>2014</v>
      </c>
    </row>
    <row r="2631" spans="1:16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v>42108.538449074076</v>
      </c>
      <c r="P2631">
        <f t="shared" si="41"/>
        <v>2015</v>
      </c>
    </row>
    <row r="2632" spans="1:16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v>42524.105462962965</v>
      </c>
      <c r="P2632">
        <f t="shared" si="41"/>
        <v>2016</v>
      </c>
    </row>
    <row r="2633" spans="1:16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v>42218.169293981482</v>
      </c>
      <c r="P2633">
        <f t="shared" si="41"/>
        <v>2015</v>
      </c>
    </row>
    <row r="2634" spans="1:16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v>42494.061793981484</v>
      </c>
      <c r="P2634">
        <f t="shared" si="41"/>
        <v>2016</v>
      </c>
    </row>
    <row r="2635" spans="1:16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v>41667.823287037034</v>
      </c>
      <c r="P2635">
        <f t="shared" si="41"/>
        <v>2014</v>
      </c>
    </row>
    <row r="2636" spans="1:16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v>42612.656493055554</v>
      </c>
      <c r="P2636">
        <f t="shared" si="41"/>
        <v>2016</v>
      </c>
    </row>
    <row r="2637" spans="1:16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v>42037.950937499998</v>
      </c>
      <c r="P2637">
        <f t="shared" si="41"/>
        <v>2015</v>
      </c>
    </row>
    <row r="2638" spans="1:16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v>42636.614745370367</v>
      </c>
      <c r="P2638">
        <f t="shared" si="41"/>
        <v>2016</v>
      </c>
    </row>
    <row r="2639" spans="1:16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v>42639.549479166664</v>
      </c>
      <c r="P2639">
        <f t="shared" si="41"/>
        <v>2016</v>
      </c>
    </row>
    <row r="2640" spans="1:16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v>41989.913136574076</v>
      </c>
      <c r="P2640">
        <f t="shared" si="41"/>
        <v>2014</v>
      </c>
    </row>
    <row r="2641" spans="1:16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v>42024.86513888889</v>
      </c>
      <c r="P2641">
        <f t="shared" si="41"/>
        <v>2015</v>
      </c>
    </row>
    <row r="2642" spans="1:16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v>42103.160578703704</v>
      </c>
      <c r="P2642">
        <f t="shared" si="41"/>
        <v>2015</v>
      </c>
    </row>
    <row r="2643" spans="1:16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v>41880.827118055553</v>
      </c>
      <c r="P2643">
        <f t="shared" si="41"/>
        <v>2014</v>
      </c>
    </row>
    <row r="2644" spans="1:16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v>42536.246620370373</v>
      </c>
      <c r="P2644">
        <f t="shared" si="41"/>
        <v>2016</v>
      </c>
    </row>
    <row r="2645" spans="1:16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v>42689.582349537035</v>
      </c>
      <c r="P2645">
        <f t="shared" si="41"/>
        <v>2016</v>
      </c>
    </row>
    <row r="2646" spans="1:16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v>42774.792071759257</v>
      </c>
      <c r="P2646">
        <f t="shared" si="41"/>
        <v>2017</v>
      </c>
    </row>
    <row r="2647" spans="1:16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v>41921.842627314814</v>
      </c>
      <c r="P2647">
        <f t="shared" si="41"/>
        <v>2014</v>
      </c>
    </row>
    <row r="2648" spans="1:16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v>42226.313298611109</v>
      </c>
      <c r="P2648">
        <f t="shared" si="41"/>
        <v>2015</v>
      </c>
    </row>
    <row r="2649" spans="1:16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v>42200.261793981481</v>
      </c>
      <c r="P2649">
        <f t="shared" si="41"/>
        <v>2015</v>
      </c>
    </row>
    <row r="2650" spans="1:16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v>42408.714814814812</v>
      </c>
      <c r="P2650">
        <f t="shared" si="41"/>
        <v>2016</v>
      </c>
    </row>
    <row r="2651" spans="1:16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v>42341.997002314813</v>
      </c>
      <c r="P2651">
        <f t="shared" si="41"/>
        <v>2015</v>
      </c>
    </row>
    <row r="2652" spans="1:16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v>42695.624340277776</v>
      </c>
      <c r="P2652">
        <f t="shared" si="41"/>
        <v>2016</v>
      </c>
    </row>
    <row r="2653" spans="1:16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v>42327.805659722224</v>
      </c>
      <c r="P2653">
        <f t="shared" si="41"/>
        <v>2015</v>
      </c>
    </row>
    <row r="2654" spans="1:16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v>41953.158854166664</v>
      </c>
      <c r="P2654">
        <f t="shared" si="41"/>
        <v>2014</v>
      </c>
    </row>
    <row r="2655" spans="1:16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v>41771.651932870373</v>
      </c>
      <c r="P2655">
        <f t="shared" si="41"/>
        <v>2014</v>
      </c>
    </row>
    <row r="2656" spans="1:16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v>42055.600995370369</v>
      </c>
      <c r="P2656">
        <f t="shared" si="41"/>
        <v>2015</v>
      </c>
    </row>
    <row r="2657" spans="1:16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v>42381.866284722222</v>
      </c>
      <c r="P2657">
        <f t="shared" si="41"/>
        <v>2016</v>
      </c>
    </row>
    <row r="2658" spans="1:16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v>42767.688518518517</v>
      </c>
      <c r="P2658">
        <f t="shared" si="41"/>
        <v>2017</v>
      </c>
    </row>
    <row r="2659" spans="1:16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v>42551.928854166668</v>
      </c>
      <c r="P2659">
        <f t="shared" si="41"/>
        <v>2016</v>
      </c>
    </row>
    <row r="2660" spans="1:16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v>42551.884189814817</v>
      </c>
      <c r="P2660">
        <f t="shared" si="41"/>
        <v>2016</v>
      </c>
    </row>
    <row r="2661" spans="1:16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v>42082.069560185184</v>
      </c>
      <c r="P2661">
        <f t="shared" si="41"/>
        <v>2015</v>
      </c>
    </row>
    <row r="2662" spans="1:16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v>42272.713171296295</v>
      </c>
      <c r="P2662">
        <f t="shared" si="41"/>
        <v>2015</v>
      </c>
    </row>
    <row r="2663" spans="1:16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v>41542.958449074074</v>
      </c>
      <c r="P2663">
        <f t="shared" si="41"/>
        <v>2013</v>
      </c>
    </row>
    <row r="2664" spans="1:16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v>42207.746678240743</v>
      </c>
      <c r="P2664">
        <f t="shared" si="41"/>
        <v>2015</v>
      </c>
    </row>
    <row r="2665" spans="1:16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v>42222.622766203705</v>
      </c>
      <c r="P2665">
        <f t="shared" si="41"/>
        <v>2015</v>
      </c>
    </row>
    <row r="2666" spans="1:16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v>42313.02542824074</v>
      </c>
      <c r="P2666">
        <f t="shared" si="41"/>
        <v>2015</v>
      </c>
    </row>
    <row r="2667" spans="1:16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v>42083.895532407405</v>
      </c>
      <c r="P2667">
        <f t="shared" si="41"/>
        <v>2015</v>
      </c>
    </row>
    <row r="2668" spans="1:16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v>42235.764340277776</v>
      </c>
      <c r="P2668">
        <f t="shared" si="41"/>
        <v>2015</v>
      </c>
    </row>
    <row r="2669" spans="1:16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v>42380.926111111112</v>
      </c>
      <c r="P2669">
        <f t="shared" si="41"/>
        <v>2016</v>
      </c>
    </row>
    <row r="2670" spans="1:16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v>42275.58871527778</v>
      </c>
      <c r="P2670">
        <f t="shared" si="41"/>
        <v>2015</v>
      </c>
    </row>
    <row r="2671" spans="1:16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v>42319.035833333335</v>
      </c>
      <c r="P2671">
        <f t="shared" si="41"/>
        <v>2015</v>
      </c>
    </row>
    <row r="2672" spans="1:16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v>41821.020601851851</v>
      </c>
      <c r="P2672">
        <f t="shared" si="41"/>
        <v>2014</v>
      </c>
    </row>
    <row r="2673" spans="1:16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v>41962.749027777776</v>
      </c>
      <c r="P2673">
        <f t="shared" si="41"/>
        <v>2014</v>
      </c>
    </row>
    <row r="2674" spans="1:16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v>42344.884143518517</v>
      </c>
      <c r="P2674">
        <f t="shared" si="41"/>
        <v>2015</v>
      </c>
    </row>
    <row r="2675" spans="1:16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v>41912.541655092595</v>
      </c>
      <c r="P2675">
        <f t="shared" si="41"/>
        <v>2014</v>
      </c>
    </row>
    <row r="2676" spans="1:16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v>42529.632754629631</v>
      </c>
      <c r="P2676">
        <f t="shared" si="41"/>
        <v>2016</v>
      </c>
    </row>
    <row r="2677" spans="1:16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v>41923.857511574075</v>
      </c>
      <c r="P2677">
        <f t="shared" si="41"/>
        <v>2014</v>
      </c>
    </row>
    <row r="2678" spans="1:16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v>42482.624699074076</v>
      </c>
      <c r="P2678">
        <f t="shared" si="41"/>
        <v>2016</v>
      </c>
    </row>
    <row r="2679" spans="1:16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v>41793.029432870368</v>
      </c>
      <c r="P2679">
        <f t="shared" si="41"/>
        <v>2014</v>
      </c>
    </row>
    <row r="2680" spans="1:16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v>42241.798206018517</v>
      </c>
      <c r="P2680">
        <f t="shared" si="41"/>
        <v>2015</v>
      </c>
    </row>
    <row r="2681" spans="1:16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v>42033.001087962963</v>
      </c>
      <c r="P2681">
        <f t="shared" si="41"/>
        <v>2015</v>
      </c>
    </row>
    <row r="2682" spans="1:16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v>42436.211701388886</v>
      </c>
      <c r="P2682">
        <f t="shared" si="41"/>
        <v>2016</v>
      </c>
    </row>
    <row r="2683" spans="1:16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v>41805.895254629628</v>
      </c>
      <c r="P2683">
        <f t="shared" si="41"/>
        <v>2014</v>
      </c>
    </row>
    <row r="2684" spans="1:16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v>41932.871990740743</v>
      </c>
      <c r="P2684">
        <f t="shared" si="41"/>
        <v>2014</v>
      </c>
    </row>
    <row r="2685" spans="1:16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v>42034.75509259259</v>
      </c>
      <c r="P2685">
        <f t="shared" si="41"/>
        <v>2015</v>
      </c>
    </row>
    <row r="2686" spans="1:16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v>41820.914641203701</v>
      </c>
      <c r="P2686">
        <f t="shared" si="41"/>
        <v>2014</v>
      </c>
    </row>
    <row r="2687" spans="1:16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v>42061.695949074077</v>
      </c>
      <c r="P2687">
        <f t="shared" si="41"/>
        <v>2015</v>
      </c>
    </row>
    <row r="2688" spans="1:16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v>41892.974803240744</v>
      </c>
      <c r="P2688">
        <f t="shared" si="41"/>
        <v>2014</v>
      </c>
    </row>
    <row r="2689" spans="1:16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v>42154.64025462963</v>
      </c>
      <c r="P2689">
        <f t="shared" si="41"/>
        <v>2015</v>
      </c>
    </row>
    <row r="2690" spans="1:16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v>42028.11886574074</v>
      </c>
      <c r="P2690">
        <f t="shared" si="41"/>
        <v>2015</v>
      </c>
    </row>
    <row r="2691" spans="1:16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v>42551.961689814816</v>
      </c>
      <c r="P2691">
        <f t="shared" ref="P2691:P2754" si="42">YEAR(O2691)</f>
        <v>2016</v>
      </c>
    </row>
    <row r="2692" spans="1:16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v>42113.105046296296</v>
      </c>
      <c r="P2692">
        <f t="shared" si="42"/>
        <v>2015</v>
      </c>
    </row>
    <row r="2693" spans="1:16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v>42089.724039351851</v>
      </c>
      <c r="P2693">
        <f t="shared" si="42"/>
        <v>2015</v>
      </c>
    </row>
    <row r="2694" spans="1:16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v>42058.334027777775</v>
      </c>
      <c r="P2694">
        <f t="shared" si="42"/>
        <v>2015</v>
      </c>
    </row>
    <row r="2695" spans="1:16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v>41834.138495370367</v>
      </c>
      <c r="P2695">
        <f t="shared" si="42"/>
        <v>2014</v>
      </c>
    </row>
    <row r="2696" spans="1:16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v>41878.140497685185</v>
      </c>
      <c r="P2696">
        <f t="shared" si="42"/>
        <v>2014</v>
      </c>
    </row>
    <row r="2697" spans="1:16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v>42048.181921296295</v>
      </c>
      <c r="P2697">
        <f t="shared" si="42"/>
        <v>2015</v>
      </c>
    </row>
    <row r="2698" spans="1:16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v>41964.844444444447</v>
      </c>
      <c r="P2698">
        <f t="shared" si="42"/>
        <v>2014</v>
      </c>
    </row>
    <row r="2699" spans="1:16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v>42187.940081018518</v>
      </c>
      <c r="P2699">
        <f t="shared" si="42"/>
        <v>2015</v>
      </c>
    </row>
    <row r="2700" spans="1:16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v>41787.898240740738</v>
      </c>
      <c r="P2700">
        <f t="shared" si="42"/>
        <v>2014</v>
      </c>
    </row>
    <row r="2701" spans="1:16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v>41829.896562499998</v>
      </c>
      <c r="P2701">
        <f t="shared" si="42"/>
        <v>2014</v>
      </c>
    </row>
    <row r="2702" spans="1:16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v>41870.874675925923</v>
      </c>
      <c r="P2702">
        <f t="shared" si="42"/>
        <v>2014</v>
      </c>
    </row>
    <row r="2703" spans="1:16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v>42801.774699074071</v>
      </c>
      <c r="P2703">
        <f t="shared" si="42"/>
        <v>2017</v>
      </c>
    </row>
    <row r="2704" spans="1:16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v>42800.801817129628</v>
      </c>
      <c r="P2704">
        <f t="shared" si="42"/>
        <v>2017</v>
      </c>
    </row>
    <row r="2705" spans="1:16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v>42756.690162037034</v>
      </c>
      <c r="P2705">
        <f t="shared" si="42"/>
        <v>2017</v>
      </c>
    </row>
    <row r="2706" spans="1:16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v>42787.862430555557</v>
      </c>
      <c r="P2706">
        <f t="shared" si="42"/>
        <v>2017</v>
      </c>
    </row>
    <row r="2707" spans="1:16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v>42773.916180555556</v>
      </c>
      <c r="P2707">
        <f t="shared" si="42"/>
        <v>2017</v>
      </c>
    </row>
    <row r="2708" spans="1:16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v>41899.294942129629</v>
      </c>
      <c r="P2708">
        <f t="shared" si="42"/>
        <v>2014</v>
      </c>
    </row>
    <row r="2709" spans="1:16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v>41391.782905092594</v>
      </c>
      <c r="P2709">
        <f t="shared" si="42"/>
        <v>2013</v>
      </c>
    </row>
    <row r="2710" spans="1:16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v>42512.698217592595</v>
      </c>
      <c r="P2710">
        <f t="shared" si="42"/>
        <v>2016</v>
      </c>
    </row>
    <row r="2711" spans="1:16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v>42612.149780092594</v>
      </c>
      <c r="P2711">
        <f t="shared" si="42"/>
        <v>2016</v>
      </c>
    </row>
    <row r="2712" spans="1:16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v>41828.229490740741</v>
      </c>
      <c r="P2712">
        <f t="shared" si="42"/>
        <v>2014</v>
      </c>
    </row>
    <row r="2713" spans="1:16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v>41780.745254629626</v>
      </c>
      <c r="P2713">
        <f t="shared" si="42"/>
        <v>2014</v>
      </c>
    </row>
    <row r="2714" spans="1:16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v>41432.062037037038</v>
      </c>
      <c r="P2714">
        <f t="shared" si="42"/>
        <v>2013</v>
      </c>
    </row>
    <row r="2715" spans="1:16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v>42322.653749999998</v>
      </c>
      <c r="P2715">
        <f t="shared" si="42"/>
        <v>2015</v>
      </c>
    </row>
    <row r="2716" spans="1:16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v>42629.655046296299</v>
      </c>
      <c r="P2716">
        <f t="shared" si="42"/>
        <v>2016</v>
      </c>
    </row>
    <row r="2717" spans="1:16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v>42387.398472222223</v>
      </c>
      <c r="P2717">
        <f t="shared" si="42"/>
        <v>2016</v>
      </c>
    </row>
    <row r="2718" spans="1:16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v>42255.333252314813</v>
      </c>
      <c r="P2718">
        <f t="shared" si="42"/>
        <v>2015</v>
      </c>
    </row>
    <row r="2719" spans="1:16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v>41934.914918981478</v>
      </c>
      <c r="P2719">
        <f t="shared" si="42"/>
        <v>2014</v>
      </c>
    </row>
    <row r="2720" spans="1:16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v>42465.596585648149</v>
      </c>
      <c r="P2720">
        <f t="shared" si="42"/>
        <v>2016</v>
      </c>
    </row>
    <row r="2721" spans="1:16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v>42418.031180555554</v>
      </c>
      <c r="P2721">
        <f t="shared" si="42"/>
        <v>2016</v>
      </c>
    </row>
    <row r="2722" spans="1:16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v>42655.465891203705</v>
      </c>
      <c r="P2722">
        <f t="shared" si="42"/>
        <v>2016</v>
      </c>
    </row>
    <row r="2723" spans="1:16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v>41493.543958333335</v>
      </c>
      <c r="P2723">
        <f t="shared" si="42"/>
        <v>2013</v>
      </c>
    </row>
    <row r="2724" spans="1:16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v>42704.857094907406</v>
      </c>
      <c r="P2724">
        <f t="shared" si="42"/>
        <v>2016</v>
      </c>
    </row>
    <row r="2725" spans="1:16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v>41944.83898148148</v>
      </c>
      <c r="P2725">
        <f t="shared" si="42"/>
        <v>2014</v>
      </c>
    </row>
    <row r="2726" spans="1:16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v>42199.32707175926</v>
      </c>
      <c r="P2726">
        <f t="shared" si="42"/>
        <v>2015</v>
      </c>
    </row>
    <row r="2727" spans="1:16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v>42745.744618055556</v>
      </c>
      <c r="P2727">
        <f t="shared" si="42"/>
        <v>2017</v>
      </c>
    </row>
    <row r="2728" spans="1:16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v>42452.579988425925</v>
      </c>
      <c r="P2728">
        <f t="shared" si="42"/>
        <v>2016</v>
      </c>
    </row>
    <row r="2729" spans="1:16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v>42198.676655092589</v>
      </c>
      <c r="P2729">
        <f t="shared" si="42"/>
        <v>2015</v>
      </c>
    </row>
    <row r="2730" spans="1:16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v>42333.599930555552</v>
      </c>
      <c r="P2730">
        <f t="shared" si="42"/>
        <v>2015</v>
      </c>
    </row>
    <row r="2731" spans="1:16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v>42095.240706018521</v>
      </c>
      <c r="P2731">
        <f t="shared" si="42"/>
        <v>2015</v>
      </c>
    </row>
    <row r="2732" spans="1:16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v>41351.541377314818</v>
      </c>
      <c r="P2732">
        <f t="shared" si="42"/>
        <v>2013</v>
      </c>
    </row>
    <row r="2733" spans="1:16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v>41872.525717592594</v>
      </c>
      <c r="P2733">
        <f t="shared" si="42"/>
        <v>2014</v>
      </c>
    </row>
    <row r="2734" spans="1:16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v>41389.808194444442</v>
      </c>
      <c r="P2734">
        <f t="shared" si="42"/>
        <v>2013</v>
      </c>
    </row>
    <row r="2735" spans="1:16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v>42044.272847222222</v>
      </c>
      <c r="P2735">
        <f t="shared" si="42"/>
        <v>2015</v>
      </c>
    </row>
    <row r="2736" spans="1:16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v>42626.668888888889</v>
      </c>
      <c r="P2736">
        <f t="shared" si="42"/>
        <v>2016</v>
      </c>
    </row>
    <row r="2737" spans="1:16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v>41316.120949074073</v>
      </c>
      <c r="P2737">
        <f t="shared" si="42"/>
        <v>2013</v>
      </c>
    </row>
    <row r="2738" spans="1:16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v>41722.666354166664</v>
      </c>
      <c r="P2738">
        <f t="shared" si="42"/>
        <v>2014</v>
      </c>
    </row>
    <row r="2739" spans="1:16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v>41611.917673611111</v>
      </c>
      <c r="P2739">
        <f t="shared" si="42"/>
        <v>2013</v>
      </c>
    </row>
    <row r="2740" spans="1:16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v>42620.143564814818</v>
      </c>
      <c r="P2740">
        <f t="shared" si="42"/>
        <v>2016</v>
      </c>
    </row>
    <row r="2741" spans="1:16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v>41719.887928240743</v>
      </c>
      <c r="P2741">
        <f t="shared" si="42"/>
        <v>2014</v>
      </c>
    </row>
    <row r="2742" spans="1:16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v>42045.031851851854</v>
      </c>
      <c r="P2742">
        <f t="shared" si="42"/>
        <v>2015</v>
      </c>
    </row>
    <row r="2743" spans="1:16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v>41911.657430555555</v>
      </c>
      <c r="P2743">
        <f t="shared" si="42"/>
        <v>2014</v>
      </c>
    </row>
    <row r="2744" spans="1:16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v>41030.719756944447</v>
      </c>
      <c r="P2744">
        <f t="shared" si="42"/>
        <v>2012</v>
      </c>
    </row>
    <row r="2745" spans="1:16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v>42632.328784722224</v>
      </c>
      <c r="P2745">
        <f t="shared" si="42"/>
        <v>2016</v>
      </c>
    </row>
    <row r="2746" spans="1:16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v>40938.062476851854</v>
      </c>
      <c r="P2746">
        <f t="shared" si="42"/>
        <v>2012</v>
      </c>
    </row>
    <row r="2747" spans="1:16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v>41044.988055555557</v>
      </c>
      <c r="P2747">
        <f t="shared" si="42"/>
        <v>2012</v>
      </c>
    </row>
    <row r="2748" spans="1:16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v>41850.781377314815</v>
      </c>
      <c r="P2748">
        <f t="shared" si="42"/>
        <v>2014</v>
      </c>
    </row>
    <row r="2749" spans="1:16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v>41044.648113425923</v>
      </c>
      <c r="P2749">
        <f t="shared" si="42"/>
        <v>2012</v>
      </c>
    </row>
    <row r="2750" spans="1:16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v>42585.7106712963</v>
      </c>
      <c r="P2750">
        <f t="shared" si="42"/>
        <v>2016</v>
      </c>
    </row>
    <row r="2751" spans="1:16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v>42068.799039351848</v>
      </c>
      <c r="P2751">
        <f t="shared" si="42"/>
        <v>2015</v>
      </c>
    </row>
    <row r="2752" spans="1:16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v>41078.899826388886</v>
      </c>
      <c r="P2752">
        <f t="shared" si="42"/>
        <v>2012</v>
      </c>
    </row>
    <row r="2753" spans="1:16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v>41747.887060185189</v>
      </c>
      <c r="P2753">
        <f t="shared" si="42"/>
        <v>2014</v>
      </c>
    </row>
    <row r="2754" spans="1:16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v>40855.765092592592</v>
      </c>
      <c r="P2754">
        <f t="shared" si="42"/>
        <v>2011</v>
      </c>
    </row>
    <row r="2755" spans="1:16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v>41117.900729166664</v>
      </c>
      <c r="P2755">
        <f t="shared" ref="P2755:P2818" si="43">YEAR(O2755)</f>
        <v>2012</v>
      </c>
    </row>
    <row r="2756" spans="1:16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v>41863.636006944442</v>
      </c>
      <c r="P2756">
        <f t="shared" si="43"/>
        <v>2014</v>
      </c>
    </row>
    <row r="2757" spans="1:16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v>42072.790821759256</v>
      </c>
      <c r="P2757">
        <f t="shared" si="43"/>
        <v>2015</v>
      </c>
    </row>
    <row r="2758" spans="1:16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v>41620.90047453704</v>
      </c>
      <c r="P2758">
        <f t="shared" si="43"/>
        <v>2013</v>
      </c>
    </row>
    <row r="2759" spans="1:16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v>42573.65662037037</v>
      </c>
      <c r="P2759">
        <f t="shared" si="43"/>
        <v>2016</v>
      </c>
    </row>
    <row r="2760" spans="1:16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v>42639.441932870373</v>
      </c>
      <c r="P2760">
        <f t="shared" si="43"/>
        <v>2016</v>
      </c>
    </row>
    <row r="2761" spans="1:16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v>42524.36650462963</v>
      </c>
      <c r="P2761">
        <f t="shared" si="43"/>
        <v>2016</v>
      </c>
    </row>
    <row r="2762" spans="1:16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v>41415.461319444446</v>
      </c>
      <c r="P2762">
        <f t="shared" si="43"/>
        <v>2013</v>
      </c>
    </row>
    <row r="2763" spans="1:16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v>41247.063576388886</v>
      </c>
      <c r="P2763">
        <f t="shared" si="43"/>
        <v>2012</v>
      </c>
    </row>
    <row r="2764" spans="1:16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v>40927.036979166667</v>
      </c>
      <c r="P2764">
        <f t="shared" si="43"/>
        <v>2012</v>
      </c>
    </row>
    <row r="2765" spans="1:16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v>41373.579675925925</v>
      </c>
      <c r="P2765">
        <f t="shared" si="43"/>
        <v>2013</v>
      </c>
    </row>
    <row r="2766" spans="1:16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v>41030.292025462964</v>
      </c>
      <c r="P2766">
        <f t="shared" si="43"/>
        <v>2012</v>
      </c>
    </row>
    <row r="2767" spans="1:16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v>41194.579027777778</v>
      </c>
      <c r="P2767">
        <f t="shared" si="43"/>
        <v>2012</v>
      </c>
    </row>
    <row r="2768" spans="1:16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v>40736.668032407404</v>
      </c>
      <c r="P2768">
        <f t="shared" si="43"/>
        <v>2011</v>
      </c>
    </row>
    <row r="2769" spans="1:16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v>42172.958912037036</v>
      </c>
      <c r="P2769">
        <f t="shared" si="43"/>
        <v>2015</v>
      </c>
    </row>
    <row r="2770" spans="1:16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v>40967.614849537036</v>
      </c>
      <c r="P2770">
        <f t="shared" si="43"/>
        <v>2012</v>
      </c>
    </row>
    <row r="2771" spans="1:16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v>41745.826273148145</v>
      </c>
      <c r="P2771">
        <f t="shared" si="43"/>
        <v>2014</v>
      </c>
    </row>
    <row r="2772" spans="1:16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v>41686.705208333333</v>
      </c>
      <c r="P2772">
        <f t="shared" si="43"/>
        <v>2014</v>
      </c>
    </row>
    <row r="2773" spans="1:16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v>41257.531712962962</v>
      </c>
      <c r="P2773">
        <f t="shared" si="43"/>
        <v>2012</v>
      </c>
    </row>
    <row r="2774" spans="1:16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v>41537.869143518517</v>
      </c>
      <c r="P2774">
        <f t="shared" si="43"/>
        <v>2013</v>
      </c>
    </row>
    <row r="2775" spans="1:16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v>42474.86482638889</v>
      </c>
      <c r="P2775">
        <f t="shared" si="43"/>
        <v>2016</v>
      </c>
    </row>
    <row r="2776" spans="1:16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v>41311.126481481479</v>
      </c>
      <c r="P2776">
        <f t="shared" si="43"/>
        <v>2013</v>
      </c>
    </row>
    <row r="2777" spans="1:16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v>40863.013356481482</v>
      </c>
      <c r="P2777">
        <f t="shared" si="43"/>
        <v>2011</v>
      </c>
    </row>
    <row r="2778" spans="1:16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v>42136.297175925924</v>
      </c>
      <c r="P2778">
        <f t="shared" si="43"/>
        <v>2015</v>
      </c>
    </row>
    <row r="2779" spans="1:16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v>42172.669027777774</v>
      </c>
      <c r="P2779">
        <f t="shared" si="43"/>
        <v>2015</v>
      </c>
    </row>
    <row r="2780" spans="1:16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v>41846.978078703702</v>
      </c>
      <c r="P2780">
        <f t="shared" si="43"/>
        <v>2014</v>
      </c>
    </row>
    <row r="2781" spans="1:16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v>42300.5858912037</v>
      </c>
      <c r="P2781">
        <f t="shared" si="43"/>
        <v>2015</v>
      </c>
    </row>
    <row r="2782" spans="1:16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v>42774.447777777779</v>
      </c>
      <c r="P2782">
        <f t="shared" si="43"/>
        <v>2017</v>
      </c>
    </row>
    <row r="2783" spans="1:16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v>42018.94159722222</v>
      </c>
      <c r="P2783">
        <f t="shared" si="43"/>
        <v>2015</v>
      </c>
    </row>
    <row r="2784" spans="1:16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v>42026.924976851849</v>
      </c>
      <c r="P2784">
        <f t="shared" si="43"/>
        <v>2015</v>
      </c>
    </row>
    <row r="2785" spans="1:16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v>42103.535254629627</v>
      </c>
      <c r="P2785">
        <f t="shared" si="43"/>
        <v>2015</v>
      </c>
    </row>
    <row r="2786" spans="1:16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v>41920.787534722222</v>
      </c>
      <c r="P2786">
        <f t="shared" si="43"/>
        <v>2014</v>
      </c>
    </row>
    <row r="2787" spans="1:16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v>42558.189432870371</v>
      </c>
      <c r="P2787">
        <f t="shared" si="43"/>
        <v>2016</v>
      </c>
    </row>
    <row r="2788" spans="1:16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v>41815.569212962961</v>
      </c>
      <c r="P2788">
        <f t="shared" si="43"/>
        <v>2014</v>
      </c>
    </row>
    <row r="2789" spans="1:16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v>41808.198518518519</v>
      </c>
      <c r="P2789">
        <f t="shared" si="43"/>
        <v>2014</v>
      </c>
    </row>
    <row r="2790" spans="1:16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v>42550.701886574076</v>
      </c>
      <c r="P2790">
        <f t="shared" si="43"/>
        <v>2016</v>
      </c>
    </row>
    <row r="2791" spans="1:16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v>42056.013124999998</v>
      </c>
      <c r="P2791">
        <f t="shared" si="43"/>
        <v>2015</v>
      </c>
    </row>
    <row r="2792" spans="1:16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v>42016.938692129632</v>
      </c>
      <c r="P2792">
        <f t="shared" si="43"/>
        <v>2015</v>
      </c>
    </row>
    <row r="2793" spans="1:16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v>42591.899988425925</v>
      </c>
      <c r="P2793">
        <f t="shared" si="43"/>
        <v>2016</v>
      </c>
    </row>
    <row r="2794" spans="1:16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v>42183.231006944443</v>
      </c>
      <c r="P2794">
        <f t="shared" si="43"/>
        <v>2015</v>
      </c>
    </row>
    <row r="2795" spans="1:16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v>42176.419039351851</v>
      </c>
      <c r="P2795">
        <f t="shared" si="43"/>
        <v>2015</v>
      </c>
    </row>
    <row r="2796" spans="1:16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v>42416.691655092596</v>
      </c>
      <c r="P2796">
        <f t="shared" si="43"/>
        <v>2016</v>
      </c>
    </row>
    <row r="2797" spans="1:16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v>41780.525937500002</v>
      </c>
      <c r="P2797">
        <f t="shared" si="43"/>
        <v>2014</v>
      </c>
    </row>
    <row r="2798" spans="1:16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v>41795.528101851851</v>
      </c>
      <c r="P2798">
        <f t="shared" si="43"/>
        <v>2014</v>
      </c>
    </row>
    <row r="2799" spans="1:16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v>41798.94027777778</v>
      </c>
      <c r="P2799">
        <f t="shared" si="43"/>
        <v>2014</v>
      </c>
    </row>
    <row r="2800" spans="1:16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v>42201.675011574072</v>
      </c>
      <c r="P2800">
        <f t="shared" si="43"/>
        <v>2015</v>
      </c>
    </row>
    <row r="2801" spans="1:16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v>42507.264699074076</v>
      </c>
      <c r="P2801">
        <f t="shared" si="43"/>
        <v>2016</v>
      </c>
    </row>
    <row r="2802" spans="1:16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v>41948.552847222221</v>
      </c>
      <c r="P2802">
        <f t="shared" si="43"/>
        <v>2014</v>
      </c>
    </row>
    <row r="2803" spans="1:16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v>41900.243159722224</v>
      </c>
      <c r="P2803">
        <f t="shared" si="43"/>
        <v>2014</v>
      </c>
    </row>
    <row r="2804" spans="1:16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v>42192.64707175926</v>
      </c>
      <c r="P2804">
        <f t="shared" si="43"/>
        <v>2015</v>
      </c>
    </row>
    <row r="2805" spans="1:16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v>42158.065694444442</v>
      </c>
      <c r="P2805">
        <f t="shared" si="43"/>
        <v>2015</v>
      </c>
    </row>
    <row r="2806" spans="1:16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v>41881.453587962962</v>
      </c>
      <c r="P2806">
        <f t="shared" si="43"/>
        <v>2014</v>
      </c>
    </row>
    <row r="2807" spans="1:16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v>42213.505474537036</v>
      </c>
      <c r="P2807">
        <f t="shared" si="43"/>
        <v>2015</v>
      </c>
    </row>
    <row r="2808" spans="1:16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v>42185.267245370371</v>
      </c>
      <c r="P2808">
        <f t="shared" si="43"/>
        <v>2015</v>
      </c>
    </row>
    <row r="2809" spans="1:16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v>42154.873124999998</v>
      </c>
      <c r="P2809">
        <f t="shared" si="43"/>
        <v>2015</v>
      </c>
    </row>
    <row r="2810" spans="1:16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v>42208.84646990741</v>
      </c>
      <c r="P2810">
        <f t="shared" si="43"/>
        <v>2015</v>
      </c>
    </row>
    <row r="2811" spans="1:16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v>42451.496817129628</v>
      </c>
      <c r="P2811">
        <f t="shared" si="43"/>
        <v>2016</v>
      </c>
    </row>
    <row r="2812" spans="1:16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v>41759.13962962963</v>
      </c>
      <c r="P2812">
        <f t="shared" si="43"/>
        <v>2014</v>
      </c>
    </row>
    <row r="2813" spans="1:16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v>42028.496562499997</v>
      </c>
      <c r="P2813">
        <f t="shared" si="43"/>
        <v>2015</v>
      </c>
    </row>
    <row r="2814" spans="1:16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v>42054.744189814817</v>
      </c>
      <c r="P2814">
        <f t="shared" si="43"/>
        <v>2015</v>
      </c>
    </row>
    <row r="2815" spans="1:16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v>42693.742604166669</v>
      </c>
      <c r="P2815">
        <f t="shared" si="43"/>
        <v>2016</v>
      </c>
    </row>
    <row r="2816" spans="1:16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v>42103.39947916667</v>
      </c>
      <c r="P2816">
        <f t="shared" si="43"/>
        <v>2015</v>
      </c>
    </row>
    <row r="2817" spans="1:16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v>42559.776724537034</v>
      </c>
      <c r="P2817">
        <f t="shared" si="43"/>
        <v>2016</v>
      </c>
    </row>
    <row r="2818" spans="1:16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v>42188.467499999999</v>
      </c>
      <c r="P2818">
        <f t="shared" si="43"/>
        <v>2015</v>
      </c>
    </row>
    <row r="2819" spans="1:16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v>42023.634976851848</v>
      </c>
      <c r="P2819">
        <f t="shared" ref="P2819:P2882" si="44">YEAR(O2819)</f>
        <v>2015</v>
      </c>
    </row>
    <row r="2820" spans="1:16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v>42250.598217592589</v>
      </c>
      <c r="P2820">
        <f t="shared" si="44"/>
        <v>2015</v>
      </c>
    </row>
    <row r="2821" spans="1:16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v>42139.525567129633</v>
      </c>
      <c r="P2821">
        <f t="shared" si="44"/>
        <v>2015</v>
      </c>
    </row>
    <row r="2822" spans="1:16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v>42401.610983796294</v>
      </c>
      <c r="P2822">
        <f t="shared" si="44"/>
        <v>2016</v>
      </c>
    </row>
    <row r="2823" spans="1:16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v>41875.922858796293</v>
      </c>
      <c r="P2823">
        <f t="shared" si="44"/>
        <v>2014</v>
      </c>
    </row>
    <row r="2824" spans="1:16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v>42060.683935185189</v>
      </c>
      <c r="P2824">
        <f t="shared" si="44"/>
        <v>2015</v>
      </c>
    </row>
    <row r="2825" spans="1:16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v>42067.011643518519</v>
      </c>
      <c r="P2825">
        <f t="shared" si="44"/>
        <v>2015</v>
      </c>
    </row>
    <row r="2826" spans="1:16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v>42136.270787037036</v>
      </c>
      <c r="P2826">
        <f t="shared" si="44"/>
        <v>2015</v>
      </c>
    </row>
    <row r="2827" spans="1:16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v>42312.792662037034</v>
      </c>
      <c r="P2827">
        <f t="shared" si="44"/>
        <v>2015</v>
      </c>
    </row>
    <row r="2828" spans="1:16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v>42171.034861111111</v>
      </c>
      <c r="P2828">
        <f t="shared" si="44"/>
        <v>2015</v>
      </c>
    </row>
    <row r="2829" spans="1:16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v>42494.683634259258</v>
      </c>
      <c r="P2829">
        <f t="shared" si="44"/>
        <v>2016</v>
      </c>
    </row>
    <row r="2830" spans="1:16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v>42254.264687499999</v>
      </c>
      <c r="P2830">
        <f t="shared" si="44"/>
        <v>2015</v>
      </c>
    </row>
    <row r="2831" spans="1:16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v>42495.434236111112</v>
      </c>
      <c r="P2831">
        <f t="shared" si="44"/>
        <v>2016</v>
      </c>
    </row>
    <row r="2832" spans="1:16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v>41758.839675925927</v>
      </c>
      <c r="P2832">
        <f t="shared" si="44"/>
        <v>2014</v>
      </c>
    </row>
    <row r="2833" spans="1:16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v>42171.824884259258</v>
      </c>
      <c r="P2833">
        <f t="shared" si="44"/>
        <v>2015</v>
      </c>
    </row>
    <row r="2834" spans="1:16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v>41938.709421296298</v>
      </c>
      <c r="P2834">
        <f t="shared" si="44"/>
        <v>2014</v>
      </c>
    </row>
    <row r="2835" spans="1:16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v>42268.127696759257</v>
      </c>
      <c r="P2835">
        <f t="shared" si="44"/>
        <v>2015</v>
      </c>
    </row>
    <row r="2836" spans="1:16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v>42019.959837962961</v>
      </c>
      <c r="P2836">
        <f t="shared" si="44"/>
        <v>2015</v>
      </c>
    </row>
    <row r="2837" spans="1:16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v>42313.703900462962</v>
      </c>
      <c r="P2837">
        <f t="shared" si="44"/>
        <v>2015</v>
      </c>
    </row>
    <row r="2838" spans="1:16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v>42746.261782407404</v>
      </c>
      <c r="P2838">
        <f t="shared" si="44"/>
        <v>2017</v>
      </c>
    </row>
    <row r="2839" spans="1:16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v>42307.908379629633</v>
      </c>
      <c r="P2839">
        <f t="shared" si="44"/>
        <v>2015</v>
      </c>
    </row>
    <row r="2840" spans="1:16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v>41842.607592592591</v>
      </c>
      <c r="P2840">
        <f t="shared" si="44"/>
        <v>2014</v>
      </c>
    </row>
    <row r="2841" spans="1:16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v>41853.240208333336</v>
      </c>
      <c r="P2841">
        <f t="shared" si="44"/>
        <v>2014</v>
      </c>
    </row>
    <row r="2842" spans="1:16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v>42060.035636574074</v>
      </c>
      <c r="P2842">
        <f t="shared" si="44"/>
        <v>2015</v>
      </c>
    </row>
    <row r="2843" spans="1:16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v>42291.739548611113</v>
      </c>
      <c r="P2843">
        <f t="shared" si="44"/>
        <v>2015</v>
      </c>
    </row>
    <row r="2844" spans="1:16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v>41784.952488425923</v>
      </c>
      <c r="P2844">
        <f t="shared" si="44"/>
        <v>2014</v>
      </c>
    </row>
    <row r="2845" spans="1:16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v>42492.737847222219</v>
      </c>
      <c r="P2845">
        <f t="shared" si="44"/>
        <v>2016</v>
      </c>
    </row>
    <row r="2846" spans="1:16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v>42709.546064814815</v>
      </c>
      <c r="P2846">
        <f t="shared" si="44"/>
        <v>2016</v>
      </c>
    </row>
    <row r="2847" spans="1:16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v>42103.016585648147</v>
      </c>
      <c r="P2847">
        <f t="shared" si="44"/>
        <v>2015</v>
      </c>
    </row>
    <row r="2848" spans="1:16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v>42108.692060185182</v>
      </c>
      <c r="P2848">
        <f t="shared" si="44"/>
        <v>2015</v>
      </c>
    </row>
    <row r="2849" spans="1:16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v>42453.806307870371</v>
      </c>
      <c r="P2849">
        <f t="shared" si="44"/>
        <v>2016</v>
      </c>
    </row>
    <row r="2850" spans="1:16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v>42123.648831018516</v>
      </c>
      <c r="P2850">
        <f t="shared" si="44"/>
        <v>2015</v>
      </c>
    </row>
    <row r="2851" spans="1:16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v>42453.428240740737</v>
      </c>
      <c r="P2851">
        <f t="shared" si="44"/>
        <v>2016</v>
      </c>
    </row>
    <row r="2852" spans="1:16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v>41858.007071759261</v>
      </c>
      <c r="P2852">
        <f t="shared" si="44"/>
        <v>2014</v>
      </c>
    </row>
    <row r="2853" spans="1:16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v>42390.002650462964</v>
      </c>
      <c r="P2853">
        <f t="shared" si="44"/>
        <v>2016</v>
      </c>
    </row>
    <row r="2854" spans="1:16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v>41781.045173611114</v>
      </c>
      <c r="P2854">
        <f t="shared" si="44"/>
        <v>2014</v>
      </c>
    </row>
    <row r="2855" spans="1:16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v>41836.190937500003</v>
      </c>
      <c r="P2855">
        <f t="shared" si="44"/>
        <v>2014</v>
      </c>
    </row>
    <row r="2856" spans="1:16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v>42111.71665509259</v>
      </c>
      <c r="P2856">
        <f t="shared" si="44"/>
        <v>2015</v>
      </c>
    </row>
    <row r="2857" spans="1:16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v>42370.0077662037</v>
      </c>
      <c r="P2857">
        <f t="shared" si="44"/>
        <v>2016</v>
      </c>
    </row>
    <row r="2858" spans="1:16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v>42165.037581018521</v>
      </c>
      <c r="P2858">
        <f t="shared" si="44"/>
        <v>2015</v>
      </c>
    </row>
    <row r="2859" spans="1:16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v>42726.920081018521</v>
      </c>
      <c r="P2859">
        <f t="shared" si="44"/>
        <v>2016</v>
      </c>
    </row>
    <row r="2860" spans="1:16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v>41954.545081018521</v>
      </c>
      <c r="P2860">
        <f t="shared" si="44"/>
        <v>2014</v>
      </c>
    </row>
    <row r="2861" spans="1:16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v>42233.362314814818</v>
      </c>
      <c r="P2861">
        <f t="shared" si="44"/>
        <v>2015</v>
      </c>
    </row>
    <row r="2862" spans="1:16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v>42480.80064814815</v>
      </c>
      <c r="P2862">
        <f t="shared" si="44"/>
        <v>2016</v>
      </c>
    </row>
    <row r="2863" spans="1:16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v>42257.590833333335</v>
      </c>
      <c r="P2863">
        <f t="shared" si="44"/>
        <v>2015</v>
      </c>
    </row>
    <row r="2864" spans="1:16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v>41784.789687500001</v>
      </c>
      <c r="P2864">
        <f t="shared" si="44"/>
        <v>2014</v>
      </c>
    </row>
    <row r="2865" spans="1:16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v>41831.675034722219</v>
      </c>
      <c r="P2865">
        <f t="shared" si="44"/>
        <v>2014</v>
      </c>
    </row>
    <row r="2866" spans="1:16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v>42172.613506944443</v>
      </c>
      <c r="P2866">
        <f t="shared" si="44"/>
        <v>2015</v>
      </c>
    </row>
    <row r="2867" spans="1:16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v>41950.114108796297</v>
      </c>
      <c r="P2867">
        <f t="shared" si="44"/>
        <v>2014</v>
      </c>
    </row>
    <row r="2868" spans="1:16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v>42627.955104166664</v>
      </c>
      <c r="P2868">
        <f t="shared" si="44"/>
        <v>2016</v>
      </c>
    </row>
    <row r="2869" spans="1:16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v>42531.195277777777</v>
      </c>
      <c r="P2869">
        <f t="shared" si="44"/>
        <v>2016</v>
      </c>
    </row>
    <row r="2870" spans="1:16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v>42618.827013888891</v>
      </c>
      <c r="P2870">
        <f t="shared" si="44"/>
        <v>2016</v>
      </c>
    </row>
    <row r="2871" spans="1:16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v>42540.593530092592</v>
      </c>
      <c r="P2871">
        <f t="shared" si="44"/>
        <v>2016</v>
      </c>
    </row>
    <row r="2872" spans="1:16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v>41746.189409722225</v>
      </c>
      <c r="P2872">
        <f t="shared" si="44"/>
        <v>2014</v>
      </c>
    </row>
    <row r="2873" spans="1:16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v>41974.738576388889</v>
      </c>
      <c r="P2873">
        <f t="shared" si="44"/>
        <v>2014</v>
      </c>
    </row>
    <row r="2874" spans="1:16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v>42115.116180555553</v>
      </c>
      <c r="P2874">
        <f t="shared" si="44"/>
        <v>2015</v>
      </c>
    </row>
    <row r="2875" spans="1:16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v>42002.817488425928</v>
      </c>
      <c r="P2875">
        <f t="shared" si="44"/>
        <v>2014</v>
      </c>
    </row>
    <row r="2876" spans="1:16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v>42722.84474537037</v>
      </c>
      <c r="P2876">
        <f t="shared" si="44"/>
        <v>2016</v>
      </c>
    </row>
    <row r="2877" spans="1:16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v>42465.128391203703</v>
      </c>
      <c r="P2877">
        <f t="shared" si="44"/>
        <v>2016</v>
      </c>
    </row>
    <row r="2878" spans="1:16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v>42171.743969907409</v>
      </c>
      <c r="P2878">
        <f t="shared" si="44"/>
        <v>2015</v>
      </c>
    </row>
    <row r="2879" spans="1:16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v>42672.955138888887</v>
      </c>
      <c r="P2879">
        <f t="shared" si="44"/>
        <v>2016</v>
      </c>
    </row>
    <row r="2880" spans="1:16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v>42128.615682870368</v>
      </c>
      <c r="P2880">
        <f t="shared" si="44"/>
        <v>2015</v>
      </c>
    </row>
    <row r="2881" spans="1:16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v>42359.725243055553</v>
      </c>
      <c r="P2881">
        <f t="shared" si="44"/>
        <v>2015</v>
      </c>
    </row>
    <row r="2882" spans="1:16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v>42192.905694444446</v>
      </c>
      <c r="P2882">
        <f t="shared" si="44"/>
        <v>2015</v>
      </c>
    </row>
    <row r="2883" spans="1:16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v>41916.597638888888</v>
      </c>
      <c r="P2883">
        <f t="shared" ref="P2883:P2946" si="45">YEAR(O2883)</f>
        <v>2014</v>
      </c>
    </row>
    <row r="2884" spans="1:16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v>42461.596273148149</v>
      </c>
      <c r="P2884">
        <f t="shared" si="45"/>
        <v>2016</v>
      </c>
    </row>
    <row r="2885" spans="1:16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v>42370.90320601852</v>
      </c>
      <c r="P2885">
        <f t="shared" si="45"/>
        <v>2016</v>
      </c>
    </row>
    <row r="2886" spans="1:16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v>41948.727256944447</v>
      </c>
      <c r="P2886">
        <f t="shared" si="45"/>
        <v>2014</v>
      </c>
    </row>
    <row r="2887" spans="1:16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v>42047.07640046296</v>
      </c>
      <c r="P2887">
        <f t="shared" si="45"/>
        <v>2015</v>
      </c>
    </row>
    <row r="2888" spans="1:16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v>42261.632916666669</v>
      </c>
      <c r="P2888">
        <f t="shared" si="45"/>
        <v>2015</v>
      </c>
    </row>
    <row r="2889" spans="1:16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v>41985.427361111113</v>
      </c>
      <c r="P2889">
        <f t="shared" si="45"/>
        <v>2014</v>
      </c>
    </row>
    <row r="2890" spans="1:16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v>41922.535185185188</v>
      </c>
      <c r="P2890">
        <f t="shared" si="45"/>
        <v>2014</v>
      </c>
    </row>
    <row r="2891" spans="1:16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v>41850.863252314812</v>
      </c>
      <c r="P2891">
        <f t="shared" si="45"/>
        <v>2014</v>
      </c>
    </row>
    <row r="2892" spans="1:16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v>41831.742962962962</v>
      </c>
      <c r="P2892">
        <f t="shared" si="45"/>
        <v>2014</v>
      </c>
    </row>
    <row r="2893" spans="1:16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v>42415.883425925924</v>
      </c>
      <c r="P2893">
        <f t="shared" si="45"/>
        <v>2016</v>
      </c>
    </row>
    <row r="2894" spans="1:16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v>41869.714166666665</v>
      </c>
      <c r="P2894">
        <f t="shared" si="45"/>
        <v>2014</v>
      </c>
    </row>
    <row r="2895" spans="1:16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v>41953.773090277777</v>
      </c>
      <c r="P2895">
        <f t="shared" si="45"/>
        <v>2014</v>
      </c>
    </row>
    <row r="2896" spans="1:16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v>42037.986284722225</v>
      </c>
      <c r="P2896">
        <f t="shared" si="45"/>
        <v>2015</v>
      </c>
    </row>
    <row r="2897" spans="1:16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v>41811.555462962962</v>
      </c>
      <c r="P2897">
        <f t="shared" si="45"/>
        <v>2014</v>
      </c>
    </row>
    <row r="2898" spans="1:16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v>42701.908807870372</v>
      </c>
      <c r="P2898">
        <f t="shared" si="45"/>
        <v>2016</v>
      </c>
    </row>
    <row r="2899" spans="1:16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v>42258.646504629629</v>
      </c>
      <c r="P2899">
        <f t="shared" si="45"/>
        <v>2015</v>
      </c>
    </row>
    <row r="2900" spans="1:16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v>42278.664965277778</v>
      </c>
      <c r="P2900">
        <f t="shared" si="45"/>
        <v>2015</v>
      </c>
    </row>
    <row r="2901" spans="1:16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v>42515.078217592592</v>
      </c>
      <c r="P2901">
        <f t="shared" si="45"/>
        <v>2016</v>
      </c>
    </row>
    <row r="2902" spans="1:16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v>41830.234166666669</v>
      </c>
      <c r="P2902">
        <f t="shared" si="45"/>
        <v>2014</v>
      </c>
    </row>
    <row r="2903" spans="1:16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v>41982.904386574075</v>
      </c>
      <c r="P2903">
        <f t="shared" si="45"/>
        <v>2014</v>
      </c>
    </row>
    <row r="2904" spans="1:16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v>42210.439768518518</v>
      </c>
      <c r="P2904">
        <f t="shared" si="45"/>
        <v>2015</v>
      </c>
    </row>
    <row r="2905" spans="1:16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v>42196.166875000003</v>
      </c>
      <c r="P2905">
        <f t="shared" si="45"/>
        <v>2015</v>
      </c>
    </row>
    <row r="2906" spans="1:16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v>41940.967951388891</v>
      </c>
      <c r="P2906">
        <f t="shared" si="45"/>
        <v>2014</v>
      </c>
    </row>
    <row r="2907" spans="1:16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v>42606.056863425925</v>
      </c>
      <c r="P2907">
        <f t="shared" si="45"/>
        <v>2016</v>
      </c>
    </row>
    <row r="2908" spans="1:16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v>42199.648912037039</v>
      </c>
      <c r="P2908">
        <f t="shared" si="45"/>
        <v>2015</v>
      </c>
    </row>
    <row r="2909" spans="1:16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v>42444.877743055556</v>
      </c>
      <c r="P2909">
        <f t="shared" si="45"/>
        <v>2016</v>
      </c>
    </row>
    <row r="2910" spans="1:16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v>42499.73170138889</v>
      </c>
      <c r="P2910">
        <f t="shared" si="45"/>
        <v>2016</v>
      </c>
    </row>
    <row r="2911" spans="1:16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v>41929.266215277778</v>
      </c>
      <c r="P2911">
        <f t="shared" si="45"/>
        <v>2014</v>
      </c>
    </row>
    <row r="2912" spans="1:16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v>42107.841284722221</v>
      </c>
      <c r="P2912">
        <f t="shared" si="45"/>
        <v>2015</v>
      </c>
    </row>
    <row r="2913" spans="1:16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v>42142.768819444442</v>
      </c>
      <c r="P2913">
        <f t="shared" si="45"/>
        <v>2015</v>
      </c>
    </row>
    <row r="2914" spans="1:16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v>42354.131643518522</v>
      </c>
      <c r="P2914">
        <f t="shared" si="45"/>
        <v>2015</v>
      </c>
    </row>
    <row r="2915" spans="1:16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v>41828.922905092593</v>
      </c>
      <c r="P2915">
        <f t="shared" si="45"/>
        <v>2014</v>
      </c>
    </row>
    <row r="2916" spans="1:16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v>42017.907337962963</v>
      </c>
      <c r="P2916">
        <f t="shared" si="45"/>
        <v>2015</v>
      </c>
    </row>
    <row r="2917" spans="1:16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v>42415.398032407407</v>
      </c>
      <c r="P2917">
        <f t="shared" si="45"/>
        <v>2016</v>
      </c>
    </row>
    <row r="2918" spans="1:16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v>41755.476724537039</v>
      </c>
      <c r="P2918">
        <f t="shared" si="45"/>
        <v>2014</v>
      </c>
    </row>
    <row r="2919" spans="1:16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v>42245.234340277777</v>
      </c>
      <c r="P2919">
        <f t="shared" si="45"/>
        <v>2015</v>
      </c>
    </row>
    <row r="2920" spans="1:16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v>42278.629710648151</v>
      </c>
      <c r="P2920">
        <f t="shared" si="45"/>
        <v>2015</v>
      </c>
    </row>
    <row r="2921" spans="1:16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v>41826.61954861111</v>
      </c>
      <c r="P2921">
        <f t="shared" si="45"/>
        <v>2014</v>
      </c>
    </row>
    <row r="2922" spans="1:16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v>42058.79247685185</v>
      </c>
      <c r="P2922">
        <f t="shared" si="45"/>
        <v>2015</v>
      </c>
    </row>
    <row r="2923" spans="1:16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v>41877.886620370373</v>
      </c>
      <c r="P2923">
        <f t="shared" si="45"/>
        <v>2014</v>
      </c>
    </row>
    <row r="2924" spans="1:16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v>42097.874155092592</v>
      </c>
      <c r="P2924">
        <f t="shared" si="45"/>
        <v>2015</v>
      </c>
    </row>
    <row r="2925" spans="1:16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v>42013.15253472222</v>
      </c>
      <c r="P2925">
        <f t="shared" si="45"/>
        <v>2015</v>
      </c>
    </row>
    <row r="2926" spans="1:16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v>42103.556828703702</v>
      </c>
      <c r="P2926">
        <f t="shared" si="45"/>
        <v>2015</v>
      </c>
    </row>
    <row r="2927" spans="1:16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v>41863.584120370368</v>
      </c>
      <c r="P2927">
        <f t="shared" si="45"/>
        <v>2014</v>
      </c>
    </row>
    <row r="2928" spans="1:16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v>42044.765960648147</v>
      </c>
      <c r="P2928">
        <f t="shared" si="45"/>
        <v>2015</v>
      </c>
    </row>
    <row r="2929" spans="1:16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v>41806.669317129628</v>
      </c>
      <c r="P2929">
        <f t="shared" si="45"/>
        <v>2014</v>
      </c>
    </row>
    <row r="2930" spans="1:16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v>42403.998217592591</v>
      </c>
      <c r="P2930">
        <f t="shared" si="45"/>
        <v>2016</v>
      </c>
    </row>
    <row r="2931" spans="1:16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v>41754.564328703702</v>
      </c>
      <c r="P2931">
        <f t="shared" si="45"/>
        <v>2014</v>
      </c>
    </row>
    <row r="2932" spans="1:16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v>42101.584074074075</v>
      </c>
      <c r="P2932">
        <f t="shared" si="45"/>
        <v>2015</v>
      </c>
    </row>
    <row r="2933" spans="1:16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v>41872.291238425925</v>
      </c>
      <c r="P2933">
        <f t="shared" si="45"/>
        <v>2014</v>
      </c>
    </row>
    <row r="2934" spans="1:16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v>42025.164780092593</v>
      </c>
      <c r="P2934">
        <f t="shared" si="45"/>
        <v>2015</v>
      </c>
    </row>
    <row r="2935" spans="1:16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v>42495.956631944442</v>
      </c>
      <c r="P2935">
        <f t="shared" si="45"/>
        <v>2016</v>
      </c>
    </row>
    <row r="2936" spans="1:16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v>41775.636157407411</v>
      </c>
      <c r="P2936">
        <f t="shared" si="45"/>
        <v>2014</v>
      </c>
    </row>
    <row r="2937" spans="1:16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v>42553.583425925928</v>
      </c>
      <c r="P2937">
        <f t="shared" si="45"/>
        <v>2016</v>
      </c>
    </row>
    <row r="2938" spans="1:16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v>41912.650729166664</v>
      </c>
      <c r="P2938">
        <f t="shared" si="45"/>
        <v>2014</v>
      </c>
    </row>
    <row r="2939" spans="1:16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v>41803.457326388889</v>
      </c>
      <c r="P2939">
        <f t="shared" si="45"/>
        <v>2014</v>
      </c>
    </row>
    <row r="2940" spans="1:16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v>42004.703865740739</v>
      </c>
      <c r="P2940">
        <f t="shared" si="45"/>
        <v>2014</v>
      </c>
    </row>
    <row r="2941" spans="1:16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v>41845.809166666666</v>
      </c>
      <c r="P2941">
        <f t="shared" si="45"/>
        <v>2014</v>
      </c>
    </row>
    <row r="2942" spans="1:16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v>41982.773356481484</v>
      </c>
      <c r="P2942">
        <f t="shared" si="45"/>
        <v>2014</v>
      </c>
    </row>
    <row r="2943" spans="1:16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v>42034.960127314815</v>
      </c>
      <c r="P2943">
        <f t="shared" si="45"/>
        <v>2015</v>
      </c>
    </row>
    <row r="2944" spans="1:16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v>42334.803923611114</v>
      </c>
      <c r="P2944">
        <f t="shared" si="45"/>
        <v>2015</v>
      </c>
    </row>
    <row r="2945" spans="1:16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v>42077.12939814815</v>
      </c>
      <c r="P2945">
        <f t="shared" si="45"/>
        <v>2015</v>
      </c>
    </row>
    <row r="2946" spans="1:16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v>42132.9143287037</v>
      </c>
      <c r="P2946">
        <f t="shared" si="45"/>
        <v>2015</v>
      </c>
    </row>
    <row r="2947" spans="1:16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v>42118.13958333333</v>
      </c>
      <c r="P2947">
        <f t="shared" ref="P2947:P3010" si="46">YEAR(O2947)</f>
        <v>2015</v>
      </c>
    </row>
    <row r="2948" spans="1:16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v>42567.531157407408</v>
      </c>
      <c r="P2948">
        <f t="shared" si="46"/>
        <v>2016</v>
      </c>
    </row>
    <row r="2949" spans="1:16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v>42649.562118055554</v>
      </c>
      <c r="P2949">
        <f t="shared" si="46"/>
        <v>2016</v>
      </c>
    </row>
    <row r="2950" spans="1:16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v>42097.649224537039</v>
      </c>
      <c r="P2950">
        <f t="shared" si="46"/>
        <v>2015</v>
      </c>
    </row>
    <row r="2951" spans="1:16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v>42297.823113425926</v>
      </c>
      <c r="P2951">
        <f t="shared" si="46"/>
        <v>2015</v>
      </c>
    </row>
    <row r="2952" spans="1:16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v>42362.365185185183</v>
      </c>
      <c r="P2952">
        <f t="shared" si="46"/>
        <v>2015</v>
      </c>
    </row>
    <row r="2953" spans="1:16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v>41872.802928240744</v>
      </c>
      <c r="P2953">
        <f t="shared" si="46"/>
        <v>2014</v>
      </c>
    </row>
    <row r="2954" spans="1:16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v>42628.690266203703</v>
      </c>
      <c r="P2954">
        <f t="shared" si="46"/>
        <v>2016</v>
      </c>
    </row>
    <row r="2955" spans="1:16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v>42255.791909722226</v>
      </c>
      <c r="P2955">
        <f t="shared" si="46"/>
        <v>2015</v>
      </c>
    </row>
    <row r="2956" spans="1:16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v>42790.583368055559</v>
      </c>
      <c r="P2956">
        <f t="shared" si="46"/>
        <v>2017</v>
      </c>
    </row>
    <row r="2957" spans="1:16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v>42141.741307870368</v>
      </c>
      <c r="P2957">
        <f t="shared" si="46"/>
        <v>2015</v>
      </c>
    </row>
    <row r="2958" spans="1:16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v>42464.958912037036</v>
      </c>
      <c r="P2958">
        <f t="shared" si="46"/>
        <v>2016</v>
      </c>
    </row>
    <row r="2959" spans="1:16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v>42031.011250000003</v>
      </c>
      <c r="P2959">
        <f t="shared" si="46"/>
        <v>2015</v>
      </c>
    </row>
    <row r="2960" spans="1:16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v>42438.779131944444</v>
      </c>
      <c r="P2960">
        <f t="shared" si="46"/>
        <v>2016</v>
      </c>
    </row>
    <row r="2961" spans="1:16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v>42498.008391203701</v>
      </c>
      <c r="P2961">
        <f t="shared" si="46"/>
        <v>2016</v>
      </c>
    </row>
    <row r="2962" spans="1:16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v>41863.757210648146</v>
      </c>
      <c r="P2962">
        <f t="shared" si="46"/>
        <v>2014</v>
      </c>
    </row>
    <row r="2963" spans="1:16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v>42061.212488425925</v>
      </c>
      <c r="P2963">
        <f t="shared" si="46"/>
        <v>2015</v>
      </c>
    </row>
    <row r="2964" spans="1:16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v>42036.24428240741</v>
      </c>
      <c r="P2964">
        <f t="shared" si="46"/>
        <v>2015</v>
      </c>
    </row>
    <row r="2965" spans="1:16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v>42157.470185185186</v>
      </c>
      <c r="P2965">
        <f t="shared" si="46"/>
        <v>2015</v>
      </c>
    </row>
    <row r="2966" spans="1:16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v>41827.909942129627</v>
      </c>
      <c r="P2966">
        <f t="shared" si="46"/>
        <v>2014</v>
      </c>
    </row>
    <row r="2967" spans="1:16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v>42162.729548611111</v>
      </c>
      <c r="P2967">
        <f t="shared" si="46"/>
        <v>2015</v>
      </c>
    </row>
    <row r="2968" spans="1:16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v>42233.738564814812</v>
      </c>
      <c r="P2968">
        <f t="shared" si="46"/>
        <v>2015</v>
      </c>
    </row>
    <row r="2969" spans="1:16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v>42042.197824074072</v>
      </c>
      <c r="P2969">
        <f t="shared" si="46"/>
        <v>2015</v>
      </c>
    </row>
    <row r="2970" spans="1:16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v>42585.523842592593</v>
      </c>
      <c r="P2970">
        <f t="shared" si="46"/>
        <v>2016</v>
      </c>
    </row>
    <row r="2971" spans="1:16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v>42097.786493055559</v>
      </c>
      <c r="P2971">
        <f t="shared" si="46"/>
        <v>2015</v>
      </c>
    </row>
    <row r="2972" spans="1:16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v>41808.669571759259</v>
      </c>
      <c r="P2972">
        <f t="shared" si="46"/>
        <v>2014</v>
      </c>
    </row>
    <row r="2973" spans="1:16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v>41852.658310185187</v>
      </c>
      <c r="P2973">
        <f t="shared" si="46"/>
        <v>2014</v>
      </c>
    </row>
    <row r="2974" spans="1:16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v>42694.110185185185</v>
      </c>
      <c r="P2974">
        <f t="shared" si="46"/>
        <v>2016</v>
      </c>
    </row>
    <row r="2975" spans="1:16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v>42341.818379629629</v>
      </c>
      <c r="P2975">
        <f t="shared" si="46"/>
        <v>2015</v>
      </c>
    </row>
    <row r="2976" spans="1:16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v>41880.061006944445</v>
      </c>
      <c r="P2976">
        <f t="shared" si="46"/>
        <v>2014</v>
      </c>
    </row>
    <row r="2977" spans="1:16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v>41941.683865740742</v>
      </c>
      <c r="P2977">
        <f t="shared" si="46"/>
        <v>2014</v>
      </c>
    </row>
    <row r="2978" spans="1:16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v>42425.730671296296</v>
      </c>
      <c r="P2978">
        <f t="shared" si="46"/>
        <v>2016</v>
      </c>
    </row>
    <row r="2979" spans="1:16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v>42026.881180555552</v>
      </c>
      <c r="P2979">
        <f t="shared" si="46"/>
        <v>2015</v>
      </c>
    </row>
    <row r="2980" spans="1:16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v>41922.640590277777</v>
      </c>
      <c r="P2980">
        <f t="shared" si="46"/>
        <v>2014</v>
      </c>
    </row>
    <row r="2981" spans="1:16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v>41993.824340277781</v>
      </c>
      <c r="P2981">
        <f t="shared" si="46"/>
        <v>2014</v>
      </c>
    </row>
    <row r="2982" spans="1:16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v>42219.915856481479</v>
      </c>
      <c r="P2982">
        <f t="shared" si="46"/>
        <v>2015</v>
      </c>
    </row>
    <row r="2983" spans="1:16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v>42225.559675925928</v>
      </c>
      <c r="P2983">
        <f t="shared" si="46"/>
        <v>2015</v>
      </c>
    </row>
    <row r="2984" spans="1:16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v>42381.686840277776</v>
      </c>
      <c r="P2984">
        <f t="shared" si="46"/>
        <v>2016</v>
      </c>
    </row>
    <row r="2985" spans="1:16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v>41894.632361111115</v>
      </c>
      <c r="P2985">
        <f t="shared" si="46"/>
        <v>2014</v>
      </c>
    </row>
    <row r="2986" spans="1:16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v>42576.278715277775</v>
      </c>
      <c r="P2986">
        <f t="shared" si="46"/>
        <v>2016</v>
      </c>
    </row>
    <row r="2987" spans="1:16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v>42654.973703703705</v>
      </c>
      <c r="P2987">
        <f t="shared" si="46"/>
        <v>2016</v>
      </c>
    </row>
    <row r="2988" spans="1:16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v>42431.500069444446</v>
      </c>
      <c r="P2988">
        <f t="shared" si="46"/>
        <v>2016</v>
      </c>
    </row>
    <row r="2989" spans="1:16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v>42627.307303240741</v>
      </c>
      <c r="P2989">
        <f t="shared" si="46"/>
        <v>2016</v>
      </c>
    </row>
    <row r="2990" spans="1:16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v>42511.36204861111</v>
      </c>
      <c r="P2990">
        <f t="shared" si="46"/>
        <v>2016</v>
      </c>
    </row>
    <row r="2991" spans="1:16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v>42337.02039351852</v>
      </c>
      <c r="P2991">
        <f t="shared" si="46"/>
        <v>2015</v>
      </c>
    </row>
    <row r="2992" spans="1:16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v>42341.574305555558</v>
      </c>
      <c r="P2992">
        <f t="shared" si="46"/>
        <v>2015</v>
      </c>
    </row>
    <row r="2993" spans="1:16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v>42740.837152777778</v>
      </c>
      <c r="P2993">
        <f t="shared" si="46"/>
        <v>2017</v>
      </c>
    </row>
    <row r="2994" spans="1:16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v>42622.767476851855</v>
      </c>
      <c r="P2994">
        <f t="shared" si="46"/>
        <v>2016</v>
      </c>
    </row>
    <row r="2995" spans="1:16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v>42390.838738425926</v>
      </c>
      <c r="P2995">
        <f t="shared" si="46"/>
        <v>2016</v>
      </c>
    </row>
    <row r="2996" spans="1:16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v>41885.478842592594</v>
      </c>
      <c r="P2996">
        <f t="shared" si="46"/>
        <v>2014</v>
      </c>
    </row>
    <row r="2997" spans="1:16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v>42724.665173611109</v>
      </c>
      <c r="P2997">
        <f t="shared" si="46"/>
        <v>2016</v>
      </c>
    </row>
    <row r="2998" spans="1:16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v>42090.912499999999</v>
      </c>
      <c r="P2998">
        <f t="shared" si="46"/>
        <v>2015</v>
      </c>
    </row>
    <row r="2999" spans="1:16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v>42775.733715277776</v>
      </c>
      <c r="P2999">
        <f t="shared" si="46"/>
        <v>2017</v>
      </c>
    </row>
    <row r="3000" spans="1:16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v>41778.193622685183</v>
      </c>
      <c r="P3000">
        <f t="shared" si="46"/>
        <v>2014</v>
      </c>
    </row>
    <row r="3001" spans="1:16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v>42780.740277777775</v>
      </c>
      <c r="P3001">
        <f t="shared" si="46"/>
        <v>2017</v>
      </c>
    </row>
    <row r="3002" spans="1:16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v>42752.827199074076</v>
      </c>
      <c r="P3002">
        <f t="shared" si="46"/>
        <v>2017</v>
      </c>
    </row>
    <row r="3003" spans="1:16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v>42534.895624999997</v>
      </c>
      <c r="P3003">
        <f t="shared" si="46"/>
        <v>2016</v>
      </c>
    </row>
    <row r="3004" spans="1:16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v>41239.83625</v>
      </c>
      <c r="P3004">
        <f t="shared" si="46"/>
        <v>2012</v>
      </c>
    </row>
    <row r="3005" spans="1:16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v>42398.849259259259</v>
      </c>
      <c r="P3005">
        <f t="shared" si="46"/>
        <v>2016</v>
      </c>
    </row>
    <row r="3006" spans="1:16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v>41928.881064814814</v>
      </c>
      <c r="P3006">
        <f t="shared" si="46"/>
        <v>2014</v>
      </c>
    </row>
    <row r="3007" spans="1:16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v>41888.674826388888</v>
      </c>
      <c r="P3007">
        <f t="shared" si="46"/>
        <v>2014</v>
      </c>
    </row>
    <row r="3008" spans="1:16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v>41957.756840277776</v>
      </c>
      <c r="P3008">
        <f t="shared" si="46"/>
        <v>2014</v>
      </c>
    </row>
    <row r="3009" spans="1:16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v>42098.216238425928</v>
      </c>
      <c r="P3009">
        <f t="shared" si="46"/>
        <v>2015</v>
      </c>
    </row>
    <row r="3010" spans="1:16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v>42360.212025462963</v>
      </c>
      <c r="P3010">
        <f t="shared" si="46"/>
        <v>2015</v>
      </c>
    </row>
    <row r="3011" spans="1:16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v>41939.569907407407</v>
      </c>
      <c r="P3011">
        <f t="shared" ref="P3011:P3074" si="47">YEAR(O3011)</f>
        <v>2014</v>
      </c>
    </row>
    <row r="3012" spans="1:16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v>41996.832395833335</v>
      </c>
      <c r="P3012">
        <f t="shared" si="47"/>
        <v>2014</v>
      </c>
    </row>
    <row r="3013" spans="1:16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v>42334.468935185185</v>
      </c>
      <c r="P3013">
        <f t="shared" si="47"/>
        <v>2015</v>
      </c>
    </row>
    <row r="3014" spans="1:16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v>42024.702893518515</v>
      </c>
      <c r="P3014">
        <f t="shared" si="47"/>
        <v>2015</v>
      </c>
    </row>
    <row r="3015" spans="1:16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v>42146.836215277777</v>
      </c>
      <c r="P3015">
        <f t="shared" si="47"/>
        <v>2015</v>
      </c>
    </row>
    <row r="3016" spans="1:16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v>41920.123611111114</v>
      </c>
      <c r="P3016">
        <f t="shared" si="47"/>
        <v>2014</v>
      </c>
    </row>
    <row r="3017" spans="1:16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v>41785.72729166667</v>
      </c>
      <c r="P3017">
        <f t="shared" si="47"/>
        <v>2014</v>
      </c>
    </row>
    <row r="3018" spans="1:16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v>41778.548055555555</v>
      </c>
      <c r="P3018">
        <f t="shared" si="47"/>
        <v>2014</v>
      </c>
    </row>
    <row r="3019" spans="1:16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v>41841.850034722222</v>
      </c>
      <c r="P3019">
        <f t="shared" si="47"/>
        <v>2014</v>
      </c>
    </row>
    <row r="3020" spans="1:16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v>42163.298333333332</v>
      </c>
      <c r="P3020">
        <f t="shared" si="47"/>
        <v>2015</v>
      </c>
    </row>
    <row r="3021" spans="1:16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v>41758.833564814813</v>
      </c>
      <c r="P3021">
        <f t="shared" si="47"/>
        <v>2014</v>
      </c>
    </row>
    <row r="3022" spans="1:16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v>42170.846446759257</v>
      </c>
      <c r="P3022">
        <f t="shared" si="47"/>
        <v>2015</v>
      </c>
    </row>
    <row r="3023" spans="1:16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v>42660.618854166663</v>
      </c>
      <c r="P3023">
        <f t="shared" si="47"/>
        <v>2016</v>
      </c>
    </row>
    <row r="3024" spans="1:16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v>42564.95380787037</v>
      </c>
      <c r="P3024">
        <f t="shared" si="47"/>
        <v>2016</v>
      </c>
    </row>
    <row r="3025" spans="1:16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v>42121.675763888888</v>
      </c>
      <c r="P3025">
        <f t="shared" si="47"/>
        <v>2015</v>
      </c>
    </row>
    <row r="3026" spans="1:16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v>41158.993923611109</v>
      </c>
      <c r="P3026">
        <f t="shared" si="47"/>
        <v>2012</v>
      </c>
    </row>
    <row r="3027" spans="1:16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v>41761.509409722225</v>
      </c>
      <c r="P3027">
        <f t="shared" si="47"/>
        <v>2014</v>
      </c>
    </row>
    <row r="3028" spans="1:16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v>42783.459398148145</v>
      </c>
      <c r="P3028">
        <f t="shared" si="47"/>
        <v>2017</v>
      </c>
    </row>
    <row r="3029" spans="1:16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v>42053.704293981478</v>
      </c>
      <c r="P3029">
        <f t="shared" si="47"/>
        <v>2015</v>
      </c>
    </row>
    <row r="3030" spans="1:16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v>42567.264178240737</v>
      </c>
      <c r="P3030">
        <f t="shared" si="47"/>
        <v>2016</v>
      </c>
    </row>
    <row r="3031" spans="1:16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v>41932.708877314813</v>
      </c>
      <c r="P3031">
        <f t="shared" si="47"/>
        <v>2014</v>
      </c>
    </row>
    <row r="3032" spans="1:16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v>42233.747349537036</v>
      </c>
      <c r="P3032">
        <f t="shared" si="47"/>
        <v>2015</v>
      </c>
    </row>
    <row r="3033" spans="1:16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v>42597.882488425923</v>
      </c>
      <c r="P3033">
        <f t="shared" si="47"/>
        <v>2016</v>
      </c>
    </row>
    <row r="3034" spans="1:16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v>42228.044664351852</v>
      </c>
      <c r="P3034">
        <f t="shared" si="47"/>
        <v>2015</v>
      </c>
    </row>
    <row r="3035" spans="1:16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v>42570.110243055555</v>
      </c>
      <c r="P3035">
        <f t="shared" si="47"/>
        <v>2016</v>
      </c>
    </row>
    <row r="3036" spans="1:16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v>42644.535358796296</v>
      </c>
      <c r="P3036">
        <f t="shared" si="47"/>
        <v>2016</v>
      </c>
    </row>
    <row r="3037" spans="1:16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v>41368.560289351852</v>
      </c>
      <c r="P3037">
        <f t="shared" si="47"/>
        <v>2013</v>
      </c>
    </row>
    <row r="3038" spans="1:16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v>41466.785231481481</v>
      </c>
      <c r="P3038">
        <f t="shared" si="47"/>
        <v>2013</v>
      </c>
    </row>
    <row r="3039" spans="1:16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v>40378.893206018518</v>
      </c>
      <c r="P3039">
        <f t="shared" si="47"/>
        <v>2010</v>
      </c>
    </row>
    <row r="3040" spans="1:16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v>42373.252280092594</v>
      </c>
      <c r="P3040">
        <f t="shared" si="47"/>
        <v>2016</v>
      </c>
    </row>
    <row r="3041" spans="1:16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v>41610.794421296298</v>
      </c>
      <c r="P3041">
        <f t="shared" si="47"/>
        <v>2013</v>
      </c>
    </row>
    <row r="3042" spans="1:16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v>42177.791909722226</v>
      </c>
      <c r="P3042">
        <f t="shared" si="47"/>
        <v>2015</v>
      </c>
    </row>
    <row r="3043" spans="1:16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v>42359.868611111109</v>
      </c>
      <c r="P3043">
        <f t="shared" si="47"/>
        <v>2015</v>
      </c>
    </row>
    <row r="3044" spans="1:16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v>42253.688043981485</v>
      </c>
      <c r="P3044">
        <f t="shared" si="47"/>
        <v>2015</v>
      </c>
    </row>
    <row r="3045" spans="1:16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v>42083.070590277777</v>
      </c>
      <c r="P3045">
        <f t="shared" si="47"/>
        <v>2015</v>
      </c>
    </row>
    <row r="3046" spans="1:16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v>42387.7268287037</v>
      </c>
      <c r="P3046">
        <f t="shared" si="47"/>
        <v>2016</v>
      </c>
    </row>
    <row r="3047" spans="1:16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v>41843.155729166669</v>
      </c>
      <c r="P3047">
        <f t="shared" si="47"/>
        <v>2014</v>
      </c>
    </row>
    <row r="3048" spans="1:16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v>41862.803078703706</v>
      </c>
      <c r="P3048">
        <f t="shared" si="47"/>
        <v>2014</v>
      </c>
    </row>
    <row r="3049" spans="1:16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v>42443.989050925928</v>
      </c>
      <c r="P3049">
        <f t="shared" si="47"/>
        <v>2016</v>
      </c>
    </row>
    <row r="3050" spans="1:16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v>41975.901180555556</v>
      </c>
      <c r="P3050">
        <f t="shared" si="47"/>
        <v>2014</v>
      </c>
    </row>
    <row r="3051" spans="1:16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v>42139.014525462961</v>
      </c>
      <c r="P3051">
        <f t="shared" si="47"/>
        <v>2015</v>
      </c>
    </row>
    <row r="3052" spans="1:16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v>42465.16851851852</v>
      </c>
      <c r="P3052">
        <f t="shared" si="47"/>
        <v>2016</v>
      </c>
    </row>
    <row r="3053" spans="1:16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v>42744.416030092594</v>
      </c>
      <c r="P3053">
        <f t="shared" si="47"/>
        <v>2017</v>
      </c>
    </row>
    <row r="3054" spans="1:16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v>42122.670069444444</v>
      </c>
      <c r="P3054">
        <f t="shared" si="47"/>
        <v>2015</v>
      </c>
    </row>
    <row r="3055" spans="1:16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v>41862.761724537035</v>
      </c>
      <c r="P3055">
        <f t="shared" si="47"/>
        <v>2014</v>
      </c>
    </row>
    <row r="3056" spans="1:16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v>42027.832800925928</v>
      </c>
      <c r="P3056">
        <f t="shared" si="47"/>
        <v>2015</v>
      </c>
    </row>
    <row r="3057" spans="1:16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v>41953.95821759259</v>
      </c>
      <c r="P3057">
        <f t="shared" si="47"/>
        <v>2014</v>
      </c>
    </row>
    <row r="3058" spans="1:16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v>41851.636388888888</v>
      </c>
      <c r="P3058">
        <f t="shared" si="47"/>
        <v>2014</v>
      </c>
    </row>
    <row r="3059" spans="1:16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v>42433.650590277779</v>
      </c>
      <c r="P3059">
        <f t="shared" si="47"/>
        <v>2016</v>
      </c>
    </row>
    <row r="3060" spans="1:16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v>42460.374305555553</v>
      </c>
      <c r="P3060">
        <f t="shared" si="47"/>
        <v>2016</v>
      </c>
    </row>
    <row r="3061" spans="1:16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v>41829.935717592591</v>
      </c>
      <c r="P3061">
        <f t="shared" si="47"/>
        <v>2014</v>
      </c>
    </row>
    <row r="3062" spans="1:16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v>42245.274699074071</v>
      </c>
      <c r="P3062">
        <f t="shared" si="47"/>
        <v>2015</v>
      </c>
    </row>
    <row r="3063" spans="1:16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v>41834.784120370372</v>
      </c>
      <c r="P3063">
        <f t="shared" si="47"/>
        <v>2014</v>
      </c>
    </row>
    <row r="3064" spans="1:16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v>42248.535787037035</v>
      </c>
      <c r="P3064">
        <f t="shared" si="47"/>
        <v>2015</v>
      </c>
    </row>
    <row r="3065" spans="1:16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v>42630.922893518517</v>
      </c>
      <c r="P3065">
        <f t="shared" si="47"/>
        <v>2016</v>
      </c>
    </row>
    <row r="3066" spans="1:16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v>42299.130162037036</v>
      </c>
      <c r="P3066">
        <f t="shared" si="47"/>
        <v>2015</v>
      </c>
    </row>
    <row r="3067" spans="1:16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v>41825.055231481485</v>
      </c>
      <c r="P3067">
        <f t="shared" si="47"/>
        <v>2014</v>
      </c>
    </row>
    <row r="3068" spans="1:16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v>42531.228437500002</v>
      </c>
      <c r="P3068">
        <f t="shared" si="47"/>
        <v>2016</v>
      </c>
    </row>
    <row r="3069" spans="1:16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v>42226.938414351855</v>
      </c>
      <c r="P3069">
        <f t="shared" si="47"/>
        <v>2015</v>
      </c>
    </row>
    <row r="3070" spans="1:16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v>42263.691574074073</v>
      </c>
      <c r="P3070">
        <f t="shared" si="47"/>
        <v>2015</v>
      </c>
    </row>
    <row r="3071" spans="1:16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v>41957.833726851852</v>
      </c>
      <c r="P3071">
        <f t="shared" si="47"/>
        <v>2014</v>
      </c>
    </row>
    <row r="3072" spans="1:16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v>42690.733437499999</v>
      </c>
      <c r="P3072">
        <f t="shared" si="47"/>
        <v>2016</v>
      </c>
    </row>
    <row r="3073" spans="1:16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v>42097.732418981483</v>
      </c>
      <c r="P3073">
        <f t="shared" si="47"/>
        <v>2015</v>
      </c>
    </row>
    <row r="3074" spans="1:16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v>42658.690532407411</v>
      </c>
      <c r="P3074">
        <f t="shared" si="47"/>
        <v>2016</v>
      </c>
    </row>
    <row r="3075" spans="1:16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v>42111.684027777781</v>
      </c>
      <c r="P3075">
        <f t="shared" ref="P3075:P3138" si="48">YEAR(O3075)</f>
        <v>2015</v>
      </c>
    </row>
    <row r="3076" spans="1:16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v>42409.571284722224</v>
      </c>
      <c r="P3076">
        <f t="shared" si="48"/>
        <v>2016</v>
      </c>
    </row>
    <row r="3077" spans="1:16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v>42551.102314814816</v>
      </c>
      <c r="P3077">
        <f t="shared" si="48"/>
        <v>2016</v>
      </c>
    </row>
    <row r="3078" spans="1:16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v>42226.651886574073</v>
      </c>
      <c r="P3078">
        <f t="shared" si="48"/>
        <v>2015</v>
      </c>
    </row>
    <row r="3079" spans="1:16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v>42766.956921296296</v>
      </c>
      <c r="P3079">
        <f t="shared" si="48"/>
        <v>2017</v>
      </c>
    </row>
    <row r="3080" spans="1:16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v>42031.138831018521</v>
      </c>
      <c r="P3080">
        <f t="shared" si="48"/>
        <v>2015</v>
      </c>
    </row>
    <row r="3081" spans="1:16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v>42055.713368055556</v>
      </c>
      <c r="P3081">
        <f t="shared" si="48"/>
        <v>2015</v>
      </c>
    </row>
    <row r="3082" spans="1:16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v>41940.028287037036</v>
      </c>
      <c r="P3082">
        <f t="shared" si="48"/>
        <v>2014</v>
      </c>
    </row>
    <row r="3083" spans="1:16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v>42237.181608796294</v>
      </c>
      <c r="P3083">
        <f t="shared" si="48"/>
        <v>2015</v>
      </c>
    </row>
    <row r="3084" spans="1:16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v>42293.922986111109</v>
      </c>
      <c r="P3084">
        <f t="shared" si="48"/>
        <v>2015</v>
      </c>
    </row>
    <row r="3085" spans="1:16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v>41853.563402777778</v>
      </c>
      <c r="P3085">
        <f t="shared" si="48"/>
        <v>2014</v>
      </c>
    </row>
    <row r="3086" spans="1:16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v>42100.723738425928</v>
      </c>
      <c r="P3086">
        <f t="shared" si="48"/>
        <v>2015</v>
      </c>
    </row>
    <row r="3087" spans="1:16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v>42246.883784722224</v>
      </c>
      <c r="P3087">
        <f t="shared" si="48"/>
        <v>2015</v>
      </c>
    </row>
    <row r="3088" spans="1:16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v>42173.67082175926</v>
      </c>
      <c r="P3088">
        <f t="shared" si="48"/>
        <v>2015</v>
      </c>
    </row>
    <row r="3089" spans="1:16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v>42665.150347222225</v>
      </c>
      <c r="P3089">
        <f t="shared" si="48"/>
        <v>2016</v>
      </c>
    </row>
    <row r="3090" spans="1:16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v>41981.57230324074</v>
      </c>
      <c r="P3090">
        <f t="shared" si="48"/>
        <v>2014</v>
      </c>
    </row>
    <row r="3091" spans="1:16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v>42528.542627314811</v>
      </c>
      <c r="P3091">
        <f t="shared" si="48"/>
        <v>2016</v>
      </c>
    </row>
    <row r="3092" spans="1:16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v>42065.818807870368</v>
      </c>
      <c r="P3092">
        <f t="shared" si="48"/>
        <v>2015</v>
      </c>
    </row>
    <row r="3093" spans="1:16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v>42566.948414351849</v>
      </c>
      <c r="P3093">
        <f t="shared" si="48"/>
        <v>2016</v>
      </c>
    </row>
    <row r="3094" spans="1:16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v>42255.619351851848</v>
      </c>
      <c r="P3094">
        <f t="shared" si="48"/>
        <v>2015</v>
      </c>
    </row>
    <row r="3095" spans="1:16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v>41760.909039351849</v>
      </c>
      <c r="P3095">
        <f t="shared" si="48"/>
        <v>2014</v>
      </c>
    </row>
    <row r="3096" spans="1:16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v>42207.795787037037</v>
      </c>
      <c r="P3096">
        <f t="shared" si="48"/>
        <v>2015</v>
      </c>
    </row>
    <row r="3097" spans="1:16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v>42523.025231481479</v>
      </c>
      <c r="P3097">
        <f t="shared" si="48"/>
        <v>2016</v>
      </c>
    </row>
    <row r="3098" spans="1:16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v>42114.825532407405</v>
      </c>
      <c r="P3098">
        <f t="shared" si="48"/>
        <v>2015</v>
      </c>
    </row>
    <row r="3099" spans="1:16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v>42629.503483796296</v>
      </c>
      <c r="P3099">
        <f t="shared" si="48"/>
        <v>2016</v>
      </c>
    </row>
    <row r="3100" spans="1:16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v>42359.792233796295</v>
      </c>
      <c r="P3100">
        <f t="shared" si="48"/>
        <v>2015</v>
      </c>
    </row>
    <row r="3101" spans="1:16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v>42382.189710648148</v>
      </c>
      <c r="P3101">
        <f t="shared" si="48"/>
        <v>2016</v>
      </c>
    </row>
    <row r="3102" spans="1:16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v>41902.622395833336</v>
      </c>
      <c r="P3102">
        <f t="shared" si="48"/>
        <v>2014</v>
      </c>
    </row>
    <row r="3103" spans="1:16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v>42171.383530092593</v>
      </c>
      <c r="P3103">
        <f t="shared" si="48"/>
        <v>2015</v>
      </c>
    </row>
    <row r="3104" spans="1:16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v>42555.340486111112</v>
      </c>
      <c r="P3104">
        <f t="shared" si="48"/>
        <v>2016</v>
      </c>
    </row>
    <row r="3105" spans="1:16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v>42107.156319444446</v>
      </c>
      <c r="P3105">
        <f t="shared" si="48"/>
        <v>2015</v>
      </c>
    </row>
    <row r="3106" spans="1:16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v>42006.908692129633</v>
      </c>
      <c r="P3106">
        <f t="shared" si="48"/>
        <v>2015</v>
      </c>
    </row>
    <row r="3107" spans="1:16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v>41876.718935185185</v>
      </c>
      <c r="P3107">
        <f t="shared" si="48"/>
        <v>2014</v>
      </c>
    </row>
    <row r="3108" spans="1:16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v>42241.429120370369</v>
      </c>
      <c r="P3108">
        <f t="shared" si="48"/>
        <v>2015</v>
      </c>
    </row>
    <row r="3109" spans="1:16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v>42128.814247685186</v>
      </c>
      <c r="P3109">
        <f t="shared" si="48"/>
        <v>2015</v>
      </c>
    </row>
    <row r="3110" spans="1:16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v>42062.680486111109</v>
      </c>
      <c r="P3110">
        <f t="shared" si="48"/>
        <v>2015</v>
      </c>
    </row>
    <row r="3111" spans="1:16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v>41844.125115740739</v>
      </c>
      <c r="P3111">
        <f t="shared" si="48"/>
        <v>2014</v>
      </c>
    </row>
    <row r="3112" spans="1:16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v>42745.031469907408</v>
      </c>
      <c r="P3112">
        <f t="shared" si="48"/>
        <v>2017</v>
      </c>
    </row>
    <row r="3113" spans="1:16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v>41885.595138888886</v>
      </c>
      <c r="P3113">
        <f t="shared" si="48"/>
        <v>2014</v>
      </c>
    </row>
    <row r="3114" spans="1:16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v>42615.121921296297</v>
      </c>
      <c r="P3114">
        <f t="shared" si="48"/>
        <v>2016</v>
      </c>
    </row>
    <row r="3115" spans="1:16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v>42081.731273148151</v>
      </c>
      <c r="P3115">
        <f t="shared" si="48"/>
        <v>2015</v>
      </c>
    </row>
    <row r="3116" spans="1:16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v>41843.632523148146</v>
      </c>
      <c r="P3116">
        <f t="shared" si="48"/>
        <v>2014</v>
      </c>
    </row>
    <row r="3117" spans="1:16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v>42496.447071759256</v>
      </c>
      <c r="P3117">
        <f t="shared" si="48"/>
        <v>2016</v>
      </c>
    </row>
    <row r="3118" spans="1:16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v>42081.515335648146</v>
      </c>
      <c r="P3118">
        <f t="shared" si="48"/>
        <v>2015</v>
      </c>
    </row>
    <row r="3119" spans="1:16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v>42509.374537037038</v>
      </c>
      <c r="P3119">
        <f t="shared" si="48"/>
        <v>2016</v>
      </c>
    </row>
    <row r="3120" spans="1:16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v>42534.649571759262</v>
      </c>
      <c r="P3120">
        <f t="shared" si="48"/>
        <v>2016</v>
      </c>
    </row>
    <row r="3121" spans="1:16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v>42060.04550925926</v>
      </c>
      <c r="P3121">
        <f t="shared" si="48"/>
        <v>2015</v>
      </c>
    </row>
    <row r="3122" spans="1:16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v>42435.942083333335</v>
      </c>
      <c r="P3122">
        <f t="shared" si="48"/>
        <v>2016</v>
      </c>
    </row>
    <row r="3123" spans="1:16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v>41848.679803240739</v>
      </c>
      <c r="P3123">
        <f t="shared" si="48"/>
        <v>2014</v>
      </c>
    </row>
    <row r="3124" spans="1:16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v>42678.932083333333</v>
      </c>
      <c r="P3124">
        <f t="shared" si="48"/>
        <v>2016</v>
      </c>
    </row>
    <row r="3125" spans="1:16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v>42530.993032407408</v>
      </c>
      <c r="P3125">
        <f t="shared" si="48"/>
        <v>2016</v>
      </c>
    </row>
    <row r="3126" spans="1:16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v>41977.780104166668</v>
      </c>
      <c r="P3126">
        <f t="shared" si="48"/>
        <v>2014</v>
      </c>
    </row>
    <row r="3127" spans="1:16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v>42346.20685185185</v>
      </c>
      <c r="P3127">
        <f t="shared" si="48"/>
        <v>2015</v>
      </c>
    </row>
    <row r="3128" spans="1:16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v>42427.018078703702</v>
      </c>
      <c r="P3128">
        <f t="shared" si="48"/>
        <v>2016</v>
      </c>
    </row>
    <row r="3129" spans="1:16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v>42034.856817129628</v>
      </c>
      <c r="P3129">
        <f t="shared" si="48"/>
        <v>2015</v>
      </c>
    </row>
    <row r="3130" spans="1:16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v>42780.825706018521</v>
      </c>
      <c r="P3130">
        <f t="shared" si="48"/>
        <v>2017</v>
      </c>
    </row>
    <row r="3131" spans="1:16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v>42803.842812499999</v>
      </c>
      <c r="P3131">
        <f t="shared" si="48"/>
        <v>2017</v>
      </c>
    </row>
    <row r="3132" spans="1:16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v>42808.640231481484</v>
      </c>
      <c r="P3132">
        <f t="shared" si="48"/>
        <v>2017</v>
      </c>
    </row>
    <row r="3133" spans="1:16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v>42803.579224537039</v>
      </c>
      <c r="P3133">
        <f t="shared" si="48"/>
        <v>2017</v>
      </c>
    </row>
    <row r="3134" spans="1:16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v>42786.350231481483</v>
      </c>
      <c r="P3134">
        <f t="shared" si="48"/>
        <v>2017</v>
      </c>
    </row>
    <row r="3135" spans="1:16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v>42788.565208333333</v>
      </c>
      <c r="P3135">
        <f t="shared" si="48"/>
        <v>2017</v>
      </c>
    </row>
    <row r="3136" spans="1:16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v>42800.720127314817</v>
      </c>
      <c r="P3136">
        <f t="shared" si="48"/>
        <v>2017</v>
      </c>
    </row>
    <row r="3137" spans="1:16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v>42807.151863425926</v>
      </c>
      <c r="P3137">
        <f t="shared" si="48"/>
        <v>2017</v>
      </c>
    </row>
    <row r="3138" spans="1:16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v>42789.462430555555</v>
      </c>
      <c r="P3138">
        <f t="shared" si="48"/>
        <v>2017</v>
      </c>
    </row>
    <row r="3139" spans="1:16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v>42807.885057870371</v>
      </c>
      <c r="P3139">
        <f t="shared" ref="P3139:P3202" si="49">YEAR(O3139)</f>
        <v>2017</v>
      </c>
    </row>
    <row r="3140" spans="1:16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v>42809.645914351851</v>
      </c>
      <c r="P3140">
        <f t="shared" si="49"/>
        <v>2017</v>
      </c>
    </row>
    <row r="3141" spans="1:16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v>42785.270370370374</v>
      </c>
      <c r="P3141">
        <f t="shared" si="49"/>
        <v>2017</v>
      </c>
    </row>
    <row r="3142" spans="1:16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v>42802.718784722223</v>
      </c>
      <c r="P3142">
        <f t="shared" si="49"/>
        <v>2017</v>
      </c>
    </row>
    <row r="3143" spans="1:16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v>42800.753333333334</v>
      </c>
      <c r="P3143">
        <f t="shared" si="49"/>
        <v>2017</v>
      </c>
    </row>
    <row r="3144" spans="1:16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v>42783.513182870367</v>
      </c>
      <c r="P3144">
        <f t="shared" si="49"/>
        <v>2017</v>
      </c>
    </row>
    <row r="3145" spans="1:16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v>42808.358287037037</v>
      </c>
      <c r="P3145">
        <f t="shared" si="49"/>
        <v>2017</v>
      </c>
    </row>
    <row r="3146" spans="1:16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v>42796.538275462961</v>
      </c>
      <c r="P3146">
        <f t="shared" si="49"/>
        <v>2017</v>
      </c>
    </row>
    <row r="3147" spans="1:16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v>42762.040902777779</v>
      </c>
      <c r="P3147">
        <f t="shared" si="49"/>
        <v>2017</v>
      </c>
    </row>
    <row r="3148" spans="1:16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v>42796.682476851849</v>
      </c>
      <c r="P3148">
        <f t="shared" si="49"/>
        <v>2017</v>
      </c>
    </row>
    <row r="3149" spans="1:16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v>41909.969386574077</v>
      </c>
      <c r="P3149">
        <f t="shared" si="49"/>
        <v>2014</v>
      </c>
    </row>
    <row r="3150" spans="1:16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v>41891.665324074071</v>
      </c>
      <c r="P3150">
        <f t="shared" si="49"/>
        <v>2014</v>
      </c>
    </row>
    <row r="3151" spans="1:16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v>41226.017361111109</v>
      </c>
      <c r="P3151">
        <f t="shared" si="49"/>
        <v>2012</v>
      </c>
    </row>
    <row r="3152" spans="1:16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v>40478.263923611114</v>
      </c>
      <c r="P3152">
        <f t="shared" si="49"/>
        <v>2010</v>
      </c>
    </row>
    <row r="3153" spans="1:16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v>41862.83997685185</v>
      </c>
      <c r="P3153">
        <f t="shared" si="49"/>
        <v>2014</v>
      </c>
    </row>
    <row r="3154" spans="1:16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v>41550.867673611108</v>
      </c>
      <c r="P3154">
        <f t="shared" si="49"/>
        <v>2013</v>
      </c>
    </row>
    <row r="3155" spans="1:16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v>40633.154363425929</v>
      </c>
      <c r="P3155">
        <f t="shared" si="49"/>
        <v>2011</v>
      </c>
    </row>
    <row r="3156" spans="1:16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v>40970.875671296293</v>
      </c>
      <c r="P3156">
        <f t="shared" si="49"/>
        <v>2012</v>
      </c>
    </row>
    <row r="3157" spans="1:16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v>41233.499131944445</v>
      </c>
      <c r="P3157">
        <f t="shared" si="49"/>
        <v>2012</v>
      </c>
    </row>
    <row r="3158" spans="1:16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v>41026.953055555554</v>
      </c>
      <c r="P3158">
        <f t="shared" si="49"/>
        <v>2012</v>
      </c>
    </row>
    <row r="3159" spans="1:16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v>41829.788252314815</v>
      </c>
      <c r="P3159">
        <f t="shared" si="49"/>
        <v>2014</v>
      </c>
    </row>
    <row r="3160" spans="1:16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v>41447.839722222219</v>
      </c>
      <c r="P3160">
        <f t="shared" si="49"/>
        <v>2013</v>
      </c>
    </row>
    <row r="3161" spans="1:16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v>40884.066678240742</v>
      </c>
      <c r="P3161">
        <f t="shared" si="49"/>
        <v>2011</v>
      </c>
    </row>
    <row r="3162" spans="1:16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v>41841.26489583333</v>
      </c>
      <c r="P3162">
        <f t="shared" si="49"/>
        <v>2014</v>
      </c>
    </row>
    <row r="3163" spans="1:16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v>41897.536134259259</v>
      </c>
      <c r="P3163">
        <f t="shared" si="49"/>
        <v>2014</v>
      </c>
    </row>
    <row r="3164" spans="1:16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v>41799.685902777775</v>
      </c>
      <c r="P3164">
        <f t="shared" si="49"/>
        <v>2014</v>
      </c>
    </row>
    <row r="3165" spans="1:16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v>41775.753761574073</v>
      </c>
      <c r="P3165">
        <f t="shared" si="49"/>
        <v>2014</v>
      </c>
    </row>
    <row r="3166" spans="1:16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v>41766.80572916667</v>
      </c>
      <c r="P3166">
        <f t="shared" si="49"/>
        <v>2014</v>
      </c>
    </row>
    <row r="3167" spans="1:16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v>40644.159259259257</v>
      </c>
      <c r="P3167">
        <f t="shared" si="49"/>
        <v>2011</v>
      </c>
    </row>
    <row r="3168" spans="1:16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v>41940.69158564815</v>
      </c>
      <c r="P3168">
        <f t="shared" si="49"/>
        <v>2014</v>
      </c>
    </row>
    <row r="3169" spans="1:16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v>41839.175706018519</v>
      </c>
      <c r="P3169">
        <f t="shared" si="49"/>
        <v>2014</v>
      </c>
    </row>
    <row r="3170" spans="1:16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v>41772.105937499997</v>
      </c>
      <c r="P3170">
        <f t="shared" si="49"/>
        <v>2014</v>
      </c>
    </row>
    <row r="3171" spans="1:16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v>41591.737974537034</v>
      </c>
      <c r="P3171">
        <f t="shared" si="49"/>
        <v>2013</v>
      </c>
    </row>
    <row r="3172" spans="1:16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v>41789.080370370371</v>
      </c>
      <c r="P3172">
        <f t="shared" si="49"/>
        <v>2014</v>
      </c>
    </row>
    <row r="3173" spans="1:16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v>42466.608310185184</v>
      </c>
      <c r="P3173">
        <f t="shared" si="49"/>
        <v>2016</v>
      </c>
    </row>
    <row r="3174" spans="1:16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v>40923.729953703703</v>
      </c>
      <c r="P3174">
        <f t="shared" si="49"/>
        <v>2012</v>
      </c>
    </row>
    <row r="3175" spans="1:16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v>41878.878379629627</v>
      </c>
      <c r="P3175">
        <f t="shared" si="49"/>
        <v>2014</v>
      </c>
    </row>
    <row r="3176" spans="1:16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v>41862.864675925928</v>
      </c>
      <c r="P3176">
        <f t="shared" si="49"/>
        <v>2014</v>
      </c>
    </row>
    <row r="3177" spans="1:16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v>40531.886886574073</v>
      </c>
      <c r="P3177">
        <f t="shared" si="49"/>
        <v>2010</v>
      </c>
    </row>
    <row r="3178" spans="1:16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v>41477.930914351855</v>
      </c>
      <c r="P3178">
        <f t="shared" si="49"/>
        <v>2013</v>
      </c>
    </row>
    <row r="3179" spans="1:16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v>41781.666770833333</v>
      </c>
      <c r="P3179">
        <f t="shared" si="49"/>
        <v>2014</v>
      </c>
    </row>
    <row r="3180" spans="1:16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v>41806.605034722219</v>
      </c>
      <c r="P3180">
        <f t="shared" si="49"/>
        <v>2014</v>
      </c>
    </row>
    <row r="3181" spans="1:16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v>41375.702210648145</v>
      </c>
      <c r="P3181">
        <f t="shared" si="49"/>
        <v>2013</v>
      </c>
    </row>
    <row r="3182" spans="1:16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v>41780.412604166668</v>
      </c>
      <c r="P3182">
        <f t="shared" si="49"/>
        <v>2014</v>
      </c>
    </row>
    <row r="3183" spans="1:16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v>41779.310034722221</v>
      </c>
      <c r="P3183">
        <f t="shared" si="49"/>
        <v>2014</v>
      </c>
    </row>
    <row r="3184" spans="1:16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v>40883.949317129627</v>
      </c>
      <c r="P3184">
        <f t="shared" si="49"/>
        <v>2011</v>
      </c>
    </row>
    <row r="3185" spans="1:16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v>41491.79478009259</v>
      </c>
      <c r="P3185">
        <f t="shared" si="49"/>
        <v>2013</v>
      </c>
    </row>
    <row r="3186" spans="1:16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v>41791.993414351855</v>
      </c>
      <c r="P3186">
        <f t="shared" si="49"/>
        <v>2014</v>
      </c>
    </row>
    <row r="3187" spans="1:16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v>41829.977326388886</v>
      </c>
      <c r="P3187">
        <f t="shared" si="49"/>
        <v>2014</v>
      </c>
    </row>
    <row r="3188" spans="1:16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v>41868.924050925925</v>
      </c>
      <c r="P3188">
        <f t="shared" si="49"/>
        <v>2014</v>
      </c>
    </row>
    <row r="3189" spans="1:16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v>41835.666354166664</v>
      </c>
      <c r="P3189">
        <f t="shared" si="49"/>
        <v>2014</v>
      </c>
    </row>
    <row r="3190" spans="1:16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v>42144.415532407409</v>
      </c>
      <c r="P3190">
        <f t="shared" si="49"/>
        <v>2015</v>
      </c>
    </row>
    <row r="3191" spans="1:16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v>42118.346435185187</v>
      </c>
      <c r="P3191">
        <f t="shared" si="49"/>
        <v>2015</v>
      </c>
    </row>
    <row r="3192" spans="1:16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v>42683.151331018518</v>
      </c>
      <c r="P3192">
        <f t="shared" si="49"/>
        <v>2016</v>
      </c>
    </row>
    <row r="3193" spans="1:16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v>42538.755428240744</v>
      </c>
      <c r="P3193">
        <f t="shared" si="49"/>
        <v>2016</v>
      </c>
    </row>
    <row r="3194" spans="1:16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v>42018.940497685187</v>
      </c>
      <c r="P3194">
        <f t="shared" si="49"/>
        <v>2015</v>
      </c>
    </row>
    <row r="3195" spans="1:16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v>42010.968240740738</v>
      </c>
      <c r="P3195">
        <f t="shared" si="49"/>
        <v>2015</v>
      </c>
    </row>
    <row r="3196" spans="1:16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v>42182.062476851854</v>
      </c>
      <c r="P3196">
        <f t="shared" si="49"/>
        <v>2015</v>
      </c>
    </row>
    <row r="3197" spans="1:16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v>42017.594236111108</v>
      </c>
      <c r="P3197">
        <f t="shared" si="49"/>
        <v>2015</v>
      </c>
    </row>
    <row r="3198" spans="1:16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v>42157.598090277781</v>
      </c>
      <c r="P3198">
        <f t="shared" si="49"/>
        <v>2015</v>
      </c>
    </row>
    <row r="3199" spans="1:16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v>42009.493263888886</v>
      </c>
      <c r="P3199">
        <f t="shared" si="49"/>
        <v>2015</v>
      </c>
    </row>
    <row r="3200" spans="1:16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v>42013.424502314818</v>
      </c>
      <c r="P3200">
        <f t="shared" si="49"/>
        <v>2015</v>
      </c>
    </row>
    <row r="3201" spans="1:16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v>41858.761782407404</v>
      </c>
      <c r="P3201">
        <f t="shared" si="49"/>
        <v>2014</v>
      </c>
    </row>
    <row r="3202" spans="1:16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v>42460.320613425924</v>
      </c>
      <c r="P3202">
        <f t="shared" si="49"/>
        <v>2016</v>
      </c>
    </row>
    <row r="3203" spans="1:16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v>41861.767094907409</v>
      </c>
      <c r="P3203">
        <f t="shared" ref="P3203:P3266" si="50">YEAR(O3203)</f>
        <v>2014</v>
      </c>
    </row>
    <row r="3204" spans="1:16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v>42293.853541666664</v>
      </c>
      <c r="P3204">
        <f t="shared" si="50"/>
        <v>2015</v>
      </c>
    </row>
    <row r="3205" spans="1:16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v>42242.988680555558</v>
      </c>
      <c r="P3205">
        <f t="shared" si="50"/>
        <v>2015</v>
      </c>
    </row>
    <row r="3206" spans="1:16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v>42172.686099537037</v>
      </c>
      <c r="P3206">
        <f t="shared" si="50"/>
        <v>2015</v>
      </c>
    </row>
    <row r="3207" spans="1:16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v>42095.374675925923</v>
      </c>
      <c r="P3207">
        <f t="shared" si="50"/>
        <v>2015</v>
      </c>
    </row>
    <row r="3208" spans="1:16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v>42236.276053240741</v>
      </c>
      <c r="P3208">
        <f t="shared" si="50"/>
        <v>2015</v>
      </c>
    </row>
    <row r="3209" spans="1:16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v>42057.277858796297</v>
      </c>
      <c r="P3209">
        <f t="shared" si="50"/>
        <v>2015</v>
      </c>
    </row>
    <row r="3210" spans="1:16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v>41827.605057870373</v>
      </c>
      <c r="P3210">
        <f t="shared" si="50"/>
        <v>2014</v>
      </c>
    </row>
    <row r="3211" spans="1:16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v>41778.637245370373</v>
      </c>
      <c r="P3211">
        <f t="shared" si="50"/>
        <v>2014</v>
      </c>
    </row>
    <row r="3212" spans="1:16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v>41013.936562499999</v>
      </c>
      <c r="P3212">
        <f t="shared" si="50"/>
        <v>2012</v>
      </c>
    </row>
    <row r="3213" spans="1:16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v>41834.586574074077</v>
      </c>
      <c r="P3213">
        <f t="shared" si="50"/>
        <v>2014</v>
      </c>
    </row>
    <row r="3214" spans="1:16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v>41829.795729166668</v>
      </c>
      <c r="P3214">
        <f t="shared" si="50"/>
        <v>2014</v>
      </c>
    </row>
    <row r="3215" spans="1:16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v>42171.763414351852</v>
      </c>
      <c r="P3215">
        <f t="shared" si="50"/>
        <v>2015</v>
      </c>
    </row>
    <row r="3216" spans="1:16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v>42337.792511574073</v>
      </c>
      <c r="P3216">
        <f t="shared" si="50"/>
        <v>2015</v>
      </c>
    </row>
    <row r="3217" spans="1:16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v>42219.665173611109</v>
      </c>
      <c r="P3217">
        <f t="shared" si="50"/>
        <v>2015</v>
      </c>
    </row>
    <row r="3218" spans="1:16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v>42165.462627314817</v>
      </c>
      <c r="P3218">
        <f t="shared" si="50"/>
        <v>2015</v>
      </c>
    </row>
    <row r="3219" spans="1:16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v>42648.546111111114</v>
      </c>
      <c r="P3219">
        <f t="shared" si="50"/>
        <v>2016</v>
      </c>
    </row>
    <row r="3220" spans="1:16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v>41971.002152777779</v>
      </c>
      <c r="P3220">
        <f t="shared" si="50"/>
        <v>2014</v>
      </c>
    </row>
    <row r="3221" spans="1:16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v>42050.983182870368</v>
      </c>
      <c r="P3221">
        <f t="shared" si="50"/>
        <v>2015</v>
      </c>
    </row>
    <row r="3222" spans="1:16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v>42772.833379629628</v>
      </c>
      <c r="P3222">
        <f t="shared" si="50"/>
        <v>2017</v>
      </c>
    </row>
    <row r="3223" spans="1:16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v>42155.696793981479</v>
      </c>
      <c r="P3223">
        <f t="shared" si="50"/>
        <v>2015</v>
      </c>
    </row>
    <row r="3224" spans="1:16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v>42270.582141203704</v>
      </c>
      <c r="P3224">
        <f t="shared" si="50"/>
        <v>2015</v>
      </c>
    </row>
    <row r="3225" spans="1:16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v>42206.835370370369</v>
      </c>
      <c r="P3225">
        <f t="shared" si="50"/>
        <v>2015</v>
      </c>
    </row>
    <row r="3226" spans="1:16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v>42697.850844907407</v>
      </c>
      <c r="P3226">
        <f t="shared" si="50"/>
        <v>2016</v>
      </c>
    </row>
    <row r="3227" spans="1:16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v>42503.559467592589</v>
      </c>
      <c r="P3227">
        <f t="shared" si="50"/>
        <v>2016</v>
      </c>
    </row>
    <row r="3228" spans="1:16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v>42277.583472222221</v>
      </c>
      <c r="P3228">
        <f t="shared" si="50"/>
        <v>2015</v>
      </c>
    </row>
    <row r="3229" spans="1:16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v>42722.882361111115</v>
      </c>
      <c r="P3229">
        <f t="shared" si="50"/>
        <v>2016</v>
      </c>
    </row>
    <row r="3230" spans="1:16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v>42323.709305555552</v>
      </c>
      <c r="P3230">
        <f t="shared" si="50"/>
        <v>2015</v>
      </c>
    </row>
    <row r="3231" spans="1:16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v>41933.291643518518</v>
      </c>
      <c r="P3231">
        <f t="shared" si="50"/>
        <v>2014</v>
      </c>
    </row>
    <row r="3232" spans="1:16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v>41898.168124999997</v>
      </c>
      <c r="P3232">
        <f t="shared" si="50"/>
        <v>2014</v>
      </c>
    </row>
    <row r="3233" spans="1:16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v>42446.943831018521</v>
      </c>
      <c r="P3233">
        <f t="shared" si="50"/>
        <v>2016</v>
      </c>
    </row>
    <row r="3234" spans="1:16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v>42463.813854166663</v>
      </c>
      <c r="P3234">
        <f t="shared" si="50"/>
        <v>2016</v>
      </c>
    </row>
    <row r="3235" spans="1:16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v>42766.805034722223</v>
      </c>
      <c r="P3235">
        <f t="shared" si="50"/>
        <v>2017</v>
      </c>
    </row>
    <row r="3236" spans="1:16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v>42734.789444444446</v>
      </c>
      <c r="P3236">
        <f t="shared" si="50"/>
        <v>2016</v>
      </c>
    </row>
    <row r="3237" spans="1:16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v>42522.347812499997</v>
      </c>
      <c r="P3237">
        <f t="shared" si="50"/>
        <v>2016</v>
      </c>
    </row>
    <row r="3238" spans="1:16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v>42702.917048611111</v>
      </c>
      <c r="P3238">
        <f t="shared" si="50"/>
        <v>2016</v>
      </c>
    </row>
    <row r="3239" spans="1:16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v>42252.474351851852</v>
      </c>
      <c r="P3239">
        <f t="shared" si="50"/>
        <v>2015</v>
      </c>
    </row>
    <row r="3240" spans="1:16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v>42156.510393518518</v>
      </c>
      <c r="P3240">
        <f t="shared" si="50"/>
        <v>2015</v>
      </c>
    </row>
    <row r="3241" spans="1:16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v>42278.089039351849</v>
      </c>
      <c r="P3241">
        <f t="shared" si="50"/>
        <v>2015</v>
      </c>
    </row>
    <row r="3242" spans="1:16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v>42754.693842592591</v>
      </c>
      <c r="P3242">
        <f t="shared" si="50"/>
        <v>2017</v>
      </c>
    </row>
    <row r="3243" spans="1:16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v>41893.324884259258</v>
      </c>
      <c r="P3243">
        <f t="shared" si="50"/>
        <v>2014</v>
      </c>
    </row>
    <row r="3244" spans="1:16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v>41871.755694444444</v>
      </c>
      <c r="P3244">
        <f t="shared" si="50"/>
        <v>2014</v>
      </c>
    </row>
    <row r="3245" spans="1:16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v>42262.096782407411</v>
      </c>
      <c r="P3245">
        <f t="shared" si="50"/>
        <v>2015</v>
      </c>
    </row>
    <row r="3246" spans="1:16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v>42675.694236111114</v>
      </c>
      <c r="P3246">
        <f t="shared" si="50"/>
        <v>2016</v>
      </c>
    </row>
    <row r="3247" spans="1:16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v>42135.600208333337</v>
      </c>
      <c r="P3247">
        <f t="shared" si="50"/>
        <v>2015</v>
      </c>
    </row>
    <row r="3248" spans="1:16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v>42230.472222222219</v>
      </c>
      <c r="P3248">
        <f t="shared" si="50"/>
        <v>2015</v>
      </c>
    </row>
    <row r="3249" spans="1:16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v>42167.434166666666</v>
      </c>
      <c r="P3249">
        <f t="shared" si="50"/>
        <v>2015</v>
      </c>
    </row>
    <row r="3250" spans="1:16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v>42068.888391203705</v>
      </c>
      <c r="P3250">
        <f t="shared" si="50"/>
        <v>2015</v>
      </c>
    </row>
    <row r="3251" spans="1:16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v>42145.746689814812</v>
      </c>
      <c r="P3251">
        <f t="shared" si="50"/>
        <v>2015</v>
      </c>
    </row>
    <row r="3252" spans="1:16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v>41918.742175925923</v>
      </c>
      <c r="P3252">
        <f t="shared" si="50"/>
        <v>2014</v>
      </c>
    </row>
    <row r="3253" spans="1:16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v>42146.731087962966</v>
      </c>
      <c r="P3253">
        <f t="shared" si="50"/>
        <v>2015</v>
      </c>
    </row>
    <row r="3254" spans="1:16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v>42590.472685185188</v>
      </c>
      <c r="P3254">
        <f t="shared" si="50"/>
        <v>2016</v>
      </c>
    </row>
    <row r="3255" spans="1:16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v>42602.57671296296</v>
      </c>
      <c r="P3255">
        <f t="shared" si="50"/>
        <v>2016</v>
      </c>
    </row>
    <row r="3256" spans="1:16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v>42059.085752314815</v>
      </c>
      <c r="P3256">
        <f t="shared" si="50"/>
        <v>2015</v>
      </c>
    </row>
    <row r="3257" spans="1:16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v>41889.768229166664</v>
      </c>
      <c r="P3257">
        <f t="shared" si="50"/>
        <v>2014</v>
      </c>
    </row>
    <row r="3258" spans="1:16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v>42144.573807870373</v>
      </c>
      <c r="P3258">
        <f t="shared" si="50"/>
        <v>2015</v>
      </c>
    </row>
    <row r="3259" spans="1:16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v>42758.559629629628</v>
      </c>
      <c r="P3259">
        <f t="shared" si="50"/>
        <v>2017</v>
      </c>
    </row>
    <row r="3260" spans="1:16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v>41982.887280092589</v>
      </c>
      <c r="P3260">
        <f t="shared" si="50"/>
        <v>2014</v>
      </c>
    </row>
    <row r="3261" spans="1:16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v>42614.760937500003</v>
      </c>
      <c r="P3261">
        <f t="shared" si="50"/>
        <v>2016</v>
      </c>
    </row>
    <row r="3262" spans="1:16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v>42303.672662037039</v>
      </c>
      <c r="P3262">
        <f t="shared" si="50"/>
        <v>2015</v>
      </c>
    </row>
    <row r="3263" spans="1:16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v>42171.725416666668</v>
      </c>
      <c r="P3263">
        <f t="shared" si="50"/>
        <v>2015</v>
      </c>
    </row>
    <row r="3264" spans="1:16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v>41964.315532407411</v>
      </c>
      <c r="P3264">
        <f t="shared" si="50"/>
        <v>2014</v>
      </c>
    </row>
    <row r="3265" spans="1:16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v>42284.516064814816</v>
      </c>
      <c r="P3265">
        <f t="shared" si="50"/>
        <v>2015</v>
      </c>
    </row>
    <row r="3266" spans="1:16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v>42016.800208333334</v>
      </c>
      <c r="P3266">
        <f t="shared" si="50"/>
        <v>2015</v>
      </c>
    </row>
    <row r="3267" spans="1:16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v>42311.71197916667</v>
      </c>
      <c r="P3267">
        <f t="shared" ref="P3267:P3330" si="51">YEAR(O3267)</f>
        <v>2015</v>
      </c>
    </row>
    <row r="3268" spans="1:16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v>42136.536134259259</v>
      </c>
      <c r="P3268">
        <f t="shared" si="51"/>
        <v>2015</v>
      </c>
    </row>
    <row r="3269" spans="1:16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v>42172.757638888892</v>
      </c>
      <c r="P3269">
        <f t="shared" si="51"/>
        <v>2015</v>
      </c>
    </row>
    <row r="3270" spans="1:16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v>42590.90425925926</v>
      </c>
      <c r="P3270">
        <f t="shared" si="51"/>
        <v>2016</v>
      </c>
    </row>
    <row r="3271" spans="1:16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v>42137.395798611113</v>
      </c>
      <c r="P3271">
        <f t="shared" si="51"/>
        <v>2015</v>
      </c>
    </row>
    <row r="3272" spans="1:16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v>42167.533159722225</v>
      </c>
      <c r="P3272">
        <f t="shared" si="51"/>
        <v>2015</v>
      </c>
    </row>
    <row r="3273" spans="1:16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v>41915.437210648146</v>
      </c>
      <c r="P3273">
        <f t="shared" si="51"/>
        <v>2014</v>
      </c>
    </row>
    <row r="3274" spans="1:16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v>42284.500104166669</v>
      </c>
      <c r="P3274">
        <f t="shared" si="51"/>
        <v>2015</v>
      </c>
    </row>
    <row r="3275" spans="1:16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v>42611.801412037035</v>
      </c>
      <c r="P3275">
        <f t="shared" si="51"/>
        <v>2016</v>
      </c>
    </row>
    <row r="3276" spans="1:16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v>42400.70453703704</v>
      </c>
      <c r="P3276">
        <f t="shared" si="51"/>
        <v>2016</v>
      </c>
    </row>
    <row r="3277" spans="1:16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v>42017.88045138889</v>
      </c>
      <c r="P3277">
        <f t="shared" si="51"/>
        <v>2015</v>
      </c>
    </row>
    <row r="3278" spans="1:16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v>42426.949988425928</v>
      </c>
      <c r="P3278">
        <f t="shared" si="51"/>
        <v>2016</v>
      </c>
    </row>
    <row r="3279" spans="1:16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v>41931.682939814818</v>
      </c>
      <c r="P3279">
        <f t="shared" si="51"/>
        <v>2014</v>
      </c>
    </row>
    <row r="3280" spans="1:16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v>42124.848414351851</v>
      </c>
      <c r="P3280">
        <f t="shared" si="51"/>
        <v>2015</v>
      </c>
    </row>
    <row r="3281" spans="1:16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v>42431.102534722224</v>
      </c>
      <c r="P3281">
        <f t="shared" si="51"/>
        <v>2016</v>
      </c>
    </row>
    <row r="3282" spans="1:16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v>42121.756921296299</v>
      </c>
      <c r="P3282">
        <f t="shared" si="51"/>
        <v>2015</v>
      </c>
    </row>
    <row r="3283" spans="1:16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v>42219.019733796296</v>
      </c>
      <c r="P3283">
        <f t="shared" si="51"/>
        <v>2015</v>
      </c>
    </row>
    <row r="3284" spans="1:16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v>42445.194305555553</v>
      </c>
      <c r="P3284">
        <f t="shared" si="51"/>
        <v>2016</v>
      </c>
    </row>
    <row r="3285" spans="1:16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v>42379.744189814817</v>
      </c>
      <c r="P3285">
        <f t="shared" si="51"/>
        <v>2016</v>
      </c>
    </row>
    <row r="3286" spans="1:16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v>42380.884872685187</v>
      </c>
      <c r="P3286">
        <f t="shared" si="51"/>
        <v>2016</v>
      </c>
    </row>
    <row r="3287" spans="1:16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v>42762.942430555559</v>
      </c>
      <c r="P3287">
        <f t="shared" si="51"/>
        <v>2017</v>
      </c>
    </row>
    <row r="3288" spans="1:16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v>42567.840069444443</v>
      </c>
      <c r="P3288">
        <f t="shared" si="51"/>
        <v>2016</v>
      </c>
    </row>
    <row r="3289" spans="1:16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v>42311.750324074077</v>
      </c>
      <c r="P3289">
        <f t="shared" si="51"/>
        <v>2015</v>
      </c>
    </row>
    <row r="3290" spans="1:16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v>42505.77447916667</v>
      </c>
      <c r="P3290">
        <f t="shared" si="51"/>
        <v>2016</v>
      </c>
    </row>
    <row r="3291" spans="1:16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v>42758.368078703701</v>
      </c>
      <c r="P3291">
        <f t="shared" si="51"/>
        <v>2017</v>
      </c>
    </row>
    <row r="3292" spans="1:16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v>42775.51494212963</v>
      </c>
      <c r="P3292">
        <f t="shared" si="51"/>
        <v>2017</v>
      </c>
    </row>
    <row r="3293" spans="1:16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v>42232.702546296299</v>
      </c>
      <c r="P3293">
        <f t="shared" si="51"/>
        <v>2015</v>
      </c>
    </row>
    <row r="3294" spans="1:16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v>42282.770231481481</v>
      </c>
      <c r="P3294">
        <f t="shared" si="51"/>
        <v>2015</v>
      </c>
    </row>
    <row r="3295" spans="1:16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v>42768.425370370373</v>
      </c>
      <c r="P3295">
        <f t="shared" si="51"/>
        <v>2017</v>
      </c>
    </row>
    <row r="3296" spans="1:16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v>42141.541134259256</v>
      </c>
      <c r="P3296">
        <f t="shared" si="51"/>
        <v>2015</v>
      </c>
    </row>
    <row r="3297" spans="1:16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v>42609.442465277774</v>
      </c>
      <c r="P3297">
        <f t="shared" si="51"/>
        <v>2016</v>
      </c>
    </row>
    <row r="3298" spans="1:16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v>42309.756620370368</v>
      </c>
      <c r="P3298">
        <f t="shared" si="51"/>
        <v>2015</v>
      </c>
    </row>
    <row r="3299" spans="1:16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v>42193.771481481483</v>
      </c>
      <c r="P3299">
        <f t="shared" si="51"/>
        <v>2015</v>
      </c>
    </row>
    <row r="3300" spans="1:16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v>42239.957962962966</v>
      </c>
      <c r="P3300">
        <f t="shared" si="51"/>
        <v>2015</v>
      </c>
    </row>
    <row r="3301" spans="1:16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v>42261.917395833334</v>
      </c>
      <c r="P3301">
        <f t="shared" si="51"/>
        <v>2015</v>
      </c>
    </row>
    <row r="3302" spans="1:16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v>42102.743773148148</v>
      </c>
      <c r="P3302">
        <f t="shared" si="51"/>
        <v>2015</v>
      </c>
    </row>
    <row r="3303" spans="1:16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v>42538.735833333332</v>
      </c>
      <c r="P3303">
        <f t="shared" si="51"/>
        <v>2016</v>
      </c>
    </row>
    <row r="3304" spans="1:16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v>42681.351574074077</v>
      </c>
      <c r="P3304">
        <f t="shared" si="51"/>
        <v>2016</v>
      </c>
    </row>
    <row r="3305" spans="1:16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v>42056.651435185187</v>
      </c>
      <c r="P3305">
        <f t="shared" si="51"/>
        <v>2015</v>
      </c>
    </row>
    <row r="3306" spans="1:16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v>42696.624444444446</v>
      </c>
      <c r="P3306">
        <f t="shared" si="51"/>
        <v>2016</v>
      </c>
    </row>
    <row r="3307" spans="1:16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v>42186.855879629627</v>
      </c>
      <c r="P3307">
        <f t="shared" si="51"/>
        <v>2015</v>
      </c>
    </row>
    <row r="3308" spans="1:16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v>42493.219236111108</v>
      </c>
      <c r="P3308">
        <f t="shared" si="51"/>
        <v>2016</v>
      </c>
    </row>
    <row r="3309" spans="1:16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v>42475.057164351849</v>
      </c>
      <c r="P3309">
        <f t="shared" si="51"/>
        <v>2016</v>
      </c>
    </row>
    <row r="3310" spans="1:16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v>42452.876909722225</v>
      </c>
      <c r="P3310">
        <f t="shared" si="51"/>
        <v>2016</v>
      </c>
    </row>
    <row r="3311" spans="1:16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v>42628.650208333333</v>
      </c>
      <c r="P3311">
        <f t="shared" si="51"/>
        <v>2016</v>
      </c>
    </row>
    <row r="3312" spans="1:16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v>42253.928530092591</v>
      </c>
      <c r="P3312">
        <f t="shared" si="51"/>
        <v>2015</v>
      </c>
    </row>
    <row r="3313" spans="1:16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v>42264.29178240741</v>
      </c>
      <c r="P3313">
        <f t="shared" si="51"/>
        <v>2015</v>
      </c>
    </row>
    <row r="3314" spans="1:16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v>42664.809560185182</v>
      </c>
      <c r="P3314">
        <f t="shared" si="51"/>
        <v>2016</v>
      </c>
    </row>
    <row r="3315" spans="1:16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v>42382.244409722225</v>
      </c>
      <c r="P3315">
        <f t="shared" si="51"/>
        <v>2016</v>
      </c>
    </row>
    <row r="3316" spans="1:16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v>42105.267488425925</v>
      </c>
      <c r="P3316">
        <f t="shared" si="51"/>
        <v>2015</v>
      </c>
    </row>
    <row r="3317" spans="1:16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v>42466.303715277776</v>
      </c>
      <c r="P3317">
        <f t="shared" si="51"/>
        <v>2016</v>
      </c>
    </row>
    <row r="3318" spans="1:16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v>41826.871238425927</v>
      </c>
      <c r="P3318">
        <f t="shared" si="51"/>
        <v>2014</v>
      </c>
    </row>
    <row r="3319" spans="1:16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v>42499.039629629631</v>
      </c>
      <c r="P3319">
        <f t="shared" si="51"/>
        <v>2016</v>
      </c>
    </row>
    <row r="3320" spans="1:16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v>42431.302002314813</v>
      </c>
      <c r="P3320">
        <f t="shared" si="51"/>
        <v>2016</v>
      </c>
    </row>
    <row r="3321" spans="1:16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v>41990.585486111115</v>
      </c>
      <c r="P3321">
        <f t="shared" si="51"/>
        <v>2014</v>
      </c>
    </row>
    <row r="3322" spans="1:16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v>42513.045798611114</v>
      </c>
      <c r="P3322">
        <f t="shared" si="51"/>
        <v>2016</v>
      </c>
    </row>
    <row r="3323" spans="1:16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v>41914.100289351853</v>
      </c>
      <c r="P3323">
        <f t="shared" si="51"/>
        <v>2014</v>
      </c>
    </row>
    <row r="3324" spans="1:16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v>42521.010370370372</v>
      </c>
      <c r="P3324">
        <f t="shared" si="51"/>
        <v>2016</v>
      </c>
    </row>
    <row r="3325" spans="1:16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v>42608.365833333337</v>
      </c>
      <c r="P3325">
        <f t="shared" si="51"/>
        <v>2016</v>
      </c>
    </row>
    <row r="3326" spans="1:16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v>42512.58321759259</v>
      </c>
      <c r="P3326">
        <f t="shared" si="51"/>
        <v>2016</v>
      </c>
    </row>
    <row r="3327" spans="1:16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v>42064.785613425927</v>
      </c>
      <c r="P3327">
        <f t="shared" si="51"/>
        <v>2015</v>
      </c>
    </row>
    <row r="3328" spans="1:16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v>42041.714178240742</v>
      </c>
      <c r="P3328">
        <f t="shared" si="51"/>
        <v>2015</v>
      </c>
    </row>
    <row r="3329" spans="1:16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v>42468.374606481484</v>
      </c>
      <c r="P3329">
        <f t="shared" si="51"/>
        <v>2016</v>
      </c>
    </row>
    <row r="3330" spans="1:16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v>41822.57503472222</v>
      </c>
      <c r="P3330">
        <f t="shared" si="51"/>
        <v>2014</v>
      </c>
    </row>
    <row r="3331" spans="1:16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v>41837.323009259257</v>
      </c>
      <c r="P3331">
        <f t="shared" ref="P3331:P3394" si="52">YEAR(O3331)</f>
        <v>2014</v>
      </c>
    </row>
    <row r="3332" spans="1:16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v>42065.887361111112</v>
      </c>
      <c r="P3332">
        <f t="shared" si="52"/>
        <v>2015</v>
      </c>
    </row>
    <row r="3333" spans="1:16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v>42248.697754629633</v>
      </c>
      <c r="P3333">
        <f t="shared" si="52"/>
        <v>2015</v>
      </c>
    </row>
    <row r="3334" spans="1:16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v>41809.860300925924</v>
      </c>
      <c r="P3334">
        <f t="shared" si="52"/>
        <v>2014</v>
      </c>
    </row>
    <row r="3335" spans="1:16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v>42148.676851851851</v>
      </c>
      <c r="P3335">
        <f t="shared" si="52"/>
        <v>2015</v>
      </c>
    </row>
    <row r="3336" spans="1:16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v>42185.521087962959</v>
      </c>
      <c r="P3336">
        <f t="shared" si="52"/>
        <v>2015</v>
      </c>
    </row>
    <row r="3337" spans="1:16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v>41827.674143518518</v>
      </c>
      <c r="P3337">
        <f t="shared" si="52"/>
        <v>2014</v>
      </c>
    </row>
    <row r="3338" spans="1:16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v>42437.398680555554</v>
      </c>
      <c r="P3338">
        <f t="shared" si="52"/>
        <v>2016</v>
      </c>
    </row>
    <row r="3339" spans="1:16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v>41901.282025462962</v>
      </c>
      <c r="P3339">
        <f t="shared" si="52"/>
        <v>2014</v>
      </c>
    </row>
    <row r="3340" spans="1:16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v>42769.574999999997</v>
      </c>
      <c r="P3340">
        <f t="shared" si="52"/>
        <v>2017</v>
      </c>
    </row>
    <row r="3341" spans="1:16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v>42549.665717592594</v>
      </c>
      <c r="P3341">
        <f t="shared" si="52"/>
        <v>2016</v>
      </c>
    </row>
    <row r="3342" spans="1:16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v>42685.974004629628</v>
      </c>
      <c r="P3342">
        <f t="shared" si="52"/>
        <v>2016</v>
      </c>
    </row>
    <row r="3343" spans="1:16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v>42510.798854166664</v>
      </c>
      <c r="P3343">
        <f t="shared" si="52"/>
        <v>2016</v>
      </c>
    </row>
    <row r="3344" spans="1:16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v>42062.296412037038</v>
      </c>
      <c r="P3344">
        <f t="shared" si="52"/>
        <v>2015</v>
      </c>
    </row>
    <row r="3345" spans="1:16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v>42452.916481481479</v>
      </c>
      <c r="P3345">
        <f t="shared" si="52"/>
        <v>2016</v>
      </c>
    </row>
    <row r="3346" spans="1:16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v>41851.200150462966</v>
      </c>
      <c r="P3346">
        <f t="shared" si="52"/>
        <v>2014</v>
      </c>
    </row>
    <row r="3347" spans="1:16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v>42053.106111111112</v>
      </c>
      <c r="P3347">
        <f t="shared" si="52"/>
        <v>2015</v>
      </c>
    </row>
    <row r="3348" spans="1:16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v>42054.024421296293</v>
      </c>
      <c r="P3348">
        <f t="shared" si="52"/>
        <v>2015</v>
      </c>
    </row>
    <row r="3349" spans="1:16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v>42484.551550925928</v>
      </c>
      <c r="P3349">
        <f t="shared" si="52"/>
        <v>2016</v>
      </c>
    </row>
    <row r="3350" spans="1:16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v>42466.558796296296</v>
      </c>
      <c r="P3350">
        <f t="shared" si="52"/>
        <v>2016</v>
      </c>
    </row>
    <row r="3351" spans="1:16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v>42513.11078703704</v>
      </c>
      <c r="P3351">
        <f t="shared" si="52"/>
        <v>2016</v>
      </c>
    </row>
    <row r="3352" spans="1:16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v>42302.701516203706</v>
      </c>
      <c r="P3352">
        <f t="shared" si="52"/>
        <v>2015</v>
      </c>
    </row>
    <row r="3353" spans="1:16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v>41806.395428240743</v>
      </c>
      <c r="P3353">
        <f t="shared" si="52"/>
        <v>2014</v>
      </c>
    </row>
    <row r="3354" spans="1:16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v>42495.992800925924</v>
      </c>
      <c r="P3354">
        <f t="shared" si="52"/>
        <v>2016</v>
      </c>
    </row>
    <row r="3355" spans="1:16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v>42479.432291666664</v>
      </c>
      <c r="P3355">
        <f t="shared" si="52"/>
        <v>2016</v>
      </c>
    </row>
    <row r="3356" spans="1:16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v>42270.726921296293</v>
      </c>
      <c r="P3356">
        <f t="shared" si="52"/>
        <v>2015</v>
      </c>
    </row>
    <row r="3357" spans="1:16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v>42489.619525462964</v>
      </c>
      <c r="P3357">
        <f t="shared" si="52"/>
        <v>2016</v>
      </c>
    </row>
    <row r="3358" spans="1:16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v>42536.815648148149</v>
      </c>
      <c r="P3358">
        <f t="shared" si="52"/>
        <v>2016</v>
      </c>
    </row>
    <row r="3359" spans="1:16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v>41822.417939814812</v>
      </c>
      <c r="P3359">
        <f t="shared" si="52"/>
        <v>2014</v>
      </c>
    </row>
    <row r="3360" spans="1:16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v>41932.311099537037</v>
      </c>
      <c r="P3360">
        <f t="shared" si="52"/>
        <v>2014</v>
      </c>
    </row>
    <row r="3361" spans="1:16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v>42746.057106481479</v>
      </c>
      <c r="P3361">
        <f t="shared" si="52"/>
        <v>2017</v>
      </c>
    </row>
    <row r="3362" spans="1:16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v>42697.082673611112</v>
      </c>
      <c r="P3362">
        <f t="shared" si="52"/>
        <v>2016</v>
      </c>
    </row>
    <row r="3363" spans="1:16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v>41866.025347222225</v>
      </c>
      <c r="P3363">
        <f t="shared" si="52"/>
        <v>2014</v>
      </c>
    </row>
    <row r="3364" spans="1:16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v>42056.091631944444</v>
      </c>
      <c r="P3364">
        <f t="shared" si="52"/>
        <v>2015</v>
      </c>
    </row>
    <row r="3365" spans="1:16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v>41851.771354166667</v>
      </c>
      <c r="P3365">
        <f t="shared" si="52"/>
        <v>2014</v>
      </c>
    </row>
    <row r="3366" spans="1:16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v>42422.977418981478</v>
      </c>
      <c r="P3366">
        <f t="shared" si="52"/>
        <v>2016</v>
      </c>
    </row>
    <row r="3367" spans="1:16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v>42321.101759259262</v>
      </c>
      <c r="P3367">
        <f t="shared" si="52"/>
        <v>2015</v>
      </c>
    </row>
    <row r="3368" spans="1:16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v>42107.067557870374</v>
      </c>
      <c r="P3368">
        <f t="shared" si="52"/>
        <v>2015</v>
      </c>
    </row>
    <row r="3369" spans="1:16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v>42192.933958333335</v>
      </c>
      <c r="P3369">
        <f t="shared" si="52"/>
        <v>2015</v>
      </c>
    </row>
    <row r="3370" spans="1:16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v>41969.199756944443</v>
      </c>
      <c r="P3370">
        <f t="shared" si="52"/>
        <v>2014</v>
      </c>
    </row>
    <row r="3371" spans="1:16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v>42690.041435185187</v>
      </c>
      <c r="P3371">
        <f t="shared" si="52"/>
        <v>2016</v>
      </c>
    </row>
    <row r="3372" spans="1:16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v>42690.334317129629</v>
      </c>
      <c r="P3372">
        <f t="shared" si="52"/>
        <v>2016</v>
      </c>
    </row>
    <row r="3373" spans="1:16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v>42312.874594907407</v>
      </c>
      <c r="P3373">
        <f t="shared" si="52"/>
        <v>2015</v>
      </c>
    </row>
    <row r="3374" spans="1:16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v>41855.548101851855</v>
      </c>
      <c r="P3374">
        <f t="shared" si="52"/>
        <v>2014</v>
      </c>
    </row>
    <row r="3375" spans="1:16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v>42179.854629629626</v>
      </c>
      <c r="P3375">
        <f t="shared" si="52"/>
        <v>2015</v>
      </c>
    </row>
    <row r="3376" spans="1:16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v>42275.731666666667</v>
      </c>
      <c r="P3376">
        <f t="shared" si="52"/>
        <v>2015</v>
      </c>
    </row>
    <row r="3377" spans="1:16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v>41765.610798611109</v>
      </c>
      <c r="P3377">
        <f t="shared" si="52"/>
        <v>2014</v>
      </c>
    </row>
    <row r="3378" spans="1:16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v>42059.701319444444</v>
      </c>
      <c r="P3378">
        <f t="shared" si="52"/>
        <v>2015</v>
      </c>
    </row>
    <row r="3379" spans="1:16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v>42053.732627314814</v>
      </c>
      <c r="P3379">
        <f t="shared" si="52"/>
        <v>2015</v>
      </c>
    </row>
    <row r="3380" spans="1:16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v>41858.355393518519</v>
      </c>
      <c r="P3380">
        <f t="shared" si="52"/>
        <v>2014</v>
      </c>
    </row>
    <row r="3381" spans="1:16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v>42225.513888888891</v>
      </c>
      <c r="P3381">
        <f t="shared" si="52"/>
        <v>2015</v>
      </c>
    </row>
    <row r="3382" spans="1:16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v>41937.953449074077</v>
      </c>
      <c r="P3382">
        <f t="shared" si="52"/>
        <v>2014</v>
      </c>
    </row>
    <row r="3383" spans="1:16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v>42044.184988425928</v>
      </c>
      <c r="P3383">
        <f t="shared" si="52"/>
        <v>2015</v>
      </c>
    </row>
    <row r="3384" spans="1:16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v>42559.431203703702</v>
      </c>
      <c r="P3384">
        <f t="shared" si="52"/>
        <v>2016</v>
      </c>
    </row>
    <row r="3385" spans="1:16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v>42524.782638888886</v>
      </c>
      <c r="P3385">
        <f t="shared" si="52"/>
        <v>2016</v>
      </c>
    </row>
    <row r="3386" spans="1:16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v>42292.087592592594</v>
      </c>
      <c r="P3386">
        <f t="shared" si="52"/>
        <v>2015</v>
      </c>
    </row>
    <row r="3387" spans="1:16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v>41953.8675</v>
      </c>
      <c r="P3387">
        <f t="shared" si="52"/>
        <v>2014</v>
      </c>
    </row>
    <row r="3388" spans="1:16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v>41946.644745370373</v>
      </c>
      <c r="P3388">
        <f t="shared" si="52"/>
        <v>2014</v>
      </c>
    </row>
    <row r="3389" spans="1:16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v>41947.762592592589</v>
      </c>
      <c r="P3389">
        <f t="shared" si="52"/>
        <v>2014</v>
      </c>
    </row>
    <row r="3390" spans="1:16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v>42143.461122685185</v>
      </c>
      <c r="P3390">
        <f t="shared" si="52"/>
        <v>2015</v>
      </c>
    </row>
    <row r="3391" spans="1:16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v>42494.563449074078</v>
      </c>
      <c r="P3391">
        <f t="shared" si="52"/>
        <v>2016</v>
      </c>
    </row>
    <row r="3392" spans="1:16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v>41815.774826388886</v>
      </c>
      <c r="P3392">
        <f t="shared" si="52"/>
        <v>2014</v>
      </c>
    </row>
    <row r="3393" spans="1:16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v>41830.545694444445</v>
      </c>
      <c r="P3393">
        <f t="shared" si="52"/>
        <v>2014</v>
      </c>
    </row>
    <row r="3394" spans="1:16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v>42446.845543981479</v>
      </c>
      <c r="P3394">
        <f t="shared" si="52"/>
        <v>2016</v>
      </c>
    </row>
    <row r="3395" spans="1:16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v>41923.921643518515</v>
      </c>
      <c r="P3395">
        <f t="shared" ref="P3395:P3458" si="53">YEAR(O3395)</f>
        <v>2014</v>
      </c>
    </row>
    <row r="3396" spans="1:16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v>41817.59542824074</v>
      </c>
      <c r="P3396">
        <f t="shared" si="53"/>
        <v>2014</v>
      </c>
    </row>
    <row r="3397" spans="1:16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v>42140.712314814817</v>
      </c>
      <c r="P3397">
        <f t="shared" si="53"/>
        <v>2015</v>
      </c>
    </row>
    <row r="3398" spans="1:16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v>41764.446631944447</v>
      </c>
      <c r="P3398">
        <f t="shared" si="53"/>
        <v>2014</v>
      </c>
    </row>
    <row r="3399" spans="1:16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v>42378.478344907409</v>
      </c>
      <c r="P3399">
        <f t="shared" si="53"/>
        <v>2016</v>
      </c>
    </row>
    <row r="3400" spans="1:16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v>41941.75203703704</v>
      </c>
      <c r="P3400">
        <f t="shared" si="53"/>
        <v>2014</v>
      </c>
    </row>
    <row r="3401" spans="1:16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v>42026.920428240737</v>
      </c>
      <c r="P3401">
        <f t="shared" si="53"/>
        <v>2015</v>
      </c>
    </row>
    <row r="3402" spans="1:16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v>41834.953865740739</v>
      </c>
      <c r="P3402">
        <f t="shared" si="53"/>
        <v>2014</v>
      </c>
    </row>
    <row r="3403" spans="1:16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v>42193.723912037036</v>
      </c>
      <c r="P3403">
        <f t="shared" si="53"/>
        <v>2015</v>
      </c>
    </row>
    <row r="3404" spans="1:16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v>42290.61855324074</v>
      </c>
      <c r="P3404">
        <f t="shared" si="53"/>
        <v>2015</v>
      </c>
    </row>
    <row r="3405" spans="1:16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v>42150.462083333332</v>
      </c>
      <c r="P3405">
        <f t="shared" si="53"/>
        <v>2015</v>
      </c>
    </row>
    <row r="3406" spans="1:16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v>42152.503495370373</v>
      </c>
      <c r="P3406">
        <f t="shared" si="53"/>
        <v>2015</v>
      </c>
    </row>
    <row r="3407" spans="1:16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v>42410.017199074071</v>
      </c>
      <c r="P3407">
        <f t="shared" si="53"/>
        <v>2016</v>
      </c>
    </row>
    <row r="3408" spans="1:16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v>41791.492777777778</v>
      </c>
      <c r="P3408">
        <f t="shared" si="53"/>
        <v>2014</v>
      </c>
    </row>
    <row r="3409" spans="1:16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v>41796.422326388885</v>
      </c>
      <c r="P3409">
        <f t="shared" si="53"/>
        <v>2014</v>
      </c>
    </row>
    <row r="3410" spans="1:16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v>41808.991944444446</v>
      </c>
      <c r="P3410">
        <f t="shared" si="53"/>
        <v>2014</v>
      </c>
    </row>
    <row r="3411" spans="1:16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v>42544.814328703702</v>
      </c>
      <c r="P3411">
        <f t="shared" si="53"/>
        <v>2016</v>
      </c>
    </row>
    <row r="3412" spans="1:16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v>42500.041550925926</v>
      </c>
      <c r="P3412">
        <f t="shared" si="53"/>
        <v>2016</v>
      </c>
    </row>
    <row r="3413" spans="1:16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v>42265.022824074076</v>
      </c>
      <c r="P3413">
        <f t="shared" si="53"/>
        <v>2015</v>
      </c>
    </row>
    <row r="3414" spans="1:16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v>41879.959050925929</v>
      </c>
      <c r="P3414">
        <f t="shared" si="53"/>
        <v>2014</v>
      </c>
    </row>
    <row r="3415" spans="1:16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v>42053.733078703706</v>
      </c>
      <c r="P3415">
        <f t="shared" si="53"/>
        <v>2015</v>
      </c>
    </row>
    <row r="3416" spans="1:16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v>42675.832465277781</v>
      </c>
      <c r="P3416">
        <f t="shared" si="53"/>
        <v>2016</v>
      </c>
    </row>
    <row r="3417" spans="1:16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v>42467.144166666665</v>
      </c>
      <c r="P3417">
        <f t="shared" si="53"/>
        <v>2016</v>
      </c>
    </row>
    <row r="3418" spans="1:16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v>42089.412557870368</v>
      </c>
      <c r="P3418">
        <f t="shared" si="53"/>
        <v>2015</v>
      </c>
    </row>
    <row r="3419" spans="1:16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v>41894.91375</v>
      </c>
      <c r="P3419">
        <f t="shared" si="53"/>
        <v>2014</v>
      </c>
    </row>
    <row r="3420" spans="1:16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v>41752.83457175926</v>
      </c>
      <c r="P3420">
        <f t="shared" si="53"/>
        <v>2014</v>
      </c>
    </row>
    <row r="3421" spans="1:16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v>42448.821585648147</v>
      </c>
      <c r="P3421">
        <f t="shared" si="53"/>
        <v>2016</v>
      </c>
    </row>
    <row r="3422" spans="1:16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v>42405.090300925927</v>
      </c>
      <c r="P3422">
        <f t="shared" si="53"/>
        <v>2016</v>
      </c>
    </row>
    <row r="3423" spans="1:16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v>42037.791238425925</v>
      </c>
      <c r="P3423">
        <f t="shared" si="53"/>
        <v>2015</v>
      </c>
    </row>
    <row r="3424" spans="1:16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v>42323.562222222223</v>
      </c>
      <c r="P3424">
        <f t="shared" si="53"/>
        <v>2015</v>
      </c>
    </row>
    <row r="3425" spans="1:16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v>42088.911354166667</v>
      </c>
      <c r="P3425">
        <f t="shared" si="53"/>
        <v>2015</v>
      </c>
    </row>
    <row r="3426" spans="1:16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v>42018.676898148151</v>
      </c>
      <c r="P3426">
        <f t="shared" si="53"/>
        <v>2015</v>
      </c>
    </row>
    <row r="3427" spans="1:16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v>41884.617314814815</v>
      </c>
      <c r="P3427">
        <f t="shared" si="53"/>
        <v>2014</v>
      </c>
    </row>
    <row r="3428" spans="1:16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v>41884.056747685187</v>
      </c>
      <c r="P3428">
        <f t="shared" si="53"/>
        <v>2014</v>
      </c>
    </row>
    <row r="3429" spans="1:16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v>41792.645277777781</v>
      </c>
      <c r="P3429">
        <f t="shared" si="53"/>
        <v>2014</v>
      </c>
    </row>
    <row r="3430" spans="1:16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v>42038.720451388886</v>
      </c>
      <c r="P3430">
        <f t="shared" si="53"/>
        <v>2015</v>
      </c>
    </row>
    <row r="3431" spans="1:16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v>42662.021539351852</v>
      </c>
      <c r="P3431">
        <f t="shared" si="53"/>
        <v>2016</v>
      </c>
    </row>
    <row r="3432" spans="1:16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v>41820.945613425924</v>
      </c>
      <c r="P3432">
        <f t="shared" si="53"/>
        <v>2014</v>
      </c>
    </row>
    <row r="3433" spans="1:16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v>41839.730937499997</v>
      </c>
      <c r="P3433">
        <f t="shared" si="53"/>
        <v>2014</v>
      </c>
    </row>
    <row r="3434" spans="1:16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v>42380.581180555557</v>
      </c>
      <c r="P3434">
        <f t="shared" si="53"/>
        <v>2016</v>
      </c>
    </row>
    <row r="3435" spans="1:16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v>41776.063136574077</v>
      </c>
      <c r="P3435">
        <f t="shared" si="53"/>
        <v>2014</v>
      </c>
    </row>
    <row r="3436" spans="1:16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v>41800.380428240744</v>
      </c>
      <c r="P3436">
        <f t="shared" si="53"/>
        <v>2014</v>
      </c>
    </row>
    <row r="3437" spans="1:16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v>42572.61681712963</v>
      </c>
      <c r="P3437">
        <f t="shared" si="53"/>
        <v>2016</v>
      </c>
    </row>
    <row r="3438" spans="1:16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v>41851.541585648149</v>
      </c>
      <c r="P3438">
        <f t="shared" si="53"/>
        <v>2014</v>
      </c>
    </row>
    <row r="3439" spans="1:16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v>42205.710879629631</v>
      </c>
      <c r="P3439">
        <f t="shared" si="53"/>
        <v>2015</v>
      </c>
    </row>
    <row r="3440" spans="1:16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v>42100.927858796298</v>
      </c>
      <c r="P3440">
        <f t="shared" si="53"/>
        <v>2015</v>
      </c>
    </row>
    <row r="3441" spans="1:16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v>42374.911226851851</v>
      </c>
      <c r="P3441">
        <f t="shared" si="53"/>
        <v>2016</v>
      </c>
    </row>
    <row r="3442" spans="1:16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v>41809.12300925926</v>
      </c>
      <c r="P3442">
        <f t="shared" si="53"/>
        <v>2014</v>
      </c>
    </row>
    <row r="3443" spans="1:16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v>42294.4296412037</v>
      </c>
      <c r="P3443">
        <f t="shared" si="53"/>
        <v>2015</v>
      </c>
    </row>
    <row r="3444" spans="1:16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v>42124.841111111113</v>
      </c>
      <c r="P3444">
        <f t="shared" si="53"/>
        <v>2015</v>
      </c>
    </row>
    <row r="3445" spans="1:16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v>41861.524837962963</v>
      </c>
      <c r="P3445">
        <f t="shared" si="53"/>
        <v>2014</v>
      </c>
    </row>
    <row r="3446" spans="1:16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v>42521.291504629633</v>
      </c>
      <c r="P3446">
        <f t="shared" si="53"/>
        <v>2016</v>
      </c>
    </row>
    <row r="3447" spans="1:16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v>42272.530509259261</v>
      </c>
      <c r="P3447">
        <f t="shared" si="53"/>
        <v>2015</v>
      </c>
    </row>
    <row r="3448" spans="1:16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v>42016.832465277781</v>
      </c>
      <c r="P3448">
        <f t="shared" si="53"/>
        <v>2015</v>
      </c>
    </row>
    <row r="3449" spans="1:16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v>42402.889027777775</v>
      </c>
      <c r="P3449">
        <f t="shared" si="53"/>
        <v>2016</v>
      </c>
    </row>
    <row r="3450" spans="1:16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v>41960.119085648148</v>
      </c>
      <c r="P3450">
        <f t="shared" si="53"/>
        <v>2014</v>
      </c>
    </row>
    <row r="3451" spans="1:16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v>42532.052523148152</v>
      </c>
      <c r="P3451">
        <f t="shared" si="53"/>
        <v>2016</v>
      </c>
    </row>
    <row r="3452" spans="1:16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v>42036.704525462963</v>
      </c>
      <c r="P3452">
        <f t="shared" si="53"/>
        <v>2015</v>
      </c>
    </row>
    <row r="3453" spans="1:16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v>42088.723692129628</v>
      </c>
      <c r="P3453">
        <f t="shared" si="53"/>
        <v>2015</v>
      </c>
    </row>
    <row r="3454" spans="1:16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v>41820.639189814814</v>
      </c>
      <c r="P3454">
        <f t="shared" si="53"/>
        <v>2014</v>
      </c>
    </row>
    <row r="3455" spans="1:16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v>42535.97865740741</v>
      </c>
      <c r="P3455">
        <f t="shared" si="53"/>
        <v>2016</v>
      </c>
    </row>
    <row r="3456" spans="1:16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v>41821.698599537034</v>
      </c>
      <c r="P3456">
        <f t="shared" si="53"/>
        <v>2014</v>
      </c>
    </row>
    <row r="3457" spans="1:16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v>42626.7503125</v>
      </c>
      <c r="P3457">
        <f t="shared" si="53"/>
        <v>2016</v>
      </c>
    </row>
    <row r="3458" spans="1:16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v>41821.205636574072</v>
      </c>
      <c r="P3458">
        <f t="shared" si="53"/>
        <v>2014</v>
      </c>
    </row>
    <row r="3459" spans="1:16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v>42016.706678240742</v>
      </c>
      <c r="P3459">
        <f t="shared" ref="P3459:P3522" si="54">YEAR(O3459)</f>
        <v>2015</v>
      </c>
    </row>
    <row r="3460" spans="1:16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v>42011.202581018515</v>
      </c>
      <c r="P3460">
        <f t="shared" si="54"/>
        <v>2015</v>
      </c>
    </row>
    <row r="3461" spans="1:16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v>42480.479861111111</v>
      </c>
      <c r="P3461">
        <f t="shared" si="54"/>
        <v>2016</v>
      </c>
    </row>
    <row r="3462" spans="1:16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v>41852.527222222219</v>
      </c>
      <c r="P3462">
        <f t="shared" si="54"/>
        <v>2014</v>
      </c>
    </row>
    <row r="3463" spans="1:16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v>42643.6328587963</v>
      </c>
      <c r="P3463">
        <f t="shared" si="54"/>
        <v>2016</v>
      </c>
    </row>
    <row r="3464" spans="1:16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v>42179.898472222223</v>
      </c>
      <c r="P3464">
        <f t="shared" si="54"/>
        <v>2015</v>
      </c>
    </row>
    <row r="3465" spans="1:16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v>42612.918807870374</v>
      </c>
      <c r="P3465">
        <f t="shared" si="54"/>
        <v>2016</v>
      </c>
    </row>
    <row r="3466" spans="1:16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v>42575.130057870374</v>
      </c>
      <c r="P3466">
        <f t="shared" si="54"/>
        <v>2016</v>
      </c>
    </row>
    <row r="3467" spans="1:16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v>42200.625833333332</v>
      </c>
      <c r="P3467">
        <f t="shared" si="54"/>
        <v>2015</v>
      </c>
    </row>
    <row r="3468" spans="1:16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v>42420.019097222219</v>
      </c>
      <c r="P3468">
        <f t="shared" si="54"/>
        <v>2016</v>
      </c>
    </row>
    <row r="3469" spans="1:16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v>42053.671666666669</v>
      </c>
      <c r="P3469">
        <f t="shared" si="54"/>
        <v>2015</v>
      </c>
    </row>
    <row r="3470" spans="1:16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v>42605.765381944446</v>
      </c>
      <c r="P3470">
        <f t="shared" si="54"/>
        <v>2016</v>
      </c>
    </row>
    <row r="3471" spans="1:16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v>42458.641724537039</v>
      </c>
      <c r="P3471">
        <f t="shared" si="54"/>
        <v>2016</v>
      </c>
    </row>
    <row r="3472" spans="1:16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v>42529.022013888891</v>
      </c>
      <c r="P3472">
        <f t="shared" si="54"/>
        <v>2016</v>
      </c>
    </row>
    <row r="3473" spans="1:16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v>41841.820486111108</v>
      </c>
      <c r="P3473">
        <f t="shared" si="54"/>
        <v>2014</v>
      </c>
    </row>
    <row r="3474" spans="1:16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v>41928.170497685183</v>
      </c>
      <c r="P3474">
        <f t="shared" si="54"/>
        <v>2014</v>
      </c>
    </row>
    <row r="3475" spans="1:16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v>42062.834444444445</v>
      </c>
      <c r="P3475">
        <f t="shared" si="54"/>
        <v>2015</v>
      </c>
    </row>
    <row r="3476" spans="1:16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v>42541.501516203702</v>
      </c>
      <c r="P3476">
        <f t="shared" si="54"/>
        <v>2016</v>
      </c>
    </row>
    <row r="3477" spans="1:16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v>41918.880833333336</v>
      </c>
      <c r="P3477">
        <f t="shared" si="54"/>
        <v>2014</v>
      </c>
    </row>
    <row r="3478" spans="1:16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v>41921.279976851853</v>
      </c>
      <c r="P3478">
        <f t="shared" si="54"/>
        <v>2014</v>
      </c>
    </row>
    <row r="3479" spans="1:16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v>42128.736608796295</v>
      </c>
      <c r="P3479">
        <f t="shared" si="54"/>
        <v>2015</v>
      </c>
    </row>
    <row r="3480" spans="1:16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v>42053.916921296295</v>
      </c>
      <c r="P3480">
        <f t="shared" si="54"/>
        <v>2015</v>
      </c>
    </row>
    <row r="3481" spans="1:16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v>41781.855092592596</v>
      </c>
      <c r="P3481">
        <f t="shared" si="54"/>
        <v>2014</v>
      </c>
    </row>
    <row r="3482" spans="1:16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v>42171.317442129628</v>
      </c>
      <c r="P3482">
        <f t="shared" si="54"/>
        <v>2015</v>
      </c>
    </row>
    <row r="3483" spans="1:16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v>41989.247546296298</v>
      </c>
      <c r="P3483">
        <f t="shared" si="54"/>
        <v>2014</v>
      </c>
    </row>
    <row r="3484" spans="1:16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v>41796.771597222221</v>
      </c>
      <c r="P3484">
        <f t="shared" si="54"/>
        <v>2014</v>
      </c>
    </row>
    <row r="3485" spans="1:16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v>41793.668761574074</v>
      </c>
      <c r="P3485">
        <f t="shared" si="54"/>
        <v>2014</v>
      </c>
    </row>
    <row r="3486" spans="1:16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v>42506.760405092595</v>
      </c>
      <c r="P3486">
        <f t="shared" si="54"/>
        <v>2016</v>
      </c>
    </row>
    <row r="3487" spans="1:16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v>42372.693055555559</v>
      </c>
      <c r="P3487">
        <f t="shared" si="54"/>
        <v>2016</v>
      </c>
    </row>
    <row r="3488" spans="1:16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v>42126.875011574077</v>
      </c>
      <c r="P3488">
        <f t="shared" si="54"/>
        <v>2015</v>
      </c>
    </row>
    <row r="3489" spans="1:16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v>42149.940416666665</v>
      </c>
      <c r="P3489">
        <f t="shared" si="54"/>
        <v>2015</v>
      </c>
    </row>
    <row r="3490" spans="1:16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v>42087.768055555556</v>
      </c>
      <c r="P3490">
        <f t="shared" si="54"/>
        <v>2015</v>
      </c>
    </row>
    <row r="3491" spans="1:16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v>41753.635775462964</v>
      </c>
      <c r="P3491">
        <f t="shared" si="54"/>
        <v>2014</v>
      </c>
    </row>
    <row r="3492" spans="1:16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v>42443.802361111113</v>
      </c>
      <c r="P3492">
        <f t="shared" si="54"/>
        <v>2016</v>
      </c>
    </row>
    <row r="3493" spans="1:16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v>42121.249814814815</v>
      </c>
      <c r="P3493">
        <f t="shared" si="54"/>
        <v>2015</v>
      </c>
    </row>
    <row r="3494" spans="1:16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v>42268.00922453704</v>
      </c>
      <c r="P3494">
        <f t="shared" si="54"/>
        <v>2015</v>
      </c>
    </row>
    <row r="3495" spans="1:16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v>41848.866157407407</v>
      </c>
      <c r="P3495">
        <f t="shared" si="54"/>
        <v>2014</v>
      </c>
    </row>
    <row r="3496" spans="1:16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v>42689.214988425927</v>
      </c>
      <c r="P3496">
        <f t="shared" si="54"/>
        <v>2016</v>
      </c>
    </row>
    <row r="3497" spans="1:16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v>41915.762835648151</v>
      </c>
      <c r="P3497">
        <f t="shared" si="54"/>
        <v>2014</v>
      </c>
    </row>
    <row r="3498" spans="1:16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v>42584.846828703703</v>
      </c>
      <c r="P3498">
        <f t="shared" si="54"/>
        <v>2016</v>
      </c>
    </row>
    <row r="3499" spans="1:16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v>42511.741944444446</v>
      </c>
      <c r="P3499">
        <f t="shared" si="54"/>
        <v>2016</v>
      </c>
    </row>
    <row r="3500" spans="1:16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v>42459.15861111111</v>
      </c>
      <c r="P3500">
        <f t="shared" si="54"/>
        <v>2016</v>
      </c>
    </row>
    <row r="3501" spans="1:16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v>42132.036168981482</v>
      </c>
      <c r="P3501">
        <f t="shared" si="54"/>
        <v>2015</v>
      </c>
    </row>
    <row r="3502" spans="1:16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v>42419.919421296298</v>
      </c>
      <c r="P3502">
        <f t="shared" si="54"/>
        <v>2016</v>
      </c>
    </row>
    <row r="3503" spans="1:16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v>42233.763831018521</v>
      </c>
      <c r="P3503">
        <f t="shared" si="54"/>
        <v>2015</v>
      </c>
    </row>
    <row r="3504" spans="1:16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v>42430.839398148149</v>
      </c>
      <c r="P3504">
        <f t="shared" si="54"/>
        <v>2016</v>
      </c>
    </row>
    <row r="3505" spans="1:16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v>42545.478333333333</v>
      </c>
      <c r="P3505">
        <f t="shared" si="54"/>
        <v>2016</v>
      </c>
    </row>
    <row r="3506" spans="1:16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v>42297.748738425929</v>
      </c>
      <c r="P3506">
        <f t="shared" si="54"/>
        <v>2015</v>
      </c>
    </row>
    <row r="3507" spans="1:16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v>41760.935706018521</v>
      </c>
      <c r="P3507">
        <f t="shared" si="54"/>
        <v>2014</v>
      </c>
    </row>
    <row r="3508" spans="1:16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v>41829.734259259261</v>
      </c>
      <c r="P3508">
        <f t="shared" si="54"/>
        <v>2014</v>
      </c>
    </row>
    <row r="3509" spans="1:16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v>42491.922881944447</v>
      </c>
      <c r="P3509">
        <f t="shared" si="54"/>
        <v>2016</v>
      </c>
    </row>
    <row r="3510" spans="1:16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v>42477.729780092595</v>
      </c>
      <c r="P3510">
        <f t="shared" si="54"/>
        <v>2016</v>
      </c>
    </row>
    <row r="3511" spans="1:16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v>41950.859560185185</v>
      </c>
      <c r="P3511">
        <f t="shared" si="54"/>
        <v>2014</v>
      </c>
    </row>
    <row r="3512" spans="1:16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v>41802.62090277778</v>
      </c>
      <c r="P3512">
        <f t="shared" si="54"/>
        <v>2014</v>
      </c>
    </row>
    <row r="3513" spans="1:16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v>41927.873784722222</v>
      </c>
      <c r="P3513">
        <f t="shared" si="54"/>
        <v>2014</v>
      </c>
    </row>
    <row r="3514" spans="1:16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v>42057.536944444444</v>
      </c>
      <c r="P3514">
        <f t="shared" si="54"/>
        <v>2015</v>
      </c>
    </row>
    <row r="3515" spans="1:16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v>41781.096203703702</v>
      </c>
      <c r="P3515">
        <f t="shared" si="54"/>
        <v>2014</v>
      </c>
    </row>
    <row r="3516" spans="1:16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v>42020.846666666665</v>
      </c>
      <c r="P3516">
        <f t="shared" si="54"/>
        <v>2015</v>
      </c>
    </row>
    <row r="3517" spans="1:16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v>42125.772812499999</v>
      </c>
      <c r="P3517">
        <f t="shared" si="54"/>
        <v>2015</v>
      </c>
    </row>
    <row r="3518" spans="1:16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v>41856.010069444441</v>
      </c>
      <c r="P3518">
        <f t="shared" si="54"/>
        <v>2014</v>
      </c>
    </row>
    <row r="3519" spans="1:16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v>41794.817523148151</v>
      </c>
      <c r="P3519">
        <f t="shared" si="54"/>
        <v>2014</v>
      </c>
    </row>
    <row r="3520" spans="1:16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v>41893.783553240741</v>
      </c>
      <c r="P3520">
        <f t="shared" si="54"/>
        <v>2014</v>
      </c>
    </row>
    <row r="3521" spans="1:16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v>42037.598958333336</v>
      </c>
      <c r="P3521">
        <f t="shared" si="54"/>
        <v>2015</v>
      </c>
    </row>
    <row r="3522" spans="1:16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v>42227.824212962965</v>
      </c>
      <c r="P3522">
        <f t="shared" si="54"/>
        <v>2015</v>
      </c>
    </row>
    <row r="3523" spans="1:16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v>41881.361342592594</v>
      </c>
      <c r="P3523">
        <f t="shared" ref="P3523:P3586" si="55">YEAR(O3523)</f>
        <v>2014</v>
      </c>
    </row>
    <row r="3524" spans="1:16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v>42234.789884259262</v>
      </c>
      <c r="P3524">
        <f t="shared" si="55"/>
        <v>2015</v>
      </c>
    </row>
    <row r="3525" spans="1:16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v>42581.397546296299</v>
      </c>
      <c r="P3525">
        <f t="shared" si="55"/>
        <v>2016</v>
      </c>
    </row>
    <row r="3526" spans="1:16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v>41880.76357638889</v>
      </c>
      <c r="P3526">
        <f t="shared" si="55"/>
        <v>2014</v>
      </c>
    </row>
    <row r="3527" spans="1:16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v>42214.695671296293</v>
      </c>
      <c r="P3527">
        <f t="shared" si="55"/>
        <v>2015</v>
      </c>
    </row>
    <row r="3528" spans="1:16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v>42460.335312499999</v>
      </c>
      <c r="P3528">
        <f t="shared" si="55"/>
        <v>2016</v>
      </c>
    </row>
    <row r="3529" spans="1:16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v>42167.023206018515</v>
      </c>
      <c r="P3529">
        <f t="shared" si="55"/>
        <v>2015</v>
      </c>
    </row>
    <row r="3530" spans="1:16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v>42733.50136574074</v>
      </c>
      <c r="P3530">
        <f t="shared" si="55"/>
        <v>2016</v>
      </c>
    </row>
    <row r="3531" spans="1:16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v>42177.761782407404</v>
      </c>
      <c r="P3531">
        <f t="shared" si="55"/>
        <v>2015</v>
      </c>
    </row>
    <row r="3532" spans="1:16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v>42442.623344907406</v>
      </c>
      <c r="P3532">
        <f t="shared" si="55"/>
        <v>2016</v>
      </c>
    </row>
    <row r="3533" spans="1:16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v>42521.654328703706</v>
      </c>
      <c r="P3533">
        <f t="shared" si="55"/>
        <v>2016</v>
      </c>
    </row>
    <row r="3534" spans="1:16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v>41884.599849537037</v>
      </c>
      <c r="P3534">
        <f t="shared" si="55"/>
        <v>2014</v>
      </c>
    </row>
    <row r="3535" spans="1:16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v>42289.761192129627</v>
      </c>
      <c r="P3535">
        <f t="shared" si="55"/>
        <v>2015</v>
      </c>
    </row>
    <row r="3536" spans="1:16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v>42243.6252662037</v>
      </c>
      <c r="P3536">
        <f t="shared" si="55"/>
        <v>2015</v>
      </c>
    </row>
    <row r="3537" spans="1:16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v>42248.640162037038</v>
      </c>
      <c r="P3537">
        <f t="shared" si="55"/>
        <v>2015</v>
      </c>
    </row>
    <row r="3538" spans="1:16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v>42328.727141203701</v>
      </c>
      <c r="P3538">
        <f t="shared" si="55"/>
        <v>2015</v>
      </c>
    </row>
    <row r="3539" spans="1:16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v>41923.354351851849</v>
      </c>
      <c r="P3539">
        <f t="shared" si="55"/>
        <v>2014</v>
      </c>
    </row>
    <row r="3540" spans="1:16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v>42571.420601851853</v>
      </c>
      <c r="P3540">
        <f t="shared" si="55"/>
        <v>2016</v>
      </c>
    </row>
    <row r="3541" spans="1:16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v>42600.756041666667</v>
      </c>
      <c r="P3541">
        <f t="shared" si="55"/>
        <v>2016</v>
      </c>
    </row>
    <row r="3542" spans="1:16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v>42517.003368055557</v>
      </c>
      <c r="P3542">
        <f t="shared" si="55"/>
        <v>2016</v>
      </c>
    </row>
    <row r="3543" spans="1:16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v>42222.730034722219</v>
      </c>
      <c r="P3543">
        <f t="shared" si="55"/>
        <v>2015</v>
      </c>
    </row>
    <row r="3544" spans="1:16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v>41829.599791666667</v>
      </c>
      <c r="P3544">
        <f t="shared" si="55"/>
        <v>2014</v>
      </c>
    </row>
    <row r="3545" spans="1:16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v>42150.755312499998</v>
      </c>
      <c r="P3545">
        <f t="shared" si="55"/>
        <v>2015</v>
      </c>
    </row>
    <row r="3546" spans="1:16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v>42040.831678240742</v>
      </c>
      <c r="P3546">
        <f t="shared" si="55"/>
        <v>2015</v>
      </c>
    </row>
    <row r="3547" spans="1:16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v>42075.807395833333</v>
      </c>
      <c r="P3547">
        <f t="shared" si="55"/>
        <v>2015</v>
      </c>
    </row>
    <row r="3548" spans="1:16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v>42073.660694444443</v>
      </c>
      <c r="P3548">
        <f t="shared" si="55"/>
        <v>2015</v>
      </c>
    </row>
    <row r="3549" spans="1:16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v>42480.078715277778</v>
      </c>
      <c r="P3549">
        <f t="shared" si="55"/>
        <v>2016</v>
      </c>
    </row>
    <row r="3550" spans="1:16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v>42411.942291666666</v>
      </c>
      <c r="P3550">
        <f t="shared" si="55"/>
        <v>2016</v>
      </c>
    </row>
    <row r="3551" spans="1:16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v>42223.394363425927</v>
      </c>
      <c r="P3551">
        <f t="shared" si="55"/>
        <v>2015</v>
      </c>
    </row>
    <row r="3552" spans="1:16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v>42462.893495370372</v>
      </c>
      <c r="P3552">
        <f t="shared" si="55"/>
        <v>2016</v>
      </c>
    </row>
    <row r="3553" spans="1:16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v>41753.515856481485</v>
      </c>
      <c r="P3553">
        <f t="shared" si="55"/>
        <v>2014</v>
      </c>
    </row>
    <row r="3554" spans="1:16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v>41788.587083333332</v>
      </c>
      <c r="P3554">
        <f t="shared" si="55"/>
        <v>2014</v>
      </c>
    </row>
    <row r="3555" spans="1:16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v>42196.028703703705</v>
      </c>
      <c r="P3555">
        <f t="shared" si="55"/>
        <v>2015</v>
      </c>
    </row>
    <row r="3556" spans="1:16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v>42016.050451388888</v>
      </c>
      <c r="P3556">
        <f t="shared" si="55"/>
        <v>2015</v>
      </c>
    </row>
    <row r="3557" spans="1:16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v>42661.442060185182</v>
      </c>
      <c r="P3557">
        <f t="shared" si="55"/>
        <v>2016</v>
      </c>
    </row>
    <row r="3558" spans="1:16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v>41808.649583333332</v>
      </c>
      <c r="P3558">
        <f t="shared" si="55"/>
        <v>2014</v>
      </c>
    </row>
    <row r="3559" spans="1:16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v>41730.276747685188</v>
      </c>
      <c r="P3559">
        <f t="shared" si="55"/>
        <v>2014</v>
      </c>
    </row>
    <row r="3560" spans="1:16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v>42139.816840277781</v>
      </c>
      <c r="P3560">
        <f t="shared" si="55"/>
        <v>2015</v>
      </c>
    </row>
    <row r="3561" spans="1:16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v>42194.09615740741</v>
      </c>
      <c r="P3561">
        <f t="shared" si="55"/>
        <v>2015</v>
      </c>
    </row>
    <row r="3562" spans="1:16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v>42115.889652777776</v>
      </c>
      <c r="P3562">
        <f t="shared" si="55"/>
        <v>2015</v>
      </c>
    </row>
    <row r="3563" spans="1:16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v>42203.680300925924</v>
      </c>
      <c r="P3563">
        <f t="shared" si="55"/>
        <v>2015</v>
      </c>
    </row>
    <row r="3564" spans="1:16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v>42433.761886574073</v>
      </c>
      <c r="P3564">
        <f t="shared" si="55"/>
        <v>2016</v>
      </c>
    </row>
    <row r="3565" spans="1:16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v>42555.671944444446</v>
      </c>
      <c r="P3565">
        <f t="shared" si="55"/>
        <v>2016</v>
      </c>
    </row>
    <row r="3566" spans="1:16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v>42236.623252314814</v>
      </c>
      <c r="P3566">
        <f t="shared" si="55"/>
        <v>2015</v>
      </c>
    </row>
    <row r="3567" spans="1:16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v>41974.743148148147</v>
      </c>
      <c r="P3567">
        <f t="shared" si="55"/>
        <v>2014</v>
      </c>
    </row>
    <row r="3568" spans="1:16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v>41997.507905092592</v>
      </c>
      <c r="P3568">
        <f t="shared" si="55"/>
        <v>2014</v>
      </c>
    </row>
    <row r="3569" spans="1:16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v>42135.810694444444</v>
      </c>
      <c r="P3569">
        <f t="shared" si="55"/>
        <v>2015</v>
      </c>
    </row>
    <row r="3570" spans="1:16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v>41869.740671296298</v>
      </c>
      <c r="P3570">
        <f t="shared" si="55"/>
        <v>2014</v>
      </c>
    </row>
    <row r="3571" spans="1:16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v>41982.688611111109</v>
      </c>
      <c r="P3571">
        <f t="shared" si="55"/>
        <v>2014</v>
      </c>
    </row>
    <row r="3572" spans="1:16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v>41976.331979166665</v>
      </c>
      <c r="P3572">
        <f t="shared" si="55"/>
        <v>2014</v>
      </c>
    </row>
    <row r="3573" spans="1:16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v>41912.858946759261</v>
      </c>
      <c r="P3573">
        <f t="shared" si="55"/>
        <v>2014</v>
      </c>
    </row>
    <row r="3574" spans="1:16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v>42146.570393518516</v>
      </c>
      <c r="P3574">
        <f t="shared" si="55"/>
        <v>2015</v>
      </c>
    </row>
    <row r="3575" spans="1:16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v>41921.375532407408</v>
      </c>
      <c r="P3575">
        <f t="shared" si="55"/>
        <v>2014</v>
      </c>
    </row>
    <row r="3576" spans="1:16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v>41926.942685185182</v>
      </c>
      <c r="P3576">
        <f t="shared" si="55"/>
        <v>2014</v>
      </c>
    </row>
    <row r="3577" spans="1:16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v>42561.783877314818</v>
      </c>
      <c r="P3577">
        <f t="shared" si="55"/>
        <v>2016</v>
      </c>
    </row>
    <row r="3578" spans="1:16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v>42649.54923611111</v>
      </c>
      <c r="P3578">
        <f t="shared" si="55"/>
        <v>2016</v>
      </c>
    </row>
    <row r="3579" spans="1:16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v>42093.786840277775</v>
      </c>
      <c r="P3579">
        <f t="shared" si="55"/>
        <v>2015</v>
      </c>
    </row>
    <row r="3580" spans="1:16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v>42460.733530092592</v>
      </c>
      <c r="P3580">
        <f t="shared" si="55"/>
        <v>2016</v>
      </c>
    </row>
    <row r="3581" spans="1:16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v>42430.76222222222</v>
      </c>
      <c r="P3581">
        <f t="shared" si="55"/>
        <v>2016</v>
      </c>
    </row>
    <row r="3582" spans="1:16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v>42026.176180555558</v>
      </c>
      <c r="P3582">
        <f t="shared" si="55"/>
        <v>2015</v>
      </c>
    </row>
    <row r="3583" spans="1:16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v>41836.471180555556</v>
      </c>
      <c r="P3583">
        <f t="shared" si="55"/>
        <v>2014</v>
      </c>
    </row>
    <row r="3584" spans="1:16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v>42451.095856481479</v>
      </c>
      <c r="P3584">
        <f t="shared" si="55"/>
        <v>2016</v>
      </c>
    </row>
    <row r="3585" spans="1:16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v>42418.425983796296</v>
      </c>
      <c r="P3585">
        <f t="shared" si="55"/>
        <v>2016</v>
      </c>
    </row>
    <row r="3586" spans="1:16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v>42168.316481481481</v>
      </c>
      <c r="P3586">
        <f t="shared" si="55"/>
        <v>2015</v>
      </c>
    </row>
    <row r="3587" spans="1:16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v>41964.716319444444</v>
      </c>
      <c r="P3587">
        <f t="shared" ref="P3587:P3650" si="56">YEAR(O3587)</f>
        <v>2014</v>
      </c>
    </row>
    <row r="3588" spans="1:16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v>42576.697569444441</v>
      </c>
      <c r="P3588">
        <f t="shared" si="56"/>
        <v>2016</v>
      </c>
    </row>
    <row r="3589" spans="1:16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v>42503.539976851855</v>
      </c>
      <c r="P3589">
        <f t="shared" si="56"/>
        <v>2016</v>
      </c>
    </row>
    <row r="3590" spans="1:16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v>42101.828819444447</v>
      </c>
      <c r="P3590">
        <f t="shared" si="56"/>
        <v>2015</v>
      </c>
    </row>
    <row r="3591" spans="1:16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v>42125.647534722222</v>
      </c>
      <c r="P3591">
        <f t="shared" si="56"/>
        <v>2015</v>
      </c>
    </row>
    <row r="3592" spans="1:16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v>41902.333726851852</v>
      </c>
      <c r="P3592">
        <f t="shared" si="56"/>
        <v>2014</v>
      </c>
    </row>
    <row r="3593" spans="1:16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v>42003.948425925926</v>
      </c>
      <c r="P3593">
        <f t="shared" si="56"/>
        <v>2014</v>
      </c>
    </row>
    <row r="3594" spans="1:16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v>41988.829942129632</v>
      </c>
      <c r="P3594">
        <f t="shared" si="56"/>
        <v>2014</v>
      </c>
    </row>
    <row r="3595" spans="1:16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v>41974.898599537039</v>
      </c>
      <c r="P3595">
        <f t="shared" si="56"/>
        <v>2014</v>
      </c>
    </row>
    <row r="3596" spans="1:16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v>42592.066921296297</v>
      </c>
      <c r="P3596">
        <f t="shared" si="56"/>
        <v>2016</v>
      </c>
    </row>
    <row r="3597" spans="1:16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v>42050.008368055554</v>
      </c>
      <c r="P3597">
        <f t="shared" si="56"/>
        <v>2015</v>
      </c>
    </row>
    <row r="3598" spans="1:16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v>41856.715069444443</v>
      </c>
      <c r="P3598">
        <f t="shared" si="56"/>
        <v>2014</v>
      </c>
    </row>
    <row r="3599" spans="1:16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v>42417.585532407407</v>
      </c>
      <c r="P3599">
        <f t="shared" si="56"/>
        <v>2016</v>
      </c>
    </row>
    <row r="3600" spans="1:16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v>41866.79886574074</v>
      </c>
      <c r="P3600">
        <f t="shared" si="56"/>
        <v>2014</v>
      </c>
    </row>
    <row r="3601" spans="1:16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v>42220.794872685183</v>
      </c>
      <c r="P3601">
        <f t="shared" si="56"/>
        <v>2015</v>
      </c>
    </row>
    <row r="3602" spans="1:16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v>42628.849120370367</v>
      </c>
      <c r="P3602">
        <f t="shared" si="56"/>
        <v>2016</v>
      </c>
    </row>
    <row r="3603" spans="1:16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v>41990.99863425926</v>
      </c>
      <c r="P3603">
        <f t="shared" si="56"/>
        <v>2014</v>
      </c>
    </row>
    <row r="3604" spans="1:16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v>42447.894432870373</v>
      </c>
      <c r="P3604">
        <f t="shared" si="56"/>
        <v>2016</v>
      </c>
    </row>
    <row r="3605" spans="1:16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v>42283.864351851851</v>
      </c>
      <c r="P3605">
        <f t="shared" si="56"/>
        <v>2015</v>
      </c>
    </row>
    <row r="3606" spans="1:16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v>42483.015694444446</v>
      </c>
      <c r="P3606">
        <f t="shared" si="56"/>
        <v>2016</v>
      </c>
    </row>
    <row r="3607" spans="1:16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v>42383.793124999997</v>
      </c>
      <c r="P3607">
        <f t="shared" si="56"/>
        <v>2016</v>
      </c>
    </row>
    <row r="3608" spans="1:16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v>42566.604826388888</v>
      </c>
      <c r="P3608">
        <f t="shared" si="56"/>
        <v>2016</v>
      </c>
    </row>
    <row r="3609" spans="1:16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v>42338.963912037034</v>
      </c>
      <c r="P3609">
        <f t="shared" si="56"/>
        <v>2015</v>
      </c>
    </row>
    <row r="3610" spans="1:16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v>42506.709374999999</v>
      </c>
      <c r="P3610">
        <f t="shared" si="56"/>
        <v>2016</v>
      </c>
    </row>
    <row r="3611" spans="1:16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v>42429.991724537038</v>
      </c>
      <c r="P3611">
        <f t="shared" si="56"/>
        <v>2016</v>
      </c>
    </row>
    <row r="3612" spans="1:16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v>42203.432129629633</v>
      </c>
      <c r="P3612">
        <f t="shared" si="56"/>
        <v>2015</v>
      </c>
    </row>
    <row r="3613" spans="1:16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v>42072.370381944442</v>
      </c>
      <c r="P3613">
        <f t="shared" si="56"/>
        <v>2015</v>
      </c>
    </row>
    <row r="3614" spans="1:16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v>41789.726979166669</v>
      </c>
      <c r="P3614">
        <f t="shared" si="56"/>
        <v>2014</v>
      </c>
    </row>
    <row r="3615" spans="1:16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v>41788.58997685185</v>
      </c>
      <c r="P3615">
        <f t="shared" si="56"/>
        <v>2014</v>
      </c>
    </row>
    <row r="3616" spans="1:16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v>42144.041851851849</v>
      </c>
      <c r="P3616">
        <f t="shared" si="56"/>
        <v>2015</v>
      </c>
    </row>
    <row r="3617" spans="1:16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v>42318.5937037037</v>
      </c>
      <c r="P3617">
        <f t="shared" si="56"/>
        <v>2015</v>
      </c>
    </row>
    <row r="3618" spans="1:16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v>42052.949814814812</v>
      </c>
      <c r="P3618">
        <f t="shared" si="56"/>
        <v>2015</v>
      </c>
    </row>
    <row r="3619" spans="1:16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v>42779.610289351855</v>
      </c>
      <c r="P3619">
        <f t="shared" si="56"/>
        <v>2017</v>
      </c>
    </row>
    <row r="3620" spans="1:16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v>42128.627893518518</v>
      </c>
      <c r="P3620">
        <f t="shared" si="56"/>
        <v>2015</v>
      </c>
    </row>
    <row r="3621" spans="1:16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v>42661.132245370369</v>
      </c>
      <c r="P3621">
        <f t="shared" si="56"/>
        <v>2016</v>
      </c>
    </row>
    <row r="3622" spans="1:16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v>42037.938206018516</v>
      </c>
      <c r="P3622">
        <f t="shared" si="56"/>
        <v>2015</v>
      </c>
    </row>
    <row r="3623" spans="1:16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v>42619.935694444444</v>
      </c>
      <c r="P3623">
        <f t="shared" si="56"/>
        <v>2016</v>
      </c>
    </row>
    <row r="3624" spans="1:16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v>41877.221886574072</v>
      </c>
      <c r="P3624">
        <f t="shared" si="56"/>
        <v>2014</v>
      </c>
    </row>
    <row r="3625" spans="1:16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v>41828.736921296295</v>
      </c>
      <c r="P3625">
        <f t="shared" si="56"/>
        <v>2014</v>
      </c>
    </row>
    <row r="3626" spans="1:16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v>42545.774189814816</v>
      </c>
      <c r="P3626">
        <f t="shared" si="56"/>
        <v>2016</v>
      </c>
    </row>
    <row r="3627" spans="1:16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v>42157.652511574073</v>
      </c>
      <c r="P3627">
        <f t="shared" si="56"/>
        <v>2015</v>
      </c>
    </row>
    <row r="3628" spans="1:16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v>41846.667326388888</v>
      </c>
      <c r="P3628">
        <f t="shared" si="56"/>
        <v>2014</v>
      </c>
    </row>
    <row r="3629" spans="1:16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v>42460.741747685184</v>
      </c>
      <c r="P3629">
        <f t="shared" si="56"/>
        <v>2016</v>
      </c>
    </row>
    <row r="3630" spans="1:16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v>42291.833287037036</v>
      </c>
      <c r="P3630">
        <f t="shared" si="56"/>
        <v>2015</v>
      </c>
    </row>
    <row r="3631" spans="1:16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v>42437.094490740739</v>
      </c>
      <c r="P3631">
        <f t="shared" si="56"/>
        <v>2016</v>
      </c>
    </row>
    <row r="3632" spans="1:16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v>41942.84710648148</v>
      </c>
      <c r="P3632">
        <f t="shared" si="56"/>
        <v>2014</v>
      </c>
    </row>
    <row r="3633" spans="1:16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v>41880.753437500003</v>
      </c>
      <c r="P3633">
        <f t="shared" si="56"/>
        <v>2014</v>
      </c>
    </row>
    <row r="3634" spans="1:16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v>41946.936909722222</v>
      </c>
      <c r="P3634">
        <f t="shared" si="56"/>
        <v>2014</v>
      </c>
    </row>
    <row r="3635" spans="1:16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v>42649.623460648145</v>
      </c>
      <c r="P3635">
        <f t="shared" si="56"/>
        <v>2016</v>
      </c>
    </row>
    <row r="3636" spans="1:16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v>42701.166365740741</v>
      </c>
      <c r="P3636">
        <f t="shared" si="56"/>
        <v>2016</v>
      </c>
    </row>
    <row r="3637" spans="1:16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v>42450.882824074077</v>
      </c>
      <c r="P3637">
        <f t="shared" si="56"/>
        <v>2016</v>
      </c>
    </row>
    <row r="3638" spans="1:16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v>42226.694780092592</v>
      </c>
      <c r="P3638">
        <f t="shared" si="56"/>
        <v>2015</v>
      </c>
    </row>
    <row r="3639" spans="1:16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v>41975.700636574074</v>
      </c>
      <c r="P3639">
        <f t="shared" si="56"/>
        <v>2014</v>
      </c>
    </row>
    <row r="3640" spans="1:16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v>42053.672824074078</v>
      </c>
      <c r="P3640">
        <f t="shared" si="56"/>
        <v>2015</v>
      </c>
    </row>
    <row r="3641" spans="1:16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v>42590.677152777775</v>
      </c>
      <c r="P3641">
        <f t="shared" si="56"/>
        <v>2016</v>
      </c>
    </row>
    <row r="3642" spans="1:16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v>42104.781597222223</v>
      </c>
      <c r="P3642">
        <f t="shared" si="56"/>
        <v>2015</v>
      </c>
    </row>
    <row r="3643" spans="1:16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v>41899.627071759256</v>
      </c>
      <c r="P3643">
        <f t="shared" si="56"/>
        <v>2014</v>
      </c>
    </row>
    <row r="3644" spans="1:16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v>42297.816284722219</v>
      </c>
      <c r="P3644">
        <f t="shared" si="56"/>
        <v>2015</v>
      </c>
    </row>
    <row r="3645" spans="1:16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v>42285.143969907411</v>
      </c>
      <c r="P3645">
        <f t="shared" si="56"/>
        <v>2015</v>
      </c>
    </row>
    <row r="3646" spans="1:16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v>42409.241747685184</v>
      </c>
      <c r="P3646">
        <f t="shared" si="56"/>
        <v>2016</v>
      </c>
    </row>
    <row r="3647" spans="1:16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v>42665.970347222225</v>
      </c>
      <c r="P3647">
        <f t="shared" si="56"/>
        <v>2016</v>
      </c>
    </row>
    <row r="3648" spans="1:16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v>42140.421319444446</v>
      </c>
      <c r="P3648">
        <f t="shared" si="56"/>
        <v>2015</v>
      </c>
    </row>
    <row r="3649" spans="1:16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v>42598.749155092592</v>
      </c>
      <c r="P3649">
        <f t="shared" si="56"/>
        <v>2016</v>
      </c>
    </row>
    <row r="3650" spans="1:16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v>41887.292187500003</v>
      </c>
      <c r="P3650">
        <f t="shared" si="56"/>
        <v>2014</v>
      </c>
    </row>
    <row r="3651" spans="1:16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v>41780.712893518517</v>
      </c>
      <c r="P3651">
        <f t="shared" ref="P3651:P3714" si="57">YEAR(O3651)</f>
        <v>2014</v>
      </c>
    </row>
    <row r="3652" spans="1:16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v>42381.478981481479</v>
      </c>
      <c r="P3652">
        <f t="shared" si="57"/>
        <v>2016</v>
      </c>
    </row>
    <row r="3653" spans="1:16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v>41828.646319444444</v>
      </c>
      <c r="P3653">
        <f t="shared" si="57"/>
        <v>2014</v>
      </c>
    </row>
    <row r="3654" spans="1:16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v>42596.644699074073</v>
      </c>
      <c r="P3654">
        <f t="shared" si="57"/>
        <v>2016</v>
      </c>
    </row>
    <row r="3655" spans="1:16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v>42191.363506944443</v>
      </c>
      <c r="P3655">
        <f t="shared" si="57"/>
        <v>2015</v>
      </c>
    </row>
    <row r="3656" spans="1:16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v>42440.416504629633</v>
      </c>
      <c r="P3656">
        <f t="shared" si="57"/>
        <v>2016</v>
      </c>
    </row>
    <row r="3657" spans="1:16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v>42173.803217592591</v>
      </c>
      <c r="P3657">
        <f t="shared" si="57"/>
        <v>2015</v>
      </c>
    </row>
    <row r="3658" spans="1:16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v>42737.910138888888</v>
      </c>
      <c r="P3658">
        <f t="shared" si="57"/>
        <v>2017</v>
      </c>
    </row>
    <row r="3659" spans="1:16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v>42499.629849537036</v>
      </c>
      <c r="P3659">
        <f t="shared" si="57"/>
        <v>2016</v>
      </c>
    </row>
    <row r="3660" spans="1:16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v>41775.858564814815</v>
      </c>
      <c r="P3660">
        <f t="shared" si="57"/>
        <v>2014</v>
      </c>
    </row>
    <row r="3661" spans="1:16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v>42055.277199074073</v>
      </c>
      <c r="P3661">
        <f t="shared" si="57"/>
        <v>2015</v>
      </c>
    </row>
    <row r="3662" spans="1:16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v>41971.881076388891</v>
      </c>
      <c r="P3662">
        <f t="shared" si="57"/>
        <v>2014</v>
      </c>
    </row>
    <row r="3663" spans="1:16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v>42447.896666666667</v>
      </c>
      <c r="P3663">
        <f t="shared" si="57"/>
        <v>2016</v>
      </c>
    </row>
    <row r="3664" spans="1:16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v>42064.220069444447</v>
      </c>
      <c r="P3664">
        <f t="shared" si="57"/>
        <v>2015</v>
      </c>
    </row>
    <row r="3665" spans="1:16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v>42665.451736111114</v>
      </c>
      <c r="P3665">
        <f t="shared" si="57"/>
        <v>2016</v>
      </c>
    </row>
    <row r="3666" spans="1:16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v>42523.248715277776</v>
      </c>
      <c r="P3666">
        <f t="shared" si="57"/>
        <v>2016</v>
      </c>
    </row>
    <row r="3667" spans="1:16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v>42294.808125000003</v>
      </c>
      <c r="P3667">
        <f t="shared" si="57"/>
        <v>2015</v>
      </c>
    </row>
    <row r="3668" spans="1:16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v>41822.90488425926</v>
      </c>
      <c r="P3668">
        <f t="shared" si="57"/>
        <v>2014</v>
      </c>
    </row>
    <row r="3669" spans="1:16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v>42173.970127314817</v>
      </c>
      <c r="P3669">
        <f t="shared" si="57"/>
        <v>2015</v>
      </c>
    </row>
    <row r="3670" spans="1:16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v>42185.556157407409</v>
      </c>
      <c r="P3670">
        <f t="shared" si="57"/>
        <v>2015</v>
      </c>
    </row>
    <row r="3671" spans="1:16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v>42136.675196759257</v>
      </c>
      <c r="P3671">
        <f t="shared" si="57"/>
        <v>2015</v>
      </c>
    </row>
    <row r="3672" spans="1:16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v>42142.514016203706</v>
      </c>
      <c r="P3672">
        <f t="shared" si="57"/>
        <v>2015</v>
      </c>
    </row>
    <row r="3673" spans="1:16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v>41820.62809027778</v>
      </c>
      <c r="P3673">
        <f t="shared" si="57"/>
        <v>2014</v>
      </c>
    </row>
    <row r="3674" spans="1:16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v>41878.946574074071</v>
      </c>
      <c r="P3674">
        <f t="shared" si="57"/>
        <v>2014</v>
      </c>
    </row>
    <row r="3675" spans="1:16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v>41914.295104166667</v>
      </c>
      <c r="P3675">
        <f t="shared" si="57"/>
        <v>2014</v>
      </c>
    </row>
    <row r="3676" spans="1:16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v>42556.873020833336</v>
      </c>
      <c r="P3676">
        <f t="shared" si="57"/>
        <v>2016</v>
      </c>
    </row>
    <row r="3677" spans="1:16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v>42493.597013888888</v>
      </c>
      <c r="P3677">
        <f t="shared" si="57"/>
        <v>2016</v>
      </c>
    </row>
    <row r="3678" spans="1:16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v>41876.815787037034</v>
      </c>
      <c r="P3678">
        <f t="shared" si="57"/>
        <v>2014</v>
      </c>
    </row>
    <row r="3679" spans="1:16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v>41802.574282407404</v>
      </c>
      <c r="P3679">
        <f t="shared" si="57"/>
        <v>2014</v>
      </c>
    </row>
    <row r="3680" spans="1:16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v>42120.531226851854</v>
      </c>
      <c r="P3680">
        <f t="shared" si="57"/>
        <v>2015</v>
      </c>
    </row>
    <row r="3681" spans="1:16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v>41786.761354166665</v>
      </c>
      <c r="P3681">
        <f t="shared" si="57"/>
        <v>2014</v>
      </c>
    </row>
    <row r="3682" spans="1:16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v>42627.454097222224</v>
      </c>
      <c r="P3682">
        <f t="shared" si="57"/>
        <v>2016</v>
      </c>
    </row>
    <row r="3683" spans="1:16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v>42374.651504629626</v>
      </c>
      <c r="P3683">
        <f t="shared" si="57"/>
        <v>2016</v>
      </c>
    </row>
    <row r="3684" spans="1:16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v>41772.685393518521</v>
      </c>
      <c r="P3684">
        <f t="shared" si="57"/>
        <v>2014</v>
      </c>
    </row>
    <row r="3685" spans="1:16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v>42633.116851851853</v>
      </c>
      <c r="P3685">
        <f t="shared" si="57"/>
        <v>2016</v>
      </c>
    </row>
    <row r="3686" spans="1:16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v>42219.180393518516</v>
      </c>
      <c r="P3686">
        <f t="shared" si="57"/>
        <v>2015</v>
      </c>
    </row>
    <row r="3687" spans="1:16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v>41753.593275462961</v>
      </c>
      <c r="P3687">
        <f t="shared" si="57"/>
        <v>2014</v>
      </c>
    </row>
    <row r="3688" spans="1:16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v>42230.662731481483</v>
      </c>
      <c r="P3688">
        <f t="shared" si="57"/>
        <v>2015</v>
      </c>
    </row>
    <row r="3689" spans="1:16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v>41787.218229166669</v>
      </c>
      <c r="P3689">
        <f t="shared" si="57"/>
        <v>2014</v>
      </c>
    </row>
    <row r="3690" spans="1:16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v>41829.787083333336</v>
      </c>
      <c r="P3690">
        <f t="shared" si="57"/>
        <v>2014</v>
      </c>
    </row>
    <row r="3691" spans="1:16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v>42147.826840277776</v>
      </c>
      <c r="P3691">
        <f t="shared" si="57"/>
        <v>2015</v>
      </c>
    </row>
    <row r="3692" spans="1:16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v>41940.598182870373</v>
      </c>
      <c r="P3692">
        <f t="shared" si="57"/>
        <v>2014</v>
      </c>
    </row>
    <row r="3693" spans="1:16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v>42020.700567129628</v>
      </c>
      <c r="P3693">
        <f t="shared" si="57"/>
        <v>2015</v>
      </c>
    </row>
    <row r="3694" spans="1:16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v>41891.96503472222</v>
      </c>
      <c r="P3694">
        <f t="shared" si="57"/>
        <v>2014</v>
      </c>
    </row>
    <row r="3695" spans="1:16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v>42309.191307870373</v>
      </c>
      <c r="P3695">
        <f t="shared" si="57"/>
        <v>2015</v>
      </c>
    </row>
    <row r="3696" spans="1:16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v>42490.133877314816</v>
      </c>
      <c r="P3696">
        <f t="shared" si="57"/>
        <v>2016</v>
      </c>
    </row>
    <row r="3697" spans="1:16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v>41995.870486111111</v>
      </c>
      <c r="P3697">
        <f t="shared" si="57"/>
        <v>2014</v>
      </c>
    </row>
    <row r="3698" spans="1:16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v>41988.617083333331</v>
      </c>
      <c r="P3698">
        <f t="shared" si="57"/>
        <v>2014</v>
      </c>
    </row>
    <row r="3699" spans="1:16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v>42479.465833333335</v>
      </c>
      <c r="P3699">
        <f t="shared" si="57"/>
        <v>2016</v>
      </c>
    </row>
    <row r="3700" spans="1:16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v>42401.806562500002</v>
      </c>
      <c r="P3700">
        <f t="shared" si="57"/>
        <v>2016</v>
      </c>
    </row>
    <row r="3701" spans="1:16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v>41897.602037037039</v>
      </c>
      <c r="P3701">
        <f t="shared" si="57"/>
        <v>2014</v>
      </c>
    </row>
    <row r="3702" spans="1:16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v>41882.585648148146</v>
      </c>
      <c r="P3702">
        <f t="shared" si="57"/>
        <v>2014</v>
      </c>
    </row>
    <row r="3703" spans="1:16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v>42129.541585648149</v>
      </c>
      <c r="P3703">
        <f t="shared" si="57"/>
        <v>2015</v>
      </c>
    </row>
    <row r="3704" spans="1:16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v>42524.53800925926</v>
      </c>
      <c r="P3704">
        <f t="shared" si="57"/>
        <v>2016</v>
      </c>
    </row>
    <row r="3705" spans="1:16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v>42556.504490740743</v>
      </c>
      <c r="P3705">
        <f t="shared" si="57"/>
        <v>2016</v>
      </c>
    </row>
    <row r="3706" spans="1:16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v>42461.689745370371</v>
      </c>
      <c r="P3706">
        <f t="shared" si="57"/>
        <v>2016</v>
      </c>
    </row>
    <row r="3707" spans="1:16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v>41792.542986111112</v>
      </c>
      <c r="P3707">
        <f t="shared" si="57"/>
        <v>2014</v>
      </c>
    </row>
    <row r="3708" spans="1:16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v>41879.913761574076</v>
      </c>
      <c r="P3708">
        <f t="shared" si="57"/>
        <v>2014</v>
      </c>
    </row>
    <row r="3709" spans="1:16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v>42552.048356481479</v>
      </c>
      <c r="P3709">
        <f t="shared" si="57"/>
        <v>2016</v>
      </c>
    </row>
    <row r="3710" spans="1:16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v>41810.142199074071</v>
      </c>
      <c r="P3710">
        <f t="shared" si="57"/>
        <v>2014</v>
      </c>
    </row>
    <row r="3711" spans="1:16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v>41785.707708333335</v>
      </c>
      <c r="P3711">
        <f t="shared" si="57"/>
        <v>2014</v>
      </c>
    </row>
    <row r="3712" spans="1:16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v>42072.576249999998</v>
      </c>
      <c r="P3712">
        <f t="shared" si="57"/>
        <v>2015</v>
      </c>
    </row>
    <row r="3713" spans="1:16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v>41779.724224537036</v>
      </c>
      <c r="P3713">
        <f t="shared" si="57"/>
        <v>2014</v>
      </c>
    </row>
    <row r="3714" spans="1:16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v>42134.172071759262</v>
      </c>
      <c r="P3714">
        <f t="shared" si="57"/>
        <v>2015</v>
      </c>
    </row>
    <row r="3715" spans="1:16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v>42505.738032407404</v>
      </c>
      <c r="P3715">
        <f t="shared" ref="P3715:P3778" si="58">YEAR(O3715)</f>
        <v>2016</v>
      </c>
    </row>
    <row r="3716" spans="1:16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v>42118.556331018517</v>
      </c>
      <c r="P3716">
        <f t="shared" si="58"/>
        <v>2015</v>
      </c>
    </row>
    <row r="3717" spans="1:16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v>42036.99559027778</v>
      </c>
      <c r="P3717">
        <f t="shared" si="58"/>
        <v>2015</v>
      </c>
    </row>
    <row r="3718" spans="1:16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v>42360.887835648151</v>
      </c>
      <c r="P3718">
        <f t="shared" si="58"/>
        <v>2015</v>
      </c>
    </row>
    <row r="3719" spans="1:16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v>42102.866307870368</v>
      </c>
      <c r="P3719">
        <f t="shared" si="58"/>
        <v>2015</v>
      </c>
    </row>
    <row r="3720" spans="1:16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v>42032.716145833336</v>
      </c>
      <c r="P3720">
        <f t="shared" si="58"/>
        <v>2015</v>
      </c>
    </row>
    <row r="3721" spans="1:16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v>42147.729930555557</v>
      </c>
      <c r="P3721">
        <f t="shared" si="58"/>
        <v>2015</v>
      </c>
    </row>
    <row r="3722" spans="1:16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v>42165.993125000001</v>
      </c>
      <c r="P3722">
        <f t="shared" si="58"/>
        <v>2015</v>
      </c>
    </row>
    <row r="3723" spans="1:16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v>41927.936157407406</v>
      </c>
      <c r="P3723">
        <f t="shared" si="58"/>
        <v>2014</v>
      </c>
    </row>
    <row r="3724" spans="1:16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v>42381.671840277777</v>
      </c>
      <c r="P3724">
        <f t="shared" si="58"/>
        <v>2016</v>
      </c>
    </row>
    <row r="3725" spans="1:16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v>41943.753032407411</v>
      </c>
      <c r="P3725">
        <f t="shared" si="58"/>
        <v>2014</v>
      </c>
    </row>
    <row r="3726" spans="1:16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v>42465.491435185184</v>
      </c>
      <c r="P3726">
        <f t="shared" si="58"/>
        <v>2016</v>
      </c>
    </row>
    <row r="3727" spans="1:16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v>42401.945219907408</v>
      </c>
      <c r="P3727">
        <f t="shared" si="58"/>
        <v>2016</v>
      </c>
    </row>
    <row r="3728" spans="1:16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v>42462.140868055554</v>
      </c>
      <c r="P3728">
        <f t="shared" si="58"/>
        <v>2016</v>
      </c>
    </row>
    <row r="3729" spans="1:16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v>42632.348310185182</v>
      </c>
      <c r="P3729">
        <f t="shared" si="58"/>
        <v>2016</v>
      </c>
    </row>
    <row r="3730" spans="1:16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v>42205.171018518522</v>
      </c>
      <c r="P3730">
        <f t="shared" si="58"/>
        <v>2015</v>
      </c>
    </row>
    <row r="3731" spans="1:16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v>42041.205000000002</v>
      </c>
      <c r="P3731">
        <f t="shared" si="58"/>
        <v>2015</v>
      </c>
    </row>
    <row r="3732" spans="1:16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v>42203.677766203706</v>
      </c>
      <c r="P3732">
        <f t="shared" si="58"/>
        <v>2015</v>
      </c>
    </row>
    <row r="3733" spans="1:16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v>41983.752847222226</v>
      </c>
      <c r="P3733">
        <f t="shared" si="58"/>
        <v>2014</v>
      </c>
    </row>
    <row r="3734" spans="1:16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v>41968.677465277775</v>
      </c>
      <c r="P3734">
        <f t="shared" si="58"/>
        <v>2014</v>
      </c>
    </row>
    <row r="3735" spans="1:16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v>42103.024398148147</v>
      </c>
      <c r="P3735">
        <f t="shared" si="58"/>
        <v>2015</v>
      </c>
    </row>
    <row r="3736" spans="1:16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v>42089.901574074072</v>
      </c>
      <c r="P3736">
        <f t="shared" si="58"/>
        <v>2015</v>
      </c>
    </row>
    <row r="3737" spans="1:16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v>42122.693159722221</v>
      </c>
      <c r="P3737">
        <f t="shared" si="58"/>
        <v>2015</v>
      </c>
    </row>
    <row r="3738" spans="1:16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v>42048.711724537039</v>
      </c>
      <c r="P3738">
        <f t="shared" si="58"/>
        <v>2015</v>
      </c>
    </row>
    <row r="3739" spans="1:16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v>42297.691006944442</v>
      </c>
      <c r="P3739">
        <f t="shared" si="58"/>
        <v>2015</v>
      </c>
    </row>
    <row r="3740" spans="1:16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v>41813.938715277778</v>
      </c>
      <c r="P3740">
        <f t="shared" si="58"/>
        <v>2014</v>
      </c>
    </row>
    <row r="3741" spans="1:16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v>42548.449861111112</v>
      </c>
      <c r="P3741">
        <f t="shared" si="58"/>
        <v>2016</v>
      </c>
    </row>
    <row r="3742" spans="1:16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v>41833.089756944442</v>
      </c>
      <c r="P3742">
        <f t="shared" si="58"/>
        <v>2014</v>
      </c>
    </row>
    <row r="3743" spans="1:16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v>42325.920717592591</v>
      </c>
      <c r="P3743">
        <f t="shared" si="58"/>
        <v>2015</v>
      </c>
    </row>
    <row r="3744" spans="1:16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v>41858.214629629627</v>
      </c>
      <c r="P3744">
        <f t="shared" si="58"/>
        <v>2014</v>
      </c>
    </row>
    <row r="3745" spans="1:16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v>41793.710231481484</v>
      </c>
      <c r="P3745">
        <f t="shared" si="58"/>
        <v>2014</v>
      </c>
    </row>
    <row r="3746" spans="1:16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v>41793.814259259256</v>
      </c>
      <c r="P3746">
        <f t="shared" si="58"/>
        <v>2014</v>
      </c>
    </row>
    <row r="3747" spans="1:16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v>41831.697939814818</v>
      </c>
      <c r="P3747">
        <f t="shared" si="58"/>
        <v>2014</v>
      </c>
    </row>
    <row r="3748" spans="1:16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v>42621.389340277776</v>
      </c>
      <c r="P3748">
        <f t="shared" si="58"/>
        <v>2016</v>
      </c>
    </row>
    <row r="3749" spans="1:16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v>42164.299722222226</v>
      </c>
      <c r="P3749">
        <f t="shared" si="58"/>
        <v>2015</v>
      </c>
    </row>
    <row r="3750" spans="1:16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v>42395.706435185188</v>
      </c>
      <c r="P3750">
        <f t="shared" si="58"/>
        <v>2016</v>
      </c>
    </row>
    <row r="3751" spans="1:16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v>42458.127175925925</v>
      </c>
      <c r="P3751">
        <f t="shared" si="58"/>
        <v>2016</v>
      </c>
    </row>
    <row r="3752" spans="1:16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v>42016.981574074074</v>
      </c>
      <c r="P3752">
        <f t="shared" si="58"/>
        <v>2015</v>
      </c>
    </row>
    <row r="3753" spans="1:16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v>42403.035567129627</v>
      </c>
      <c r="P3753">
        <f t="shared" si="58"/>
        <v>2016</v>
      </c>
    </row>
    <row r="3754" spans="1:16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v>42619.802488425928</v>
      </c>
      <c r="P3754">
        <f t="shared" si="58"/>
        <v>2016</v>
      </c>
    </row>
    <row r="3755" spans="1:16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v>42128.824074074073</v>
      </c>
      <c r="P3755">
        <f t="shared" si="58"/>
        <v>2015</v>
      </c>
    </row>
    <row r="3756" spans="1:16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v>41808.881215277775</v>
      </c>
      <c r="P3756">
        <f t="shared" si="58"/>
        <v>2014</v>
      </c>
    </row>
    <row r="3757" spans="1:16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v>42445.866979166669</v>
      </c>
      <c r="P3757">
        <f t="shared" si="58"/>
        <v>2016</v>
      </c>
    </row>
    <row r="3758" spans="1:16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v>41771.814791666664</v>
      </c>
      <c r="P3758">
        <f t="shared" si="58"/>
        <v>2014</v>
      </c>
    </row>
    <row r="3759" spans="1:16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v>41954.850868055553</v>
      </c>
      <c r="P3759">
        <f t="shared" si="58"/>
        <v>2014</v>
      </c>
    </row>
    <row r="3760" spans="1:16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v>41747.471504629626</v>
      </c>
      <c r="P3760">
        <f t="shared" si="58"/>
        <v>2014</v>
      </c>
    </row>
    <row r="3761" spans="1:16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v>42182.108252314814</v>
      </c>
      <c r="P3761">
        <f t="shared" si="58"/>
        <v>2015</v>
      </c>
    </row>
    <row r="3762" spans="1:16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v>41739.525300925925</v>
      </c>
      <c r="P3762">
        <f t="shared" si="58"/>
        <v>2014</v>
      </c>
    </row>
    <row r="3763" spans="1:16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v>42173.466863425929</v>
      </c>
      <c r="P3763">
        <f t="shared" si="58"/>
        <v>2015</v>
      </c>
    </row>
    <row r="3764" spans="1:16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v>42193.813530092593</v>
      </c>
      <c r="P3764">
        <f t="shared" si="58"/>
        <v>2015</v>
      </c>
    </row>
    <row r="3765" spans="1:16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v>42065.750300925924</v>
      </c>
      <c r="P3765">
        <f t="shared" si="58"/>
        <v>2015</v>
      </c>
    </row>
    <row r="3766" spans="1:16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v>42499.842962962961</v>
      </c>
      <c r="P3766">
        <f t="shared" si="58"/>
        <v>2016</v>
      </c>
    </row>
    <row r="3767" spans="1:16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v>41820.776412037034</v>
      </c>
      <c r="P3767">
        <f t="shared" si="58"/>
        <v>2014</v>
      </c>
    </row>
    <row r="3768" spans="1:16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v>41788.167187500003</v>
      </c>
      <c r="P3768">
        <f t="shared" si="58"/>
        <v>2014</v>
      </c>
    </row>
    <row r="3769" spans="1:16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v>42050.019641203704</v>
      </c>
      <c r="P3769">
        <f t="shared" si="58"/>
        <v>2015</v>
      </c>
    </row>
    <row r="3770" spans="1:16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v>41772.727893518517</v>
      </c>
      <c r="P3770">
        <f t="shared" si="58"/>
        <v>2014</v>
      </c>
    </row>
    <row r="3771" spans="1:16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v>42445.598136574074</v>
      </c>
      <c r="P3771">
        <f t="shared" si="58"/>
        <v>2016</v>
      </c>
    </row>
    <row r="3772" spans="1:16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v>42138.930671296293</v>
      </c>
      <c r="P3772">
        <f t="shared" si="58"/>
        <v>2015</v>
      </c>
    </row>
    <row r="3773" spans="1:16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v>42493.857083333336</v>
      </c>
      <c r="P3773">
        <f t="shared" si="58"/>
        <v>2016</v>
      </c>
    </row>
    <row r="3774" spans="1:16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v>42682.616967592592</v>
      </c>
      <c r="P3774">
        <f t="shared" si="58"/>
        <v>2016</v>
      </c>
    </row>
    <row r="3775" spans="1:16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v>42656.005173611113</v>
      </c>
      <c r="P3775">
        <f t="shared" si="58"/>
        <v>2016</v>
      </c>
    </row>
    <row r="3776" spans="1:16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v>42087.792303240742</v>
      </c>
      <c r="P3776">
        <f t="shared" si="58"/>
        <v>2015</v>
      </c>
    </row>
    <row r="3777" spans="1:16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v>42075.942627314813</v>
      </c>
      <c r="P3777">
        <f t="shared" si="58"/>
        <v>2015</v>
      </c>
    </row>
    <row r="3778" spans="1:16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v>41814.367800925924</v>
      </c>
      <c r="P3778">
        <f t="shared" si="58"/>
        <v>2014</v>
      </c>
    </row>
    <row r="3779" spans="1:16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v>41887.111354166664</v>
      </c>
      <c r="P3779">
        <f t="shared" ref="P3779:P3842" si="59">YEAR(O3779)</f>
        <v>2014</v>
      </c>
    </row>
    <row r="3780" spans="1:16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v>41989.819212962961</v>
      </c>
      <c r="P3780">
        <f t="shared" si="59"/>
        <v>2014</v>
      </c>
    </row>
    <row r="3781" spans="1:16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v>42425.73541666667</v>
      </c>
      <c r="P3781">
        <f t="shared" si="59"/>
        <v>2016</v>
      </c>
    </row>
    <row r="3782" spans="1:16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v>42166.219733796293</v>
      </c>
      <c r="P3782">
        <f t="shared" si="59"/>
        <v>2015</v>
      </c>
    </row>
    <row r="3783" spans="1:16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v>41865.882928240739</v>
      </c>
      <c r="P3783">
        <f t="shared" si="59"/>
        <v>2014</v>
      </c>
    </row>
    <row r="3784" spans="1:16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v>42546.862233796295</v>
      </c>
      <c r="P3784">
        <f t="shared" si="59"/>
        <v>2016</v>
      </c>
    </row>
    <row r="3785" spans="1:16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v>42420.140277777777</v>
      </c>
      <c r="P3785">
        <f t="shared" si="59"/>
        <v>2016</v>
      </c>
    </row>
    <row r="3786" spans="1:16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v>42531.980694444443</v>
      </c>
      <c r="P3786">
        <f t="shared" si="59"/>
        <v>2016</v>
      </c>
    </row>
    <row r="3787" spans="1:16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v>42548.63853009259</v>
      </c>
      <c r="P3787">
        <f t="shared" si="59"/>
        <v>2016</v>
      </c>
    </row>
    <row r="3788" spans="1:16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v>42487.037905092591</v>
      </c>
      <c r="P3788">
        <f t="shared" si="59"/>
        <v>2016</v>
      </c>
    </row>
    <row r="3789" spans="1:16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v>42167.534791666665</v>
      </c>
      <c r="P3789">
        <f t="shared" si="59"/>
        <v>2015</v>
      </c>
    </row>
    <row r="3790" spans="1:16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v>42333.695821759262</v>
      </c>
      <c r="P3790">
        <f t="shared" si="59"/>
        <v>2015</v>
      </c>
    </row>
    <row r="3791" spans="1:16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v>42138.798819444448</v>
      </c>
      <c r="P3791">
        <f t="shared" si="59"/>
        <v>2015</v>
      </c>
    </row>
    <row r="3792" spans="1:16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v>42666.666932870372</v>
      </c>
      <c r="P3792">
        <f t="shared" si="59"/>
        <v>2016</v>
      </c>
    </row>
    <row r="3793" spans="1:16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v>41766.692037037035</v>
      </c>
      <c r="P3793">
        <f t="shared" si="59"/>
        <v>2014</v>
      </c>
    </row>
    <row r="3794" spans="1:16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v>42170.447013888886</v>
      </c>
      <c r="P3794">
        <f t="shared" si="59"/>
        <v>2015</v>
      </c>
    </row>
    <row r="3795" spans="1:16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v>41968.938993055555</v>
      </c>
      <c r="P3795">
        <f t="shared" si="59"/>
        <v>2014</v>
      </c>
    </row>
    <row r="3796" spans="1:16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v>42132.58048611111</v>
      </c>
      <c r="P3796">
        <f t="shared" si="59"/>
        <v>2015</v>
      </c>
    </row>
    <row r="3797" spans="1:16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v>42201.436226851853</v>
      </c>
      <c r="P3797">
        <f t="shared" si="59"/>
        <v>2015</v>
      </c>
    </row>
    <row r="3798" spans="1:16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v>42689.029583333337</v>
      </c>
      <c r="P3798">
        <f t="shared" si="59"/>
        <v>2016</v>
      </c>
    </row>
    <row r="3799" spans="1:16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v>42084.881539351853</v>
      </c>
      <c r="P3799">
        <f t="shared" si="59"/>
        <v>2015</v>
      </c>
    </row>
    <row r="3800" spans="1:16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v>41831.722777777781</v>
      </c>
      <c r="P3800">
        <f t="shared" si="59"/>
        <v>2014</v>
      </c>
    </row>
    <row r="3801" spans="1:16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v>42410.93105324074</v>
      </c>
      <c r="P3801">
        <f t="shared" si="59"/>
        <v>2016</v>
      </c>
    </row>
    <row r="3802" spans="1:16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v>41982.737071759257</v>
      </c>
      <c r="P3802">
        <f t="shared" si="59"/>
        <v>2014</v>
      </c>
    </row>
    <row r="3803" spans="1:16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v>41975.676111111112</v>
      </c>
      <c r="P3803">
        <f t="shared" si="59"/>
        <v>2014</v>
      </c>
    </row>
    <row r="3804" spans="1:16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v>42269.126226851855</v>
      </c>
      <c r="P3804">
        <f t="shared" si="59"/>
        <v>2015</v>
      </c>
    </row>
    <row r="3805" spans="1:16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v>42403.971851851849</v>
      </c>
      <c r="P3805">
        <f t="shared" si="59"/>
        <v>2016</v>
      </c>
    </row>
    <row r="3806" spans="1:16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v>42527.00953703704</v>
      </c>
      <c r="P3806">
        <f t="shared" si="59"/>
        <v>2016</v>
      </c>
    </row>
    <row r="3807" spans="1:16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v>41849.887037037035</v>
      </c>
      <c r="P3807">
        <f t="shared" si="59"/>
        <v>2014</v>
      </c>
    </row>
    <row r="3808" spans="1:16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v>41799.259039351855</v>
      </c>
      <c r="P3808">
        <f t="shared" si="59"/>
        <v>2014</v>
      </c>
    </row>
    <row r="3809" spans="1:16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v>42090.909016203703</v>
      </c>
      <c r="P3809">
        <f t="shared" si="59"/>
        <v>2015</v>
      </c>
    </row>
    <row r="3810" spans="1:16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v>42059.453923611109</v>
      </c>
      <c r="P3810">
        <f t="shared" si="59"/>
        <v>2015</v>
      </c>
    </row>
    <row r="3811" spans="1:16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v>41800.526701388888</v>
      </c>
      <c r="P3811">
        <f t="shared" si="59"/>
        <v>2014</v>
      </c>
    </row>
    <row r="3812" spans="1:16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v>42054.849050925928</v>
      </c>
      <c r="P3812">
        <f t="shared" si="59"/>
        <v>2015</v>
      </c>
    </row>
    <row r="3813" spans="1:16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v>42487.627002314817</v>
      </c>
      <c r="P3813">
        <f t="shared" si="59"/>
        <v>2016</v>
      </c>
    </row>
    <row r="3814" spans="1:16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v>42109.751250000001</v>
      </c>
      <c r="P3814">
        <f t="shared" si="59"/>
        <v>2015</v>
      </c>
    </row>
    <row r="3815" spans="1:16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v>42497.275706018518</v>
      </c>
      <c r="P3815">
        <f t="shared" si="59"/>
        <v>2016</v>
      </c>
    </row>
    <row r="3816" spans="1:16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v>42058.904074074075</v>
      </c>
      <c r="P3816">
        <f t="shared" si="59"/>
        <v>2015</v>
      </c>
    </row>
    <row r="3817" spans="1:16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v>42207.259918981479</v>
      </c>
      <c r="P3817">
        <f t="shared" si="59"/>
        <v>2015</v>
      </c>
    </row>
    <row r="3818" spans="1:16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v>41807.690081018518</v>
      </c>
      <c r="P3818">
        <f t="shared" si="59"/>
        <v>2014</v>
      </c>
    </row>
    <row r="3819" spans="1:16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v>42284.696944444448</v>
      </c>
      <c r="P3819">
        <f t="shared" si="59"/>
        <v>2015</v>
      </c>
    </row>
    <row r="3820" spans="1:16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v>42045.84238425926</v>
      </c>
      <c r="P3820">
        <f t="shared" si="59"/>
        <v>2015</v>
      </c>
    </row>
    <row r="3821" spans="1:16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v>42184.209537037037</v>
      </c>
      <c r="P3821">
        <f t="shared" si="59"/>
        <v>2015</v>
      </c>
    </row>
    <row r="3822" spans="1:16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v>42160.651817129627</v>
      </c>
      <c r="P3822">
        <f t="shared" si="59"/>
        <v>2015</v>
      </c>
    </row>
    <row r="3823" spans="1:16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v>42341.180636574078</v>
      </c>
      <c r="P3823">
        <f t="shared" si="59"/>
        <v>2015</v>
      </c>
    </row>
    <row r="3824" spans="1:16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v>42329.838159722225</v>
      </c>
      <c r="P3824">
        <f t="shared" si="59"/>
        <v>2015</v>
      </c>
    </row>
    <row r="3825" spans="1:16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v>42170.910231481481</v>
      </c>
      <c r="P3825">
        <f t="shared" si="59"/>
        <v>2015</v>
      </c>
    </row>
    <row r="3826" spans="1:16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v>42571.626192129632</v>
      </c>
      <c r="P3826">
        <f t="shared" si="59"/>
        <v>2016</v>
      </c>
    </row>
    <row r="3827" spans="1:16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v>42151.069606481484</v>
      </c>
      <c r="P3827">
        <f t="shared" si="59"/>
        <v>2015</v>
      </c>
    </row>
    <row r="3828" spans="1:16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v>42101.423541666663</v>
      </c>
      <c r="P3828">
        <f t="shared" si="59"/>
        <v>2015</v>
      </c>
    </row>
    <row r="3829" spans="1:16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v>42034.928252314814</v>
      </c>
      <c r="P3829">
        <f t="shared" si="59"/>
        <v>2015</v>
      </c>
    </row>
    <row r="3830" spans="1:16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v>41944.527627314812</v>
      </c>
      <c r="P3830">
        <f t="shared" si="59"/>
        <v>2014</v>
      </c>
    </row>
    <row r="3831" spans="1:16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v>42593.865405092591</v>
      </c>
      <c r="P3831">
        <f t="shared" si="59"/>
        <v>2016</v>
      </c>
    </row>
    <row r="3832" spans="1:16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v>42503.740868055553</v>
      </c>
      <c r="P3832">
        <f t="shared" si="59"/>
        <v>2016</v>
      </c>
    </row>
    <row r="3833" spans="1:16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v>41927.848900462966</v>
      </c>
      <c r="P3833">
        <f t="shared" si="59"/>
        <v>2014</v>
      </c>
    </row>
    <row r="3834" spans="1:16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v>42375.114988425928</v>
      </c>
      <c r="P3834">
        <f t="shared" si="59"/>
        <v>2016</v>
      </c>
    </row>
    <row r="3835" spans="1:16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v>41963.872361111113</v>
      </c>
      <c r="P3835">
        <f t="shared" si="59"/>
        <v>2014</v>
      </c>
    </row>
    <row r="3836" spans="1:16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v>42143.445219907408</v>
      </c>
      <c r="P3836">
        <f t="shared" si="59"/>
        <v>2015</v>
      </c>
    </row>
    <row r="3837" spans="1:16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v>42460.94222222222</v>
      </c>
      <c r="P3837">
        <f t="shared" si="59"/>
        <v>2016</v>
      </c>
    </row>
    <row r="3838" spans="1:16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v>42553.926527777781</v>
      </c>
      <c r="P3838">
        <f t="shared" si="59"/>
        <v>2016</v>
      </c>
    </row>
    <row r="3839" spans="1:16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v>42152.765717592592</v>
      </c>
      <c r="P3839">
        <f t="shared" si="59"/>
        <v>2015</v>
      </c>
    </row>
    <row r="3840" spans="1:16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v>42116.710752314815</v>
      </c>
      <c r="P3840">
        <f t="shared" si="59"/>
        <v>2015</v>
      </c>
    </row>
    <row r="3841" spans="1:16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v>42155.142638888887</v>
      </c>
      <c r="P3841">
        <f t="shared" si="59"/>
        <v>2015</v>
      </c>
    </row>
    <row r="3842" spans="1:16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v>42432.701724537037</v>
      </c>
      <c r="P3842">
        <f t="shared" si="59"/>
        <v>2016</v>
      </c>
    </row>
    <row r="3843" spans="1:16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v>41780.785729166666</v>
      </c>
      <c r="P3843">
        <f t="shared" ref="P3843:P3906" si="60">YEAR(O3843)</f>
        <v>2014</v>
      </c>
    </row>
    <row r="3844" spans="1:16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v>41740.493657407409</v>
      </c>
      <c r="P3844">
        <f t="shared" si="60"/>
        <v>2014</v>
      </c>
    </row>
    <row r="3845" spans="1:16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v>41766.072500000002</v>
      </c>
      <c r="P3845">
        <f t="shared" si="60"/>
        <v>2014</v>
      </c>
    </row>
    <row r="3846" spans="1:16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v>41766.617291666669</v>
      </c>
      <c r="P3846">
        <f t="shared" si="60"/>
        <v>2014</v>
      </c>
    </row>
    <row r="3847" spans="1:16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v>42248.627013888887</v>
      </c>
      <c r="P3847">
        <f t="shared" si="60"/>
        <v>2015</v>
      </c>
    </row>
    <row r="3848" spans="1:16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v>41885.221550925926</v>
      </c>
      <c r="P3848">
        <f t="shared" si="60"/>
        <v>2014</v>
      </c>
    </row>
    <row r="3849" spans="1:16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v>42159.224432870367</v>
      </c>
      <c r="P3849">
        <f t="shared" si="60"/>
        <v>2015</v>
      </c>
    </row>
    <row r="3850" spans="1:16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v>42265.817002314812</v>
      </c>
      <c r="P3850">
        <f t="shared" si="60"/>
        <v>2015</v>
      </c>
    </row>
    <row r="3851" spans="1:16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v>42136.767175925925</v>
      </c>
      <c r="P3851">
        <f t="shared" si="60"/>
        <v>2015</v>
      </c>
    </row>
    <row r="3852" spans="1:16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v>41975.124340277776</v>
      </c>
      <c r="P3852">
        <f t="shared" si="60"/>
        <v>2014</v>
      </c>
    </row>
    <row r="3853" spans="1:16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v>42172.439571759256</v>
      </c>
      <c r="P3853">
        <f t="shared" si="60"/>
        <v>2015</v>
      </c>
    </row>
    <row r="3854" spans="1:16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v>42065.190694444442</v>
      </c>
      <c r="P3854">
        <f t="shared" si="60"/>
        <v>2015</v>
      </c>
    </row>
    <row r="3855" spans="1:16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v>41848.84002314815</v>
      </c>
      <c r="P3855">
        <f t="shared" si="60"/>
        <v>2014</v>
      </c>
    </row>
    <row r="3856" spans="1:16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v>42103.884930555556</v>
      </c>
      <c r="P3856">
        <f t="shared" si="60"/>
        <v>2015</v>
      </c>
    </row>
    <row r="3857" spans="1:16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v>42059.970729166664</v>
      </c>
      <c r="P3857">
        <f t="shared" si="60"/>
        <v>2015</v>
      </c>
    </row>
    <row r="3858" spans="1:16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v>42041.743090277778</v>
      </c>
      <c r="P3858">
        <f t="shared" si="60"/>
        <v>2015</v>
      </c>
    </row>
    <row r="3859" spans="1:16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v>41829.73715277778</v>
      </c>
      <c r="P3859">
        <f t="shared" si="60"/>
        <v>2014</v>
      </c>
    </row>
    <row r="3860" spans="1:16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v>42128.431064814817</v>
      </c>
      <c r="P3860">
        <f t="shared" si="60"/>
        <v>2015</v>
      </c>
    </row>
    <row r="3861" spans="1:16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v>41789.893599537034</v>
      </c>
      <c r="P3861">
        <f t="shared" si="60"/>
        <v>2014</v>
      </c>
    </row>
    <row r="3862" spans="1:16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v>41833.660995370374</v>
      </c>
      <c r="P3862">
        <f t="shared" si="60"/>
        <v>2014</v>
      </c>
    </row>
    <row r="3863" spans="1:16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v>41914.590011574073</v>
      </c>
      <c r="P3863">
        <f t="shared" si="60"/>
        <v>2014</v>
      </c>
    </row>
    <row r="3864" spans="1:16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v>42611.261064814818</v>
      </c>
      <c r="P3864">
        <f t="shared" si="60"/>
        <v>2016</v>
      </c>
    </row>
    <row r="3865" spans="1:16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v>42253.633159722223</v>
      </c>
      <c r="P3865">
        <f t="shared" si="60"/>
        <v>2015</v>
      </c>
    </row>
    <row r="3866" spans="1:16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v>42295.891828703701</v>
      </c>
      <c r="P3866">
        <f t="shared" si="60"/>
        <v>2015</v>
      </c>
    </row>
    <row r="3867" spans="1:16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v>41841.651597222219</v>
      </c>
      <c r="P3867">
        <f t="shared" si="60"/>
        <v>2014</v>
      </c>
    </row>
    <row r="3868" spans="1:16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v>42402.947002314817</v>
      </c>
      <c r="P3868">
        <f t="shared" si="60"/>
        <v>2016</v>
      </c>
    </row>
    <row r="3869" spans="1:16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v>42509.814108796294</v>
      </c>
      <c r="P3869">
        <f t="shared" si="60"/>
        <v>2016</v>
      </c>
    </row>
    <row r="3870" spans="1:16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v>41865.659780092596</v>
      </c>
      <c r="P3870">
        <f t="shared" si="60"/>
        <v>2014</v>
      </c>
    </row>
    <row r="3871" spans="1:16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v>42047.724444444444</v>
      </c>
      <c r="P3871">
        <f t="shared" si="60"/>
        <v>2015</v>
      </c>
    </row>
    <row r="3872" spans="1:16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v>41793.172199074077</v>
      </c>
      <c r="P3872">
        <f t="shared" si="60"/>
        <v>2014</v>
      </c>
    </row>
    <row r="3873" spans="1:16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v>42763.780671296299</v>
      </c>
      <c r="P3873">
        <f t="shared" si="60"/>
        <v>2017</v>
      </c>
    </row>
    <row r="3874" spans="1:16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v>42180.145787037036</v>
      </c>
      <c r="P3874">
        <f t="shared" si="60"/>
        <v>2015</v>
      </c>
    </row>
    <row r="3875" spans="1:16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v>42255.696006944447</v>
      </c>
      <c r="P3875">
        <f t="shared" si="60"/>
        <v>2015</v>
      </c>
    </row>
    <row r="3876" spans="1:16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v>42007.016458333332</v>
      </c>
      <c r="P3876">
        <f t="shared" si="60"/>
        <v>2015</v>
      </c>
    </row>
    <row r="3877" spans="1:16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v>42615.346817129626</v>
      </c>
      <c r="P3877">
        <f t="shared" si="60"/>
        <v>2016</v>
      </c>
    </row>
    <row r="3878" spans="1:16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v>42372.624166666668</v>
      </c>
      <c r="P3878">
        <f t="shared" si="60"/>
        <v>2016</v>
      </c>
    </row>
    <row r="3879" spans="1:16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v>42682.677685185183</v>
      </c>
      <c r="P3879">
        <f t="shared" si="60"/>
        <v>2016</v>
      </c>
    </row>
    <row r="3880" spans="1:16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v>42154.818819444445</v>
      </c>
      <c r="P3880">
        <f t="shared" si="60"/>
        <v>2015</v>
      </c>
    </row>
    <row r="3881" spans="1:16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v>41999.861064814817</v>
      </c>
      <c r="P3881">
        <f t="shared" si="60"/>
        <v>2014</v>
      </c>
    </row>
    <row r="3882" spans="1:16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v>41815.815046296295</v>
      </c>
      <c r="P3882">
        <f t="shared" si="60"/>
        <v>2014</v>
      </c>
    </row>
    <row r="3883" spans="1:16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v>42756.018506944441</v>
      </c>
      <c r="P3883">
        <f t="shared" si="60"/>
        <v>2017</v>
      </c>
    </row>
    <row r="3884" spans="1:16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v>42373.983449074076</v>
      </c>
      <c r="P3884">
        <f t="shared" si="60"/>
        <v>2016</v>
      </c>
    </row>
    <row r="3885" spans="1:16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v>41854.602650462963</v>
      </c>
      <c r="P3885">
        <f t="shared" si="60"/>
        <v>2014</v>
      </c>
    </row>
    <row r="3886" spans="1:16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v>42065.791574074072</v>
      </c>
      <c r="P3886">
        <f t="shared" si="60"/>
        <v>2015</v>
      </c>
    </row>
    <row r="3887" spans="1:16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v>42469.951284722221</v>
      </c>
      <c r="P3887">
        <f t="shared" si="60"/>
        <v>2016</v>
      </c>
    </row>
    <row r="3888" spans="1:16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v>41954.228032407409</v>
      </c>
      <c r="P3888">
        <f t="shared" si="60"/>
        <v>2014</v>
      </c>
    </row>
    <row r="3889" spans="1:16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v>42079.857974537037</v>
      </c>
      <c r="P3889">
        <f t="shared" si="60"/>
        <v>2015</v>
      </c>
    </row>
    <row r="3890" spans="1:16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v>42762.545810185184</v>
      </c>
      <c r="P3890">
        <f t="shared" si="60"/>
        <v>2017</v>
      </c>
    </row>
    <row r="3891" spans="1:16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v>41977.004976851851</v>
      </c>
      <c r="P3891">
        <f t="shared" si="60"/>
        <v>2014</v>
      </c>
    </row>
    <row r="3892" spans="1:16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v>42171.758611111109</v>
      </c>
      <c r="P3892">
        <f t="shared" si="60"/>
        <v>2015</v>
      </c>
    </row>
    <row r="3893" spans="1:16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v>42056.132453703707</v>
      </c>
      <c r="P3893">
        <f t="shared" si="60"/>
        <v>2015</v>
      </c>
    </row>
    <row r="3894" spans="1:16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v>41867.652280092596</v>
      </c>
      <c r="P3894">
        <f t="shared" si="60"/>
        <v>2014</v>
      </c>
    </row>
    <row r="3895" spans="1:16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v>41779.657870370371</v>
      </c>
      <c r="P3895">
        <f t="shared" si="60"/>
        <v>2014</v>
      </c>
    </row>
    <row r="3896" spans="1:16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v>42679.958472222221</v>
      </c>
      <c r="P3896">
        <f t="shared" si="60"/>
        <v>2016</v>
      </c>
    </row>
    <row r="3897" spans="1:16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v>42032.250208333331</v>
      </c>
      <c r="P3897">
        <f t="shared" si="60"/>
        <v>2015</v>
      </c>
    </row>
    <row r="3898" spans="1:16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v>41793.191874999997</v>
      </c>
      <c r="P3898">
        <f t="shared" si="60"/>
        <v>2014</v>
      </c>
    </row>
    <row r="3899" spans="1:16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v>41982.873645833337</v>
      </c>
      <c r="P3899">
        <f t="shared" si="60"/>
        <v>2014</v>
      </c>
    </row>
    <row r="3900" spans="1:16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v>42193.482291666667</v>
      </c>
      <c r="P3900">
        <f t="shared" si="60"/>
        <v>2015</v>
      </c>
    </row>
    <row r="3901" spans="1:16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v>41843.775011574071</v>
      </c>
      <c r="P3901">
        <f t="shared" si="60"/>
        <v>2014</v>
      </c>
    </row>
    <row r="3902" spans="1:16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v>42136.092488425929</v>
      </c>
      <c r="P3902">
        <f t="shared" si="60"/>
        <v>2015</v>
      </c>
    </row>
    <row r="3903" spans="1:16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v>42317.826377314814</v>
      </c>
      <c r="P3903">
        <f t="shared" si="60"/>
        <v>2015</v>
      </c>
    </row>
    <row r="3904" spans="1:16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v>42663.468078703707</v>
      </c>
      <c r="P3904">
        <f t="shared" si="60"/>
        <v>2016</v>
      </c>
    </row>
    <row r="3905" spans="1:16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v>42186.01116898148</v>
      </c>
      <c r="P3905">
        <f t="shared" si="60"/>
        <v>2015</v>
      </c>
    </row>
    <row r="3906" spans="1:16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v>42095.229166666664</v>
      </c>
      <c r="P3906">
        <f t="shared" si="60"/>
        <v>2015</v>
      </c>
    </row>
    <row r="3907" spans="1:16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v>42124.623877314814</v>
      </c>
      <c r="P3907">
        <f t="shared" ref="P3907:P3970" si="61">YEAR(O3907)</f>
        <v>2015</v>
      </c>
    </row>
    <row r="3908" spans="1:16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v>42143.917743055557</v>
      </c>
      <c r="P3908">
        <f t="shared" si="61"/>
        <v>2015</v>
      </c>
    </row>
    <row r="3909" spans="1:16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v>41906.819513888891</v>
      </c>
      <c r="P3909">
        <f t="shared" si="61"/>
        <v>2014</v>
      </c>
    </row>
    <row r="3910" spans="1:16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v>41834.135370370372</v>
      </c>
      <c r="P3910">
        <f t="shared" si="61"/>
        <v>2014</v>
      </c>
    </row>
    <row r="3911" spans="1:16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v>41863.359282407408</v>
      </c>
      <c r="P3911">
        <f t="shared" si="61"/>
        <v>2014</v>
      </c>
    </row>
    <row r="3912" spans="1:16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v>42224.756909722222</v>
      </c>
      <c r="P3912">
        <f t="shared" si="61"/>
        <v>2015</v>
      </c>
    </row>
    <row r="3913" spans="1:16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v>41939.8122337963</v>
      </c>
      <c r="P3913">
        <f t="shared" si="61"/>
        <v>2014</v>
      </c>
    </row>
    <row r="3914" spans="1:16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v>42059.27002314815</v>
      </c>
      <c r="P3914">
        <f t="shared" si="61"/>
        <v>2015</v>
      </c>
    </row>
    <row r="3915" spans="1:16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v>42308.211215277777</v>
      </c>
      <c r="P3915">
        <f t="shared" si="61"/>
        <v>2015</v>
      </c>
    </row>
    <row r="3916" spans="1:16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v>42114.818935185183</v>
      </c>
      <c r="P3916">
        <f t="shared" si="61"/>
        <v>2015</v>
      </c>
    </row>
    <row r="3917" spans="1:16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v>42492.98505787037</v>
      </c>
      <c r="P3917">
        <f t="shared" si="61"/>
        <v>2016</v>
      </c>
    </row>
    <row r="3918" spans="1:16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v>42494.471666666665</v>
      </c>
      <c r="P3918">
        <f t="shared" si="61"/>
        <v>2016</v>
      </c>
    </row>
    <row r="3919" spans="1:16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v>41863.527326388888</v>
      </c>
      <c r="P3919">
        <f t="shared" si="61"/>
        <v>2014</v>
      </c>
    </row>
    <row r="3920" spans="1:16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v>41843.664618055554</v>
      </c>
      <c r="P3920">
        <f t="shared" si="61"/>
        <v>2014</v>
      </c>
    </row>
    <row r="3921" spans="1:16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v>42358.684872685182</v>
      </c>
      <c r="P3921">
        <f t="shared" si="61"/>
        <v>2015</v>
      </c>
    </row>
    <row r="3922" spans="1:16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v>42657.38726851852</v>
      </c>
      <c r="P3922">
        <f t="shared" si="61"/>
        <v>2016</v>
      </c>
    </row>
    <row r="3923" spans="1:16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v>41926.542303240742</v>
      </c>
      <c r="P3923">
        <f t="shared" si="61"/>
        <v>2014</v>
      </c>
    </row>
    <row r="3924" spans="1:16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v>42020.768634259257</v>
      </c>
      <c r="P3924">
        <f t="shared" si="61"/>
        <v>2015</v>
      </c>
    </row>
    <row r="3925" spans="1:16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v>42075.979988425926</v>
      </c>
      <c r="P3925">
        <f t="shared" si="61"/>
        <v>2015</v>
      </c>
    </row>
    <row r="3926" spans="1:16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v>41786.959745370368</v>
      </c>
      <c r="P3926">
        <f t="shared" si="61"/>
        <v>2014</v>
      </c>
    </row>
    <row r="3927" spans="1:16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v>41820.870821759258</v>
      </c>
      <c r="P3927">
        <f t="shared" si="61"/>
        <v>2014</v>
      </c>
    </row>
    <row r="3928" spans="1:16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v>41970.085046296299</v>
      </c>
      <c r="P3928">
        <f t="shared" si="61"/>
        <v>2014</v>
      </c>
    </row>
    <row r="3929" spans="1:16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v>41830.267407407409</v>
      </c>
      <c r="P3929">
        <f t="shared" si="61"/>
        <v>2014</v>
      </c>
    </row>
    <row r="3930" spans="1:16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v>42265.683182870373</v>
      </c>
      <c r="P3930">
        <f t="shared" si="61"/>
        <v>2015</v>
      </c>
    </row>
    <row r="3931" spans="1:16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v>42601.827141203707</v>
      </c>
      <c r="P3931">
        <f t="shared" si="61"/>
        <v>2016</v>
      </c>
    </row>
    <row r="3932" spans="1:16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v>42433.338750000003</v>
      </c>
      <c r="P3932">
        <f t="shared" si="61"/>
        <v>2016</v>
      </c>
    </row>
    <row r="3933" spans="1:16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v>42228.151701388888</v>
      </c>
      <c r="P3933">
        <f t="shared" si="61"/>
        <v>2015</v>
      </c>
    </row>
    <row r="3934" spans="1:16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v>42415.168564814812</v>
      </c>
      <c r="P3934">
        <f t="shared" si="61"/>
        <v>2016</v>
      </c>
    </row>
    <row r="3935" spans="1:16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v>42538.968310185184</v>
      </c>
      <c r="P3935">
        <f t="shared" si="61"/>
        <v>2016</v>
      </c>
    </row>
    <row r="3936" spans="1:16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v>42233.671747685185</v>
      </c>
      <c r="P3936">
        <f t="shared" si="61"/>
        <v>2015</v>
      </c>
    </row>
    <row r="3937" spans="1:16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v>42221.656782407408</v>
      </c>
      <c r="P3937">
        <f t="shared" si="61"/>
        <v>2015</v>
      </c>
    </row>
    <row r="3938" spans="1:16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v>42675.262962962966</v>
      </c>
      <c r="P3938">
        <f t="shared" si="61"/>
        <v>2016</v>
      </c>
    </row>
    <row r="3939" spans="1:16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v>42534.631481481483</v>
      </c>
      <c r="P3939">
        <f t="shared" si="61"/>
        <v>2016</v>
      </c>
    </row>
    <row r="3940" spans="1:16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v>42151.905717592592</v>
      </c>
      <c r="P3940">
        <f t="shared" si="61"/>
        <v>2015</v>
      </c>
    </row>
    <row r="3941" spans="1:16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v>41915.400219907409</v>
      </c>
      <c r="P3941">
        <f t="shared" si="61"/>
        <v>2014</v>
      </c>
    </row>
    <row r="3942" spans="1:16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v>41961.492488425924</v>
      </c>
      <c r="P3942">
        <f t="shared" si="61"/>
        <v>2014</v>
      </c>
    </row>
    <row r="3943" spans="1:16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v>41940.587233796294</v>
      </c>
      <c r="P3943">
        <f t="shared" si="61"/>
        <v>2014</v>
      </c>
    </row>
    <row r="3944" spans="1:16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v>42111.904097222221</v>
      </c>
      <c r="P3944">
        <f t="shared" si="61"/>
        <v>2015</v>
      </c>
    </row>
    <row r="3945" spans="1:16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v>42279.778564814813</v>
      </c>
      <c r="P3945">
        <f t="shared" si="61"/>
        <v>2015</v>
      </c>
    </row>
    <row r="3946" spans="1:16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v>42213.662905092591</v>
      </c>
      <c r="P3946">
        <f t="shared" si="61"/>
        <v>2015</v>
      </c>
    </row>
    <row r="3947" spans="1:16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v>42109.801712962966</v>
      </c>
      <c r="P3947">
        <f t="shared" si="61"/>
        <v>2015</v>
      </c>
    </row>
    <row r="3948" spans="1:16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v>42031.833587962959</v>
      </c>
      <c r="P3948">
        <f t="shared" si="61"/>
        <v>2015</v>
      </c>
    </row>
    <row r="3949" spans="1:16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v>42615.142870370371</v>
      </c>
      <c r="P3949">
        <f t="shared" si="61"/>
        <v>2016</v>
      </c>
    </row>
    <row r="3950" spans="1:16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v>41829.325497685182</v>
      </c>
      <c r="P3950">
        <f t="shared" si="61"/>
        <v>2014</v>
      </c>
    </row>
    <row r="3951" spans="1:16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v>42016.120613425926</v>
      </c>
      <c r="P3951">
        <f t="shared" si="61"/>
        <v>2015</v>
      </c>
    </row>
    <row r="3952" spans="1:16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v>42439.702314814815</v>
      </c>
      <c r="P3952">
        <f t="shared" si="61"/>
        <v>2016</v>
      </c>
    </row>
    <row r="3953" spans="1:16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v>42433.82571759259</v>
      </c>
      <c r="P3953">
        <f t="shared" si="61"/>
        <v>2016</v>
      </c>
    </row>
    <row r="3954" spans="1:16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v>42243.790393518517</v>
      </c>
      <c r="P3954">
        <f t="shared" si="61"/>
        <v>2015</v>
      </c>
    </row>
    <row r="3955" spans="1:16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v>42550.048449074071</v>
      </c>
      <c r="P3955">
        <f t="shared" si="61"/>
        <v>2016</v>
      </c>
    </row>
    <row r="3956" spans="1:16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v>41774.651203703703</v>
      </c>
      <c r="P3956">
        <f t="shared" si="61"/>
        <v>2014</v>
      </c>
    </row>
    <row r="3957" spans="1:16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v>42306.848854166667</v>
      </c>
      <c r="P3957">
        <f t="shared" si="61"/>
        <v>2015</v>
      </c>
    </row>
    <row r="3958" spans="1:16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v>42457.932025462964</v>
      </c>
      <c r="P3958">
        <f t="shared" si="61"/>
        <v>2016</v>
      </c>
    </row>
    <row r="3959" spans="1:16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v>42513.976319444446</v>
      </c>
      <c r="P3959">
        <f t="shared" si="61"/>
        <v>2016</v>
      </c>
    </row>
    <row r="3960" spans="1:16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v>41816.950370370374</v>
      </c>
      <c r="P3960">
        <f t="shared" si="61"/>
        <v>2014</v>
      </c>
    </row>
    <row r="3961" spans="1:16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v>41880.788842592592</v>
      </c>
      <c r="P3961">
        <f t="shared" si="61"/>
        <v>2014</v>
      </c>
    </row>
    <row r="3962" spans="1:16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v>42342.845555555556</v>
      </c>
      <c r="P3962">
        <f t="shared" si="61"/>
        <v>2015</v>
      </c>
    </row>
    <row r="3963" spans="1:16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v>41745.891319444447</v>
      </c>
      <c r="P3963">
        <f t="shared" si="61"/>
        <v>2014</v>
      </c>
    </row>
    <row r="3964" spans="1:16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v>42311.621458333335</v>
      </c>
      <c r="P3964">
        <f t="shared" si="61"/>
        <v>2015</v>
      </c>
    </row>
    <row r="3965" spans="1:16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v>42296.154131944444</v>
      </c>
      <c r="P3965">
        <f t="shared" si="61"/>
        <v>2015</v>
      </c>
    </row>
    <row r="3966" spans="1:16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v>42053.722060185188</v>
      </c>
      <c r="P3966">
        <f t="shared" si="61"/>
        <v>2015</v>
      </c>
    </row>
    <row r="3967" spans="1:16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v>42414.235879629632</v>
      </c>
      <c r="P3967">
        <f t="shared" si="61"/>
        <v>2016</v>
      </c>
    </row>
    <row r="3968" spans="1:16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v>41801.711550925924</v>
      </c>
      <c r="P3968">
        <f t="shared" si="61"/>
        <v>2014</v>
      </c>
    </row>
    <row r="3969" spans="1:16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v>42770.290590277778</v>
      </c>
      <c r="P3969">
        <f t="shared" si="61"/>
        <v>2017</v>
      </c>
    </row>
    <row r="3970" spans="1:16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v>42452.815659722219</v>
      </c>
      <c r="P3970">
        <f t="shared" si="61"/>
        <v>2016</v>
      </c>
    </row>
    <row r="3971" spans="1:16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v>42601.854699074072</v>
      </c>
      <c r="P3971">
        <f t="shared" ref="P3971:P4034" si="62">YEAR(O3971)</f>
        <v>2016</v>
      </c>
    </row>
    <row r="3972" spans="1:16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v>42447.863553240742</v>
      </c>
      <c r="P3972">
        <f t="shared" si="62"/>
        <v>2016</v>
      </c>
    </row>
    <row r="3973" spans="1:16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v>41811.536180555559</v>
      </c>
      <c r="P3973">
        <f t="shared" si="62"/>
        <v>2014</v>
      </c>
    </row>
    <row r="3974" spans="1:16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v>41981.067523148151</v>
      </c>
      <c r="P3974">
        <f t="shared" si="62"/>
        <v>2014</v>
      </c>
    </row>
    <row r="3975" spans="1:16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v>42469.68414351852</v>
      </c>
      <c r="P3975">
        <f t="shared" si="62"/>
        <v>2016</v>
      </c>
    </row>
    <row r="3976" spans="1:16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v>42493.546851851854</v>
      </c>
      <c r="P3976">
        <f t="shared" si="62"/>
        <v>2016</v>
      </c>
    </row>
    <row r="3977" spans="1:16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v>42534.866875</v>
      </c>
      <c r="P3977">
        <f t="shared" si="62"/>
        <v>2016</v>
      </c>
    </row>
    <row r="3978" spans="1:16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v>41830.858344907407</v>
      </c>
      <c r="P3978">
        <f t="shared" si="62"/>
        <v>2014</v>
      </c>
    </row>
    <row r="3979" spans="1:16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v>42543.788564814815</v>
      </c>
      <c r="P3979">
        <f t="shared" si="62"/>
        <v>2016</v>
      </c>
    </row>
    <row r="3980" spans="1:16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v>41975.642974537041</v>
      </c>
      <c r="P3980">
        <f t="shared" si="62"/>
        <v>2014</v>
      </c>
    </row>
    <row r="3981" spans="1:16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v>42069.903437499997</v>
      </c>
      <c r="P3981">
        <f t="shared" si="62"/>
        <v>2015</v>
      </c>
    </row>
    <row r="3982" spans="1:16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v>41795.598923611113</v>
      </c>
      <c r="P3982">
        <f t="shared" si="62"/>
        <v>2014</v>
      </c>
    </row>
    <row r="3983" spans="1:16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v>42508.179965277777</v>
      </c>
      <c r="P3983">
        <f t="shared" si="62"/>
        <v>2016</v>
      </c>
    </row>
    <row r="3984" spans="1:16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v>42132.809953703705</v>
      </c>
      <c r="P3984">
        <f t="shared" si="62"/>
        <v>2015</v>
      </c>
    </row>
    <row r="3985" spans="1:16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v>41747.86986111111</v>
      </c>
      <c r="P3985">
        <f t="shared" si="62"/>
        <v>2014</v>
      </c>
    </row>
    <row r="3986" spans="1:16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v>41920.963472222225</v>
      </c>
      <c r="P3986">
        <f t="shared" si="62"/>
        <v>2014</v>
      </c>
    </row>
    <row r="3987" spans="1:16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v>42399.707407407404</v>
      </c>
      <c r="P3987">
        <f t="shared" si="62"/>
        <v>2016</v>
      </c>
    </row>
    <row r="3988" spans="1:16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v>42467.548541666663</v>
      </c>
      <c r="P3988">
        <f t="shared" si="62"/>
        <v>2016</v>
      </c>
    </row>
    <row r="3989" spans="1:16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v>41765.92465277778</v>
      </c>
      <c r="P3989">
        <f t="shared" si="62"/>
        <v>2014</v>
      </c>
    </row>
    <row r="3990" spans="1:16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v>42230.08116898148</v>
      </c>
      <c r="P3990">
        <f t="shared" si="62"/>
        <v>2015</v>
      </c>
    </row>
    <row r="3991" spans="1:16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v>42286.749780092592</v>
      </c>
      <c r="P3991">
        <f t="shared" si="62"/>
        <v>2015</v>
      </c>
    </row>
    <row r="3992" spans="1:16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v>42401.672372685185</v>
      </c>
      <c r="P3992">
        <f t="shared" si="62"/>
        <v>2016</v>
      </c>
    </row>
    <row r="3993" spans="1:16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v>42125.644467592596</v>
      </c>
      <c r="P3993">
        <f t="shared" si="62"/>
        <v>2015</v>
      </c>
    </row>
    <row r="3994" spans="1:16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v>42289.940497685187</v>
      </c>
      <c r="P3994">
        <f t="shared" si="62"/>
        <v>2015</v>
      </c>
    </row>
    <row r="3995" spans="1:16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v>42107.864722222221</v>
      </c>
      <c r="P3995">
        <f t="shared" si="62"/>
        <v>2015</v>
      </c>
    </row>
    <row r="3996" spans="1:16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v>41809.389930555553</v>
      </c>
      <c r="P3996">
        <f t="shared" si="62"/>
        <v>2014</v>
      </c>
    </row>
    <row r="3997" spans="1:16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v>42019.683761574073</v>
      </c>
      <c r="P3997">
        <f t="shared" si="62"/>
        <v>2015</v>
      </c>
    </row>
    <row r="3998" spans="1:16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v>41950.266944444447</v>
      </c>
      <c r="P3998">
        <f t="shared" si="62"/>
        <v>2014</v>
      </c>
    </row>
    <row r="3999" spans="1:16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v>42069.391446759262</v>
      </c>
      <c r="P3999">
        <f t="shared" si="62"/>
        <v>2015</v>
      </c>
    </row>
    <row r="4000" spans="1:16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v>42061.963263888887</v>
      </c>
      <c r="P4000">
        <f t="shared" si="62"/>
        <v>2015</v>
      </c>
    </row>
    <row r="4001" spans="1:16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v>41842.828680555554</v>
      </c>
      <c r="P4001">
        <f t="shared" si="62"/>
        <v>2014</v>
      </c>
    </row>
    <row r="4002" spans="1:16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v>42437.64534722222</v>
      </c>
      <c r="P4002">
        <f t="shared" si="62"/>
        <v>2016</v>
      </c>
    </row>
    <row r="4003" spans="1:16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v>42775.964212962965</v>
      </c>
      <c r="P4003">
        <f t="shared" si="62"/>
        <v>2017</v>
      </c>
    </row>
    <row r="4004" spans="1:16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v>41879.043530092589</v>
      </c>
      <c r="P4004">
        <f t="shared" si="62"/>
        <v>2014</v>
      </c>
    </row>
    <row r="4005" spans="1:16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v>42020.58734953704</v>
      </c>
      <c r="P4005">
        <f t="shared" si="62"/>
        <v>2015</v>
      </c>
    </row>
    <row r="4006" spans="1:16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v>41890.16269675926</v>
      </c>
      <c r="P4006">
        <f t="shared" si="62"/>
        <v>2014</v>
      </c>
    </row>
    <row r="4007" spans="1:16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v>41872.807696759257</v>
      </c>
      <c r="P4007">
        <f t="shared" si="62"/>
        <v>2014</v>
      </c>
    </row>
    <row r="4008" spans="1:16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v>42391.772997685184</v>
      </c>
      <c r="P4008">
        <f t="shared" si="62"/>
        <v>2016</v>
      </c>
    </row>
    <row r="4009" spans="1:16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v>41848.772928240738</v>
      </c>
      <c r="P4009">
        <f t="shared" si="62"/>
        <v>2014</v>
      </c>
    </row>
    <row r="4010" spans="1:16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v>42177.964201388888</v>
      </c>
      <c r="P4010">
        <f t="shared" si="62"/>
        <v>2015</v>
      </c>
    </row>
    <row r="4011" spans="1:16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v>41851.700925925928</v>
      </c>
      <c r="P4011">
        <f t="shared" si="62"/>
        <v>2014</v>
      </c>
    </row>
    <row r="4012" spans="1:16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v>41921.770439814813</v>
      </c>
      <c r="P4012">
        <f t="shared" si="62"/>
        <v>2014</v>
      </c>
    </row>
    <row r="4013" spans="1:16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v>42002.54488425926</v>
      </c>
      <c r="P4013">
        <f t="shared" si="62"/>
        <v>2014</v>
      </c>
    </row>
    <row r="4014" spans="1:16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v>42096.544548611113</v>
      </c>
      <c r="P4014">
        <f t="shared" si="62"/>
        <v>2015</v>
      </c>
    </row>
    <row r="4015" spans="1:16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v>42021.301192129627</v>
      </c>
      <c r="P4015">
        <f t="shared" si="62"/>
        <v>2015</v>
      </c>
    </row>
    <row r="4016" spans="1:16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v>42419.246168981481</v>
      </c>
      <c r="P4016">
        <f t="shared" si="62"/>
        <v>2016</v>
      </c>
    </row>
    <row r="4017" spans="1:16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v>42174.780821759261</v>
      </c>
      <c r="P4017">
        <f t="shared" si="62"/>
        <v>2015</v>
      </c>
    </row>
    <row r="4018" spans="1:16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v>41869.872685185182</v>
      </c>
      <c r="P4018">
        <f t="shared" si="62"/>
        <v>2014</v>
      </c>
    </row>
    <row r="4019" spans="1:16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v>41856.672152777777</v>
      </c>
      <c r="P4019">
        <f t="shared" si="62"/>
        <v>2014</v>
      </c>
    </row>
    <row r="4020" spans="1:16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v>42620.91097222222</v>
      </c>
      <c r="P4020">
        <f t="shared" si="62"/>
        <v>2016</v>
      </c>
    </row>
    <row r="4021" spans="1:16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v>42417.675879629627</v>
      </c>
      <c r="P4021">
        <f t="shared" si="62"/>
        <v>2016</v>
      </c>
    </row>
    <row r="4022" spans="1:16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v>42057.190960648149</v>
      </c>
      <c r="P4022">
        <f t="shared" si="62"/>
        <v>2015</v>
      </c>
    </row>
    <row r="4023" spans="1:16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v>41878.911550925928</v>
      </c>
      <c r="P4023">
        <f t="shared" si="62"/>
        <v>2014</v>
      </c>
    </row>
    <row r="4024" spans="1:16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v>41990.584108796298</v>
      </c>
      <c r="P4024">
        <f t="shared" si="62"/>
        <v>2014</v>
      </c>
    </row>
    <row r="4025" spans="1:16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v>42408.999571759261</v>
      </c>
      <c r="P4025">
        <f t="shared" si="62"/>
        <v>2016</v>
      </c>
    </row>
    <row r="4026" spans="1:16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v>42217.670104166667</v>
      </c>
      <c r="P4026">
        <f t="shared" si="62"/>
        <v>2015</v>
      </c>
    </row>
    <row r="4027" spans="1:16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v>42151.237685185188</v>
      </c>
      <c r="P4027">
        <f t="shared" si="62"/>
        <v>2015</v>
      </c>
    </row>
    <row r="4028" spans="1:16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v>42282.655543981484</v>
      </c>
      <c r="P4028">
        <f t="shared" si="62"/>
        <v>2015</v>
      </c>
    </row>
    <row r="4029" spans="1:16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v>42768.97084490741</v>
      </c>
      <c r="P4029">
        <f t="shared" si="62"/>
        <v>2017</v>
      </c>
    </row>
    <row r="4030" spans="1:16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v>41765.938657407409</v>
      </c>
      <c r="P4030">
        <f t="shared" si="62"/>
        <v>2014</v>
      </c>
    </row>
    <row r="4031" spans="1:16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v>42322.02511574074</v>
      </c>
      <c r="P4031">
        <f t="shared" si="62"/>
        <v>2015</v>
      </c>
    </row>
    <row r="4032" spans="1:16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v>42374.655081018522</v>
      </c>
      <c r="P4032">
        <f t="shared" si="62"/>
        <v>2016</v>
      </c>
    </row>
    <row r="4033" spans="1:16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v>41941.585231481484</v>
      </c>
      <c r="P4033">
        <f t="shared" si="62"/>
        <v>2014</v>
      </c>
    </row>
    <row r="4034" spans="1:16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v>42293.809212962966</v>
      </c>
      <c r="P4034">
        <f t="shared" si="62"/>
        <v>2015</v>
      </c>
    </row>
    <row r="4035" spans="1:16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v>42614.268796296295</v>
      </c>
      <c r="P4035">
        <f t="shared" ref="P4035:P4098" si="63">YEAR(O4035)</f>
        <v>2016</v>
      </c>
    </row>
    <row r="4036" spans="1:16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v>42067.947337962964</v>
      </c>
      <c r="P4036">
        <f t="shared" si="63"/>
        <v>2015</v>
      </c>
    </row>
    <row r="4037" spans="1:16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v>41903.882951388892</v>
      </c>
      <c r="P4037">
        <f t="shared" si="63"/>
        <v>2014</v>
      </c>
    </row>
    <row r="4038" spans="1:16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v>41804.937083333331</v>
      </c>
      <c r="P4038">
        <f t="shared" si="63"/>
        <v>2014</v>
      </c>
    </row>
    <row r="4039" spans="1:16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v>42497.070775462962</v>
      </c>
      <c r="P4039">
        <f t="shared" si="63"/>
        <v>2016</v>
      </c>
    </row>
    <row r="4040" spans="1:16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v>41869.798726851855</v>
      </c>
      <c r="P4040">
        <f t="shared" si="63"/>
        <v>2014</v>
      </c>
    </row>
    <row r="4041" spans="1:16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v>42305.670914351853</v>
      </c>
      <c r="P4041">
        <f t="shared" si="63"/>
        <v>2015</v>
      </c>
    </row>
    <row r="4042" spans="1:16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v>42144.231527777774</v>
      </c>
      <c r="P4042">
        <f t="shared" si="63"/>
        <v>2015</v>
      </c>
    </row>
    <row r="4043" spans="1:16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v>42559.474004629628</v>
      </c>
      <c r="P4043">
        <f t="shared" si="63"/>
        <v>2016</v>
      </c>
    </row>
    <row r="4044" spans="1:16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v>41995.084074074075</v>
      </c>
      <c r="P4044">
        <f t="shared" si="63"/>
        <v>2014</v>
      </c>
    </row>
    <row r="4045" spans="1:16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v>41948.957465277781</v>
      </c>
      <c r="P4045">
        <f t="shared" si="63"/>
        <v>2014</v>
      </c>
    </row>
    <row r="4046" spans="1:16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v>42074.219699074078</v>
      </c>
      <c r="P4046">
        <f t="shared" si="63"/>
        <v>2015</v>
      </c>
    </row>
    <row r="4047" spans="1:16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v>41842.201261574075</v>
      </c>
      <c r="P4047">
        <f t="shared" si="63"/>
        <v>2014</v>
      </c>
    </row>
    <row r="4048" spans="1:16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v>41904.650578703702</v>
      </c>
      <c r="P4048">
        <f t="shared" si="63"/>
        <v>2014</v>
      </c>
    </row>
    <row r="4049" spans="1:16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v>41991.022488425922</v>
      </c>
      <c r="P4049">
        <f t="shared" si="63"/>
        <v>2014</v>
      </c>
    </row>
    <row r="4050" spans="1:16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v>42436.509108796294</v>
      </c>
      <c r="P4050">
        <f t="shared" si="63"/>
        <v>2016</v>
      </c>
    </row>
    <row r="4051" spans="1:16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v>42169.958506944444</v>
      </c>
      <c r="P4051">
        <f t="shared" si="63"/>
        <v>2015</v>
      </c>
    </row>
    <row r="4052" spans="1:16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v>41905.636469907404</v>
      </c>
      <c r="P4052">
        <f t="shared" si="63"/>
        <v>2014</v>
      </c>
    </row>
    <row r="4053" spans="1:16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v>41761.810150462959</v>
      </c>
      <c r="P4053">
        <f t="shared" si="63"/>
        <v>2014</v>
      </c>
    </row>
    <row r="4054" spans="1:16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v>41865.878657407404</v>
      </c>
      <c r="P4054">
        <f t="shared" si="63"/>
        <v>2014</v>
      </c>
    </row>
    <row r="4055" spans="1:16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v>41928.690138888887</v>
      </c>
      <c r="P4055">
        <f t="shared" si="63"/>
        <v>2014</v>
      </c>
    </row>
    <row r="4056" spans="1:16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v>42613.841261574074</v>
      </c>
      <c r="P4056">
        <f t="shared" si="63"/>
        <v>2016</v>
      </c>
    </row>
    <row r="4057" spans="1:16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v>41779.648506944446</v>
      </c>
      <c r="P4057">
        <f t="shared" si="63"/>
        <v>2014</v>
      </c>
    </row>
    <row r="4058" spans="1:16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v>42534.933321759258</v>
      </c>
      <c r="P4058">
        <f t="shared" si="63"/>
        <v>2016</v>
      </c>
    </row>
    <row r="4059" spans="1:16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v>42310.968518518515</v>
      </c>
      <c r="P4059">
        <f t="shared" si="63"/>
        <v>2015</v>
      </c>
    </row>
    <row r="4060" spans="1:16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v>42446.060694444444</v>
      </c>
      <c r="P4060">
        <f t="shared" si="63"/>
        <v>2016</v>
      </c>
    </row>
    <row r="4061" spans="1:16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v>41866.640648148146</v>
      </c>
      <c r="P4061">
        <f t="shared" si="63"/>
        <v>2014</v>
      </c>
    </row>
    <row r="4062" spans="1:16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v>41779.695092592592</v>
      </c>
      <c r="P4062">
        <f t="shared" si="63"/>
        <v>2014</v>
      </c>
    </row>
    <row r="4063" spans="1:16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v>42421.141469907408</v>
      </c>
      <c r="P4063">
        <f t="shared" si="63"/>
        <v>2016</v>
      </c>
    </row>
    <row r="4064" spans="1:16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v>42523.739212962966</v>
      </c>
      <c r="P4064">
        <f t="shared" si="63"/>
        <v>2016</v>
      </c>
    </row>
    <row r="4065" spans="1:16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v>41787.681527777779</v>
      </c>
      <c r="P4065">
        <f t="shared" si="63"/>
        <v>2014</v>
      </c>
    </row>
    <row r="4066" spans="1:16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v>42093.588263888887</v>
      </c>
      <c r="P4066">
        <f t="shared" si="63"/>
        <v>2015</v>
      </c>
    </row>
    <row r="4067" spans="1:16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v>41833.951516203706</v>
      </c>
      <c r="P4067">
        <f t="shared" si="63"/>
        <v>2014</v>
      </c>
    </row>
    <row r="4068" spans="1:16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v>42479.039212962962</v>
      </c>
      <c r="P4068">
        <f t="shared" si="63"/>
        <v>2016</v>
      </c>
    </row>
    <row r="4069" spans="1:16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v>42235.117476851854</v>
      </c>
      <c r="P4069">
        <f t="shared" si="63"/>
        <v>2015</v>
      </c>
    </row>
    <row r="4070" spans="1:16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v>42718.963599537034</v>
      </c>
      <c r="P4070">
        <f t="shared" si="63"/>
        <v>2016</v>
      </c>
    </row>
    <row r="4071" spans="1:16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v>42022.661527777775</v>
      </c>
      <c r="P4071">
        <f t="shared" si="63"/>
        <v>2015</v>
      </c>
    </row>
    <row r="4072" spans="1:16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v>42031.666898148149</v>
      </c>
      <c r="P4072">
        <f t="shared" si="63"/>
        <v>2015</v>
      </c>
    </row>
    <row r="4073" spans="1:16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v>42700.804756944446</v>
      </c>
      <c r="P4073">
        <f t="shared" si="63"/>
        <v>2016</v>
      </c>
    </row>
    <row r="4074" spans="1:16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v>41812.77443287037</v>
      </c>
      <c r="P4074">
        <f t="shared" si="63"/>
        <v>2014</v>
      </c>
    </row>
    <row r="4075" spans="1:16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v>42078.345208333332</v>
      </c>
      <c r="P4075">
        <f t="shared" si="63"/>
        <v>2015</v>
      </c>
    </row>
    <row r="4076" spans="1:16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v>42283.552951388891</v>
      </c>
      <c r="P4076">
        <f t="shared" si="63"/>
        <v>2015</v>
      </c>
    </row>
    <row r="4077" spans="1:16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v>41779.045937499999</v>
      </c>
      <c r="P4077">
        <f t="shared" si="63"/>
        <v>2014</v>
      </c>
    </row>
    <row r="4078" spans="1:16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v>41905.795706018522</v>
      </c>
      <c r="P4078">
        <f t="shared" si="63"/>
        <v>2014</v>
      </c>
    </row>
    <row r="4079" spans="1:16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v>42695.710578703707</v>
      </c>
      <c r="P4079">
        <f t="shared" si="63"/>
        <v>2016</v>
      </c>
    </row>
    <row r="4080" spans="1:16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v>42732.787523148145</v>
      </c>
      <c r="P4080">
        <f t="shared" si="63"/>
        <v>2016</v>
      </c>
    </row>
    <row r="4081" spans="1:16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v>42510.938900462963</v>
      </c>
      <c r="P4081">
        <f t="shared" si="63"/>
        <v>2016</v>
      </c>
    </row>
    <row r="4082" spans="1:16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v>42511.698101851849</v>
      </c>
      <c r="P4082">
        <f t="shared" si="63"/>
        <v>2016</v>
      </c>
    </row>
    <row r="4083" spans="1:16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v>42041.581307870372</v>
      </c>
      <c r="P4083">
        <f t="shared" si="63"/>
        <v>2015</v>
      </c>
    </row>
    <row r="4084" spans="1:16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v>42307.189270833333</v>
      </c>
      <c r="P4084">
        <f t="shared" si="63"/>
        <v>2015</v>
      </c>
    </row>
    <row r="4085" spans="1:16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v>42353.761759259258</v>
      </c>
      <c r="P4085">
        <f t="shared" si="63"/>
        <v>2015</v>
      </c>
    </row>
    <row r="4086" spans="1:16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v>42622.436412037037</v>
      </c>
      <c r="P4086">
        <f t="shared" si="63"/>
        <v>2016</v>
      </c>
    </row>
    <row r="4087" spans="1:16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v>42058.603877314818</v>
      </c>
      <c r="P4087">
        <f t="shared" si="63"/>
        <v>2015</v>
      </c>
    </row>
    <row r="4088" spans="1:16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v>42304.940960648149</v>
      </c>
      <c r="P4088">
        <f t="shared" si="63"/>
        <v>2015</v>
      </c>
    </row>
    <row r="4089" spans="1:16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v>42538.742893518516</v>
      </c>
      <c r="P4089">
        <f t="shared" si="63"/>
        <v>2016</v>
      </c>
    </row>
    <row r="4090" spans="1:16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v>41990.612546296295</v>
      </c>
      <c r="P4090">
        <f t="shared" si="63"/>
        <v>2014</v>
      </c>
    </row>
    <row r="4091" spans="1:16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v>42122.732499999998</v>
      </c>
      <c r="P4091">
        <f t="shared" si="63"/>
        <v>2015</v>
      </c>
    </row>
    <row r="4092" spans="1:16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v>42209.672881944447</v>
      </c>
      <c r="P4092">
        <f t="shared" si="63"/>
        <v>2015</v>
      </c>
    </row>
    <row r="4093" spans="1:16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v>41990.506377314814</v>
      </c>
      <c r="P4093">
        <f t="shared" si="63"/>
        <v>2014</v>
      </c>
    </row>
    <row r="4094" spans="1:16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v>42039.194988425923</v>
      </c>
      <c r="P4094">
        <f t="shared" si="63"/>
        <v>2015</v>
      </c>
    </row>
    <row r="4095" spans="1:16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v>42178.815891203703</v>
      </c>
      <c r="P4095">
        <f t="shared" si="63"/>
        <v>2015</v>
      </c>
    </row>
    <row r="4096" spans="1:16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v>41890.086805555555</v>
      </c>
      <c r="P4096">
        <f t="shared" si="63"/>
        <v>2014</v>
      </c>
    </row>
    <row r="4097" spans="1:16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v>42693.031828703701</v>
      </c>
      <c r="P4097">
        <f t="shared" si="63"/>
        <v>2016</v>
      </c>
    </row>
    <row r="4098" spans="1:16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v>42750.530312499999</v>
      </c>
      <c r="P4098">
        <f t="shared" si="63"/>
        <v>2017</v>
      </c>
    </row>
    <row r="4099" spans="1:16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v>42344.824502314812</v>
      </c>
      <c r="P4099">
        <f t="shared" ref="P4099:P4115" si="64">YEAR(O4099)</f>
        <v>2015</v>
      </c>
    </row>
    <row r="4100" spans="1:16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v>42495.722187500003</v>
      </c>
      <c r="P4100">
        <f t="shared" si="64"/>
        <v>2016</v>
      </c>
    </row>
    <row r="4101" spans="1:16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v>42570.850381944445</v>
      </c>
      <c r="P4101">
        <f t="shared" si="64"/>
        <v>2016</v>
      </c>
    </row>
    <row r="4102" spans="1:16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v>41927.124884259261</v>
      </c>
      <c r="P4102">
        <f t="shared" si="64"/>
        <v>2014</v>
      </c>
    </row>
    <row r="4103" spans="1:16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v>42730.903726851851</v>
      </c>
      <c r="P4103">
        <f t="shared" si="64"/>
        <v>2016</v>
      </c>
    </row>
    <row r="4104" spans="1:16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v>42475.848067129627</v>
      </c>
      <c r="P4104">
        <f t="shared" si="64"/>
        <v>2016</v>
      </c>
    </row>
    <row r="4105" spans="1:16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v>42188.832939814813</v>
      </c>
      <c r="P4105">
        <f t="shared" si="64"/>
        <v>2015</v>
      </c>
    </row>
    <row r="4106" spans="1:16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v>42640.278171296297</v>
      </c>
      <c r="P4106">
        <f t="shared" si="64"/>
        <v>2016</v>
      </c>
    </row>
    <row r="4107" spans="1:16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v>42697.010520833333</v>
      </c>
      <c r="P4107">
        <f t="shared" si="64"/>
        <v>2016</v>
      </c>
    </row>
    <row r="4108" spans="1:16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v>42053.049375000002</v>
      </c>
      <c r="P4108">
        <f t="shared" si="64"/>
        <v>2015</v>
      </c>
    </row>
    <row r="4109" spans="1:16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v>41883.916678240741</v>
      </c>
      <c r="P4109">
        <f t="shared" si="64"/>
        <v>2014</v>
      </c>
    </row>
    <row r="4110" spans="1:16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v>42767.031678240739</v>
      </c>
      <c r="P4110">
        <f t="shared" si="64"/>
        <v>2017</v>
      </c>
    </row>
    <row r="4111" spans="1:16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v>42307.539398148147</v>
      </c>
      <c r="P4111">
        <f t="shared" si="64"/>
        <v>2015</v>
      </c>
    </row>
    <row r="4112" spans="1:16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v>42512.626747685186</v>
      </c>
      <c r="P4112">
        <f t="shared" si="64"/>
        <v>2016</v>
      </c>
    </row>
    <row r="4113" spans="1:16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v>42029.135879629626</v>
      </c>
      <c r="P4113">
        <f t="shared" si="64"/>
        <v>2015</v>
      </c>
    </row>
    <row r="4114" spans="1:16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v>42400.946597222224</v>
      </c>
      <c r="P4114">
        <f t="shared" si="64"/>
        <v>2016</v>
      </c>
    </row>
    <row r="4115" spans="1:16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v>42358.573182870372</v>
      </c>
      <c r="P4115">
        <f t="shared" si="6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8ADE7-F884-0247-A2B3-206EF17635C4}">
  <dimension ref="A1:E18"/>
  <sheetViews>
    <sheetView tabSelected="1" workbookViewId="0">
      <selection activeCell="M24" sqref="M24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8326</v>
      </c>
      <c r="B1" t="s">
        <v>8325</v>
      </c>
    </row>
    <row r="2" spans="1:5" x14ac:dyDescent="0.2">
      <c r="A2" s="12" t="s">
        <v>8306</v>
      </c>
      <c r="B2" t="s">
        <v>8308</v>
      </c>
    </row>
    <row r="4" spans="1:5" x14ac:dyDescent="0.2">
      <c r="A4" s="12" t="s">
        <v>8311</v>
      </c>
      <c r="B4" s="12" t="s">
        <v>8312</v>
      </c>
    </row>
    <row r="5" spans="1:5" x14ac:dyDescent="0.2">
      <c r="A5" s="13" t="s">
        <v>8309</v>
      </c>
      <c r="B5" t="s">
        <v>8218</v>
      </c>
      <c r="C5" t="s">
        <v>8220</v>
      </c>
      <c r="D5" t="s">
        <v>8219</v>
      </c>
      <c r="E5" t="s">
        <v>8310</v>
      </c>
    </row>
    <row r="6" spans="1:5" x14ac:dyDescent="0.2">
      <c r="A6" s="14" t="s">
        <v>8313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4" t="s">
        <v>8314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4" t="s">
        <v>8315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4" t="s">
        <v>8316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4" t="s">
        <v>8317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4" t="s">
        <v>8318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4" t="s">
        <v>8319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4" t="s">
        <v>8320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4" t="s">
        <v>8321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4" t="s">
        <v>8322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4" t="s">
        <v>8323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4" t="s">
        <v>8324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4" t="s">
        <v>8310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FA3-35CF-2344-BFB6-2FEB6D3FFC05}">
  <dimension ref="A1:H13"/>
  <sheetViews>
    <sheetView topLeftCell="A14" workbookViewId="0">
      <selection activeCell="F38" sqref="F38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5" customFormat="1" x14ac:dyDescent="0.2">
      <c r="A1" s="15" t="s">
        <v>8327</v>
      </c>
      <c r="B1" s="15" t="s">
        <v>8328</v>
      </c>
      <c r="C1" s="15" t="s">
        <v>8329</v>
      </c>
      <c r="D1" s="15" t="s">
        <v>8330</v>
      </c>
      <c r="E1" s="15" t="s">
        <v>8331</v>
      </c>
      <c r="F1" s="15" t="s">
        <v>8332</v>
      </c>
      <c r="G1" s="15" t="s">
        <v>8333</v>
      </c>
      <c r="H1" s="15" t="s">
        <v>8334</v>
      </c>
    </row>
    <row r="2" spans="1:8" x14ac:dyDescent="0.2">
      <c r="A2" t="s">
        <v>8335</v>
      </c>
      <c r="B2">
        <f>COUNTIFS(Kickstarter!$D:$D,"&lt;1000",Kickstarter!$F:$F,"successful",Kickstarter!$N:$N,"theater/plays")</f>
        <v>141</v>
      </c>
      <c r="C2">
        <f>COUNTIFS(Kickstarter!$D:$D, "&lt;1000",Kickstarter!$F:$F, "failed",Kickstarter!$N:$N,"theater/plays")</f>
        <v>45</v>
      </c>
      <c r="D2">
        <f>COUNTIFS(Kickstarter!$D:$D, "&lt;1000",Kickstarter!$F:$F, "canceled",Kickstarter!$N:$N,"theater/plays")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8336</v>
      </c>
      <c r="B3">
        <f>COUNTIFS(Kickstarter!$D:$D, "&gt;=1000",Kickstarter!$D:$D, "&lt;4999",Kickstarter!$F:$F, "successful",Kickstarter!$N:$N,"theater/plays")</f>
        <v>387</v>
      </c>
      <c r="C3">
        <f>COUNTIFS(Kickstarter!$D:$D, "&gt;=1000",Kickstarter!$D:$D, "&lt;4999",Kickstarter!$F:$F, "failed",Kickstarter!$N:$N,"theater/plays")</f>
        <v>146</v>
      </c>
      <c r="D3">
        <f>COUNTIFS(Kickstarter!$D:$D, "&gt;=1000",Kickstarter!$D:$D, "&lt;4999",Kickstarter!$F:$F, "canceled",Kickstarter!$N:$N,"theater/plays")</f>
        <v>0</v>
      </c>
      <c r="E3">
        <f t="shared" ref="E3:E13" si="0">SUM(B3:D3)</f>
        <v>533</v>
      </c>
      <c r="F3" s="16">
        <f t="shared" ref="F3:F13" si="1">B3/E3</f>
        <v>0.726078799249531</v>
      </c>
      <c r="G3" s="16">
        <f t="shared" ref="G3:G13" si="2">C3/E3</f>
        <v>0.27392120075046905</v>
      </c>
      <c r="H3" s="16">
        <f t="shared" ref="H3:H13" si="3">D3/E3</f>
        <v>0</v>
      </c>
    </row>
    <row r="4" spans="1:8" x14ac:dyDescent="0.2">
      <c r="A4" t="s">
        <v>8337</v>
      </c>
      <c r="B4">
        <f>COUNTIFS(Kickstarter!$D:$D, "&gt;=5000",Kickstarter!$D:$D, "&lt;9999",Kickstarter!$F:$F, "successful",Kickstarter!$N:$N,"theater/plays")</f>
        <v>93</v>
      </c>
      <c r="C4">
        <f>COUNTIFS(Kickstarter!$D:$D, "&gt;=5000",Kickstarter!$D:$D, "&lt;9999",Kickstarter!$F:$F, "failed",Kickstarter!$N:$N,"theater/plays")</f>
        <v>76</v>
      </c>
      <c r="D4">
        <f>COUNTIFS(Kickstarter!$D:$D, "&gt;=5000",Kickstarter!$D:$D, "&lt;9999",Kickstarter!$F:$F, "canceled",Kickstarter!$N:$N,"theater/plays")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8338</v>
      </c>
      <c r="B5">
        <f>COUNTIFS(Kickstarter!$D:$D, "&gt;=10000",Kickstarter!$D:$D, "&lt;14999",Kickstarter!$F:$F, "successful",Kickstarter!$N:$N,"theater/plays")</f>
        <v>39</v>
      </c>
      <c r="C5">
        <f>COUNTIFS(Kickstarter!$D:$D, "&gt;=10000",Kickstarter!$D:$D, "&lt;14999",Kickstarter!$F:$F, "failed",Kickstarter!$N:$N,"theater/plays")</f>
        <v>33</v>
      </c>
      <c r="D5">
        <f>COUNTIFS(Kickstarter!$D:$D, "&gt;=10000",Kickstarter!$D:$D, "&lt;14999",Kickstarter!$F:$F, "canceled",Kickstarter!$N:$N,"theater/plays")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8339</v>
      </c>
      <c r="B6">
        <f>COUNTIFS(Kickstarter!$D:$D, "&gt;=15000",Kickstarter!$D:$D, "&lt;19999",Kickstarter!$F:$F, "successful",Kickstarter!$N:$N,"theater/plays")</f>
        <v>12</v>
      </c>
      <c r="C6">
        <f>COUNTIFS(Kickstarter!$D:$D, "&gt;=15000",Kickstarter!$D:$D, "&lt;19999",Kickstarter!$F:$F, "failed",Kickstarter!$N:$N,"theater/plays")</f>
        <v>12</v>
      </c>
      <c r="D6">
        <f>COUNTIFS(Kickstarter!$D:$D, "&gt;=15000",Kickstarter!$D:$D, "&lt;19999",Kickstarter!$F:$F, "canceled",Kickstarter!$N:$N,"theater/plays")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8340</v>
      </c>
      <c r="B7">
        <f>COUNTIFS(Kickstarter!$D:$D, "&gt;=20000",Kickstarter!$D:$D, "&lt;24999",Kickstarter!$F:$F, "successful",Kickstarter!$N:$N,"theater/plays")</f>
        <v>9</v>
      </c>
      <c r="C7">
        <f>COUNTIFS(Kickstarter!$D:$D, "&gt;=20000",Kickstarter!$D:$D, "&lt;24999",Kickstarter!$F:$F, "failed",Kickstarter!$N:$N,"theater/plays")</f>
        <v>11</v>
      </c>
      <c r="D7">
        <f>COUNTIFS(Kickstarter!$D:$D, "&gt;=20000",Kickstarter!$D:$D, "&lt;24999",Kickstarter!$F:$F, "canceled",Kickstarter!$N:$N,"theater/plays")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8341</v>
      </c>
      <c r="B8">
        <f>COUNTIFS(Kickstarter!$D:$D, "&gt;=25000",Kickstarter!$D:$D, "&lt;29999",Kickstarter!$F:$F, "successful",Kickstarter!$N:$N,"theater/plays")</f>
        <v>1</v>
      </c>
      <c r="C8">
        <f>COUNTIFS(Kickstarter!$D:$D, "&gt;=25000",Kickstarter!$D:$D, "&lt;29999",Kickstarter!$F:$F, "failed",Kickstarter!$N:$N,"theater/plays")</f>
        <v>4</v>
      </c>
      <c r="D8">
        <f>COUNTIFS(Kickstarter!$D:$D, "&gt;=25000",Kickstarter!$D:$D, "&lt;29999",Kickstarter!$F:$F, "canceled",Kickstarter!$N:$N,"theater/plays")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8342</v>
      </c>
      <c r="B9">
        <f>COUNTIFS(Kickstarter!$D:$D, "&gt;=20000",Kickstarter!$D:$D, "&lt;34999",Kickstarter!$F:$F, "successful",Kickstarter!$N:$N,"theater/plays")</f>
        <v>13</v>
      </c>
      <c r="C9">
        <f>COUNTIFS(Kickstarter!$D:$D, "&gt;=20000",Kickstarter!$D:$D, "&lt;34999",Kickstarter!$F:$F, "failed",Kickstarter!$N:$N,"theater/plays")</f>
        <v>23</v>
      </c>
      <c r="D9">
        <f>COUNTIFS(Kickstarter!$D:$D, "&gt;=20000",Kickstarter!$D:$D, "&lt;34999",Kickstarter!$F:$F, "canceled",Kickstarter!$N:$N,"theater/plays")</f>
        <v>0</v>
      </c>
      <c r="E9">
        <f t="shared" si="0"/>
        <v>36</v>
      </c>
      <c r="F9" s="16">
        <f t="shared" si="1"/>
        <v>0.3611111111111111</v>
      </c>
      <c r="G9" s="16">
        <f t="shared" si="2"/>
        <v>0.63888888888888884</v>
      </c>
      <c r="H9" s="16">
        <f t="shared" si="3"/>
        <v>0</v>
      </c>
    </row>
    <row r="10" spans="1:8" x14ac:dyDescent="0.2">
      <c r="A10" t="s">
        <v>8343</v>
      </c>
      <c r="B10">
        <f>COUNTIFS(Kickstarter!$D:$D, "&gt;=35000",Kickstarter!$D:$D, "&lt;39999",Kickstarter!$F:$F, "successful",Kickstarter!$N:$N,"theater/plays")</f>
        <v>4</v>
      </c>
      <c r="C10">
        <f>COUNTIFS(Kickstarter!$D:$D, "&gt;=35000",Kickstarter!$D:$D, "&lt;39999",Kickstarter!$F:$F, "failed",Kickstarter!$N:$N,"theater/plays")</f>
        <v>2</v>
      </c>
      <c r="D10">
        <f>COUNTIFS(Kickstarter!$D:$D, "&gt;=35000",Kickstarter!$D:$D, "&lt;39999",Kickstarter!$F:$F, "canceled",Kickstarter!$N:$N,"theater/plays")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8344</v>
      </c>
      <c r="B11">
        <f>COUNTIFS(Kickstarter!$D:$D, "&gt;=40000",Kickstarter!$D:$D, "&lt;44999",Kickstarter!$F:$F, "successful",Kickstarter!$N:$N,"theater/plays")</f>
        <v>2</v>
      </c>
      <c r="C11">
        <f>COUNTIFS(Kickstarter!$D:$D, "&gt;=40000",Kickstarter!$D:$D, "&lt;44999",Kickstarter!$F:$F, "failed",Kickstarter!$N:$N,"theater/plays")</f>
        <v>1</v>
      </c>
      <c r="D11">
        <f>COUNTIFS(Kickstarter!$D:$D, "&gt;=40000",Kickstarter!$D:$D, "&lt;44999",Kickstarter!$F:$F, "canceled",Kickstarter!$N:$N,"theater/plays")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8345</v>
      </c>
      <c r="B12">
        <f>COUNTIFS(Kickstarter!$D:$D, "&gt;=45000",Kickstarter!$D:$D, "&lt;49999",Kickstarter!$F:$F, "successful",Kickstarter!$N:$N,"theater/plays")</f>
        <v>0</v>
      </c>
      <c r="C12">
        <f>COUNTIFS(Kickstarter!$D:$D, "&gt;=45000",Kickstarter!$D:$D, "&lt;49999",Kickstarter!$F:$F, "failed",Kickstarter!$N:$N,"theater/plays")</f>
        <v>1</v>
      </c>
      <c r="D12">
        <f>COUNTIFS(Kickstarter!$D:$D, "&gt;=45000",Kickstarter!$D:$D, "&lt;49999",Kickstarter!$F:$F, "canceled",Kickstarter!$N:$N,"theater/plays")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8346</v>
      </c>
      <c r="B13">
        <f>COUNTIFS(Kickstarter!$D:$D, "&gt;=50000",Kickstarter!$F:$F, "successful",Kickstarter!$N:$N,"theater/plays")</f>
        <v>2</v>
      </c>
      <c r="C13">
        <f>COUNTIFS(Kickstarter!$D:$D, "&gt;=50000",Kickstarter!$F:$F, "failed",Kickstarter!$N:$N,"theater/plays")</f>
        <v>14</v>
      </c>
      <c r="D13">
        <f>COUNTIFS(Kickstarter!$D:$D, "&gt;=50000",Kickstarter!$F:$F, "canceled",Kickstarter!$N:$N,"theater/plays")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2021-09-04T22:08:24Z</dcterms:modified>
</cp:coreProperties>
</file>