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05" windowWidth="15600" windowHeight="4665" tabRatio="658" activeTab="6"/>
  </bookViews>
  <sheets>
    <sheet name="Daw Lay" sheetId="42" r:id="rId1"/>
    <sheet name="Sheet1" sheetId="92" r:id="rId2"/>
    <sheet name="jan-2025" sheetId="90" r:id="rId3"/>
    <sheet name="fe-2025" sheetId="93" r:id="rId4"/>
    <sheet name="march-2025" sheetId="94" r:id="rId5"/>
    <sheet name="april-2025" sheetId="95" r:id="rId6"/>
    <sheet name="may-2025" sheetId="96" r:id="rId7"/>
  </sheets>
  <calcPr calcId="145621"/>
</workbook>
</file>

<file path=xl/calcChain.xml><?xml version="1.0" encoding="utf-8"?>
<calcChain xmlns="http://schemas.openxmlformats.org/spreadsheetml/2006/main">
  <c r="EI68" i="96" l="1"/>
  <c r="EH68" i="96"/>
  <c r="EG68" i="96"/>
  <c r="EF68" i="96"/>
  <c r="EE68" i="96"/>
  <c r="DX68" i="96"/>
  <c r="DW68" i="96"/>
  <c r="DV68" i="96"/>
  <c r="DU68" i="96"/>
  <c r="DT68" i="96"/>
  <c r="DS68" i="96"/>
  <c r="DR68" i="96"/>
  <c r="DQ68" i="96"/>
  <c r="DP68" i="96"/>
  <c r="DO68" i="96"/>
  <c r="DN68" i="96"/>
  <c r="DM68" i="96"/>
  <c r="DL68" i="96"/>
  <c r="DK68" i="96"/>
  <c r="DJ68" i="96"/>
  <c r="DI68" i="96"/>
  <c r="DH68" i="96"/>
  <c r="DG68" i="96"/>
  <c r="DF68" i="96"/>
  <c r="DE68" i="96"/>
  <c r="DD68" i="96"/>
  <c r="DC68" i="96"/>
  <c r="DB68" i="96"/>
  <c r="DA68" i="96"/>
  <c r="CZ68" i="96"/>
  <c r="CY68" i="96"/>
  <c r="CX68" i="96"/>
  <c r="CW68" i="96"/>
  <c r="CV68" i="96"/>
  <c r="CU68" i="96"/>
  <c r="CT68" i="96"/>
  <c r="CS68" i="96"/>
  <c r="CR68" i="96"/>
  <c r="CQ68" i="96"/>
  <c r="CP68" i="96"/>
  <c r="CO68" i="96"/>
  <c r="CN68" i="96"/>
  <c r="CM68" i="96"/>
  <c r="CL68" i="96"/>
  <c r="CK68" i="96"/>
  <c r="CJ68" i="96"/>
  <c r="CI68" i="96"/>
  <c r="CH68" i="96"/>
  <c r="CG68" i="96"/>
  <c r="CF68" i="96"/>
  <c r="CE68" i="96"/>
  <c r="CD68" i="96"/>
  <c r="CC68" i="96"/>
  <c r="CB68" i="96"/>
  <c r="CA68" i="96"/>
  <c r="BZ68" i="96"/>
  <c r="BY68" i="96"/>
  <c r="BX68" i="96"/>
  <c r="BW68" i="96"/>
  <c r="BV68" i="96"/>
  <c r="BU68" i="96"/>
  <c r="BT68" i="96"/>
  <c r="BS68" i="96"/>
  <c r="BR68" i="96"/>
  <c r="BQ68" i="96"/>
  <c r="BP68" i="96"/>
  <c r="BO68" i="96"/>
  <c r="BN68" i="96"/>
  <c r="BM68" i="96"/>
  <c r="BL68" i="96"/>
  <c r="BK68" i="96"/>
  <c r="BJ68" i="96"/>
  <c r="BI68" i="96"/>
  <c r="BH68" i="96"/>
  <c r="BG68" i="96"/>
  <c r="BF68" i="96"/>
  <c r="BE68" i="96"/>
  <c r="BD68" i="96"/>
  <c r="BC68" i="96"/>
  <c r="BB68" i="96"/>
  <c r="BA68" i="96"/>
  <c r="AZ68" i="96"/>
  <c r="AY68" i="96"/>
  <c r="AX68" i="96"/>
  <c r="AW68" i="96"/>
  <c r="AV68" i="96"/>
  <c r="AU68" i="96"/>
  <c r="AT68" i="96"/>
  <c r="AS68" i="96"/>
  <c r="AR68" i="96"/>
  <c r="AQ68" i="96"/>
  <c r="AP68" i="96"/>
  <c r="AO68" i="96"/>
  <c r="AN68" i="96"/>
  <c r="AM68" i="96"/>
  <c r="AL68" i="96"/>
  <c r="AK68" i="96"/>
  <c r="AJ68" i="96"/>
  <c r="AI68" i="96"/>
  <c r="AH68" i="96"/>
  <c r="AG68" i="96"/>
  <c r="AF68" i="96"/>
  <c r="AE68" i="96"/>
  <c r="AD68" i="96"/>
  <c r="AC68" i="96"/>
  <c r="AB68" i="96"/>
  <c r="AA68" i="96"/>
  <c r="Z68" i="96"/>
  <c r="Y68" i="96"/>
  <c r="X68" i="96"/>
  <c r="W68" i="96"/>
  <c r="V68" i="96"/>
  <c r="U68" i="96"/>
  <c r="T68" i="96"/>
  <c r="S68" i="96"/>
  <c r="R68" i="96"/>
  <c r="Q68" i="96"/>
  <c r="P68" i="96"/>
  <c r="O68" i="96"/>
  <c r="N68" i="96"/>
  <c r="M68" i="96"/>
  <c r="L68" i="96"/>
  <c r="K68" i="96"/>
  <c r="J68" i="96"/>
  <c r="I68" i="96"/>
  <c r="H68" i="96"/>
  <c r="G68" i="96"/>
  <c r="F68" i="96"/>
  <c r="E68" i="96"/>
  <c r="EC67" i="96"/>
  <c r="EB67" i="96"/>
  <c r="DZ67" i="96"/>
  <c r="EA67" i="96" s="1"/>
  <c r="DY67" i="96"/>
  <c r="ED67" i="96" s="1"/>
  <c r="EC66" i="96"/>
  <c r="EB66" i="96"/>
  <c r="EA66" i="96"/>
  <c r="DZ66" i="96"/>
  <c r="DY66" i="96"/>
  <c r="ED66" i="96" s="1"/>
  <c r="EC65" i="96"/>
  <c r="EB65" i="96"/>
  <c r="EA65" i="96"/>
  <c r="DZ65" i="96"/>
  <c r="DY65" i="96"/>
  <c r="EC64" i="96"/>
  <c r="EB64" i="96"/>
  <c r="EA64" i="96"/>
  <c r="DZ64" i="96"/>
  <c r="DY64" i="96"/>
  <c r="ED64" i="96" s="1"/>
  <c r="A64" i="96"/>
  <c r="EC63" i="96"/>
  <c r="EB63" i="96"/>
  <c r="EA63" i="96"/>
  <c r="DZ63" i="96"/>
  <c r="DY63" i="96"/>
  <c r="A63" i="96"/>
  <c r="EC62" i="96"/>
  <c r="EB62" i="96"/>
  <c r="EA62" i="96"/>
  <c r="DZ62" i="96"/>
  <c r="DY62" i="96"/>
  <c r="A62" i="96"/>
  <c r="EC61" i="96"/>
  <c r="EB61" i="96"/>
  <c r="DZ61" i="96"/>
  <c r="EA61" i="96" s="1"/>
  <c r="DY61" i="96"/>
  <c r="A61" i="96"/>
  <c r="EC60" i="96"/>
  <c r="EB60" i="96"/>
  <c r="DZ60" i="96"/>
  <c r="EA60" i="96" s="1"/>
  <c r="DY60" i="96"/>
  <c r="A60" i="96"/>
  <c r="EC59" i="96"/>
  <c r="EB59" i="96"/>
  <c r="EA59" i="96"/>
  <c r="DZ59" i="96"/>
  <c r="DY59" i="96"/>
  <c r="ED59" i="96" s="1"/>
  <c r="A59" i="96"/>
  <c r="EC58" i="96"/>
  <c r="EB58" i="96"/>
  <c r="EA58" i="96"/>
  <c r="DZ58" i="96"/>
  <c r="DY58" i="96"/>
  <c r="A58" i="96"/>
  <c r="EC57" i="96"/>
  <c r="EB57" i="96"/>
  <c r="DZ57" i="96"/>
  <c r="EA57" i="96" s="1"/>
  <c r="DY57" i="96"/>
  <c r="A57" i="96"/>
  <c r="EC56" i="96"/>
  <c r="EB56" i="96"/>
  <c r="DZ56" i="96"/>
  <c r="EA56" i="96" s="1"/>
  <c r="DY56" i="96"/>
  <c r="ED56" i="96" s="1"/>
  <c r="A56" i="96"/>
  <c r="EC55" i="96"/>
  <c r="EB55" i="96"/>
  <c r="EA55" i="96"/>
  <c r="DZ55" i="96"/>
  <c r="DY55" i="96"/>
  <c r="ED55" i="96" s="1"/>
  <c r="A55" i="96"/>
  <c r="EC54" i="96"/>
  <c r="EB54" i="96"/>
  <c r="EA54" i="96"/>
  <c r="DZ54" i="96"/>
  <c r="DY54" i="96"/>
  <c r="A54" i="96"/>
  <c r="EC53" i="96"/>
  <c r="EB53" i="96"/>
  <c r="DZ53" i="96"/>
  <c r="EA53" i="96" s="1"/>
  <c r="DY53" i="96"/>
  <c r="A53" i="96"/>
  <c r="EC52" i="96"/>
  <c r="EB52" i="96"/>
  <c r="DZ52" i="96"/>
  <c r="EA52" i="96" s="1"/>
  <c r="DY52" i="96"/>
  <c r="A52" i="96"/>
  <c r="EC51" i="96"/>
  <c r="EB51" i="96"/>
  <c r="EA51" i="96"/>
  <c r="DZ51" i="96"/>
  <c r="DY51" i="96"/>
  <c r="ED51" i="96" s="1"/>
  <c r="A51" i="96"/>
  <c r="EC50" i="96"/>
  <c r="EB50" i="96"/>
  <c r="EA50" i="96"/>
  <c r="DZ50" i="96"/>
  <c r="DY50" i="96"/>
  <c r="A50" i="96"/>
  <c r="EC49" i="96"/>
  <c r="EB49" i="96"/>
  <c r="DZ49" i="96"/>
  <c r="EA49" i="96" s="1"/>
  <c r="DY49" i="96"/>
  <c r="A49" i="96"/>
  <c r="EC48" i="96"/>
  <c r="EB48" i="96"/>
  <c r="DZ48" i="96"/>
  <c r="EA48" i="96" s="1"/>
  <c r="DY48" i="96"/>
  <c r="ED48" i="96" s="1"/>
  <c r="A48" i="96"/>
  <c r="EC47" i="96"/>
  <c r="EB47" i="96"/>
  <c r="EA47" i="96"/>
  <c r="DZ47" i="96"/>
  <c r="DY47" i="96"/>
  <c r="A47" i="96"/>
  <c r="EC46" i="96"/>
  <c r="EB46" i="96"/>
  <c r="EA46" i="96"/>
  <c r="DZ46" i="96"/>
  <c r="DY46" i="96"/>
  <c r="A46" i="96"/>
  <c r="EC45" i="96"/>
  <c r="EB45" i="96"/>
  <c r="DZ45" i="96"/>
  <c r="EA45" i="96" s="1"/>
  <c r="DY45" i="96"/>
  <c r="A45" i="96"/>
  <c r="EC44" i="96"/>
  <c r="EB44" i="96"/>
  <c r="DZ44" i="96"/>
  <c r="EA44" i="96" s="1"/>
  <c r="DY44" i="96"/>
  <c r="A44" i="96"/>
  <c r="EC43" i="96"/>
  <c r="EB43" i="96"/>
  <c r="EA43" i="96"/>
  <c r="DZ43" i="96"/>
  <c r="DY43" i="96"/>
  <c r="ED43" i="96" s="1"/>
  <c r="A43" i="96"/>
  <c r="EC42" i="96"/>
  <c r="EB42" i="96"/>
  <c r="EA42" i="96"/>
  <c r="DZ42" i="96"/>
  <c r="DY42" i="96"/>
  <c r="A42" i="96"/>
  <c r="EC41" i="96"/>
  <c r="EB41" i="96"/>
  <c r="DZ41" i="96"/>
  <c r="EA41" i="96" s="1"/>
  <c r="DY41" i="96"/>
  <c r="A41" i="96"/>
  <c r="EC40" i="96"/>
  <c r="EB40" i="96"/>
  <c r="DZ40" i="96"/>
  <c r="EA40" i="96" s="1"/>
  <c r="DY40" i="96"/>
  <c r="ED40" i="96" s="1"/>
  <c r="A40" i="96"/>
  <c r="EC39" i="96"/>
  <c r="EB39" i="96"/>
  <c r="EA39" i="96"/>
  <c r="DZ39" i="96"/>
  <c r="DY39" i="96"/>
  <c r="ED39" i="96" s="1"/>
  <c r="A39" i="96"/>
  <c r="EC38" i="96"/>
  <c r="EB38" i="96"/>
  <c r="EA38" i="96"/>
  <c r="DZ38" i="96"/>
  <c r="DY38" i="96"/>
  <c r="A38" i="96"/>
  <c r="EC37" i="96"/>
  <c r="EB37" i="96"/>
  <c r="DZ37" i="96"/>
  <c r="EA37" i="96" s="1"/>
  <c r="DY37" i="96"/>
  <c r="A37" i="96"/>
  <c r="EC36" i="96"/>
  <c r="EB36" i="96"/>
  <c r="DZ36" i="96"/>
  <c r="EA36" i="96" s="1"/>
  <c r="DY36" i="96"/>
  <c r="A36" i="96"/>
  <c r="EC35" i="96"/>
  <c r="EB35" i="96"/>
  <c r="EA35" i="96"/>
  <c r="DZ35" i="96"/>
  <c r="DY35" i="96"/>
  <c r="ED35" i="96" s="1"/>
  <c r="A35" i="96"/>
  <c r="EC34" i="96"/>
  <c r="EB34" i="96"/>
  <c r="EA34" i="96"/>
  <c r="DZ34" i="96"/>
  <c r="DY34" i="96"/>
  <c r="A34" i="96"/>
  <c r="EC33" i="96"/>
  <c r="EB33" i="96"/>
  <c r="DZ33" i="96"/>
  <c r="EA33" i="96" s="1"/>
  <c r="DY33" i="96"/>
  <c r="A33" i="96"/>
  <c r="EC32" i="96"/>
  <c r="EB32" i="96"/>
  <c r="DZ32" i="96"/>
  <c r="EA32" i="96" s="1"/>
  <c r="DY32" i="96"/>
  <c r="A32" i="96"/>
  <c r="EC31" i="96"/>
  <c r="EB31" i="96"/>
  <c r="EA31" i="96"/>
  <c r="DZ31" i="96"/>
  <c r="DY31" i="96"/>
  <c r="A31" i="96"/>
  <c r="EC30" i="96"/>
  <c r="EB30" i="96"/>
  <c r="EA30" i="96"/>
  <c r="DZ30" i="96"/>
  <c r="DY30" i="96"/>
  <c r="A30" i="96"/>
  <c r="EC29" i="96"/>
  <c r="EB29" i="96"/>
  <c r="DZ29" i="96"/>
  <c r="EA29" i="96" s="1"/>
  <c r="DY29" i="96"/>
  <c r="A29" i="96"/>
  <c r="EC28" i="96"/>
  <c r="EB28" i="96"/>
  <c r="DZ28" i="96"/>
  <c r="EA28" i="96" s="1"/>
  <c r="DY28" i="96"/>
  <c r="A28" i="96"/>
  <c r="EC27" i="96"/>
  <c r="EB27" i="96"/>
  <c r="EA27" i="96"/>
  <c r="DZ27" i="96"/>
  <c r="DY27" i="96"/>
  <c r="ED27" i="96" s="1"/>
  <c r="A27" i="96"/>
  <c r="EC26" i="96"/>
  <c r="EB26" i="96"/>
  <c r="EA26" i="96"/>
  <c r="DZ26" i="96"/>
  <c r="DY26" i="96"/>
  <c r="A26" i="96"/>
  <c r="EC25" i="96"/>
  <c r="EB25" i="96"/>
  <c r="DZ25" i="96"/>
  <c r="EA25" i="96" s="1"/>
  <c r="DY25" i="96"/>
  <c r="A25" i="96"/>
  <c r="EC24" i="96"/>
  <c r="EB24" i="96"/>
  <c r="DZ24" i="96"/>
  <c r="EA24" i="96" s="1"/>
  <c r="DY24" i="96"/>
  <c r="ED24" i="96" s="1"/>
  <c r="A24" i="96"/>
  <c r="EC23" i="96"/>
  <c r="EB23" i="96"/>
  <c r="EA23" i="96"/>
  <c r="DZ23" i="96"/>
  <c r="DY23" i="96"/>
  <c r="ED23" i="96" s="1"/>
  <c r="A23" i="96"/>
  <c r="EC22" i="96"/>
  <c r="EB22" i="96"/>
  <c r="EA22" i="96"/>
  <c r="DZ22" i="96"/>
  <c r="DY22" i="96"/>
  <c r="A22" i="96"/>
  <c r="EC21" i="96"/>
  <c r="EB21" i="96"/>
  <c r="DZ21" i="96"/>
  <c r="EA21" i="96" s="1"/>
  <c r="DY21" i="96"/>
  <c r="A21" i="96"/>
  <c r="EC20" i="96"/>
  <c r="EB20" i="96"/>
  <c r="DZ20" i="96"/>
  <c r="EA20" i="96" s="1"/>
  <c r="DY20" i="96"/>
  <c r="A20" i="96"/>
  <c r="EC19" i="96"/>
  <c r="EB19" i="96"/>
  <c r="EA19" i="96"/>
  <c r="DZ19" i="96"/>
  <c r="DY19" i="96"/>
  <c r="ED19" i="96" s="1"/>
  <c r="A19" i="96"/>
  <c r="EC18" i="96"/>
  <c r="EB18" i="96"/>
  <c r="EA18" i="96"/>
  <c r="DZ18" i="96"/>
  <c r="DY18" i="96"/>
  <c r="A18" i="96"/>
  <c r="EC17" i="96"/>
  <c r="EB17" i="96"/>
  <c r="DZ17" i="96"/>
  <c r="EA17" i="96" s="1"/>
  <c r="DY17" i="96"/>
  <c r="A17" i="96"/>
  <c r="EC16" i="96"/>
  <c r="EB16" i="96"/>
  <c r="DZ16" i="96"/>
  <c r="EA16" i="96" s="1"/>
  <c r="DY16" i="96"/>
  <c r="ED16" i="96" s="1"/>
  <c r="A16" i="96"/>
  <c r="EC15" i="96"/>
  <c r="EB15" i="96"/>
  <c r="EA15" i="96"/>
  <c r="DZ15" i="96"/>
  <c r="DY15" i="96"/>
  <c r="ED15" i="96" s="1"/>
  <c r="A15" i="96"/>
  <c r="EC14" i="96"/>
  <c r="EB14" i="96"/>
  <c r="EA14" i="96"/>
  <c r="DZ14" i="96"/>
  <c r="DY14" i="96"/>
  <c r="A14" i="96"/>
  <c r="EC13" i="96"/>
  <c r="EB13" i="96"/>
  <c r="DZ13" i="96"/>
  <c r="EA13" i="96" s="1"/>
  <c r="DY13" i="96"/>
  <c r="A13" i="96"/>
  <c r="EC12" i="96"/>
  <c r="EB12" i="96"/>
  <c r="DZ12" i="96"/>
  <c r="EA12" i="96" s="1"/>
  <c r="DY12" i="96"/>
  <c r="A12" i="96"/>
  <c r="EC11" i="96"/>
  <c r="EB11" i="96"/>
  <c r="EA11" i="96"/>
  <c r="DZ11" i="96"/>
  <c r="DY11" i="96"/>
  <c r="ED11" i="96" s="1"/>
  <c r="A11" i="96"/>
  <c r="EC10" i="96"/>
  <c r="EB10" i="96"/>
  <c r="DZ10" i="96"/>
  <c r="EA10" i="96" s="1"/>
  <c r="DY10" i="96"/>
  <c r="A10" i="96"/>
  <c r="EC9" i="96"/>
  <c r="EB9" i="96"/>
  <c r="DZ9" i="96"/>
  <c r="EA9" i="96" s="1"/>
  <c r="DY9" i="96"/>
  <c r="A9" i="96"/>
  <c r="EC8" i="96"/>
  <c r="EB8" i="96"/>
  <c r="DZ8" i="96"/>
  <c r="EA8" i="96" s="1"/>
  <c r="DY8" i="96"/>
  <c r="A8" i="96"/>
  <c r="EC7" i="96"/>
  <c r="EB7" i="96"/>
  <c r="EA7" i="96"/>
  <c r="DZ7" i="96"/>
  <c r="DY7" i="96"/>
  <c r="A7" i="96"/>
  <c r="EC6" i="96"/>
  <c r="EB6" i="96"/>
  <c r="DZ6" i="96"/>
  <c r="EA6" i="96" s="1"/>
  <c r="DY6" i="96"/>
  <c r="A6" i="96"/>
  <c r="EC5" i="96"/>
  <c r="EB5" i="96"/>
  <c r="DZ5" i="96"/>
  <c r="EA5" i="96" s="1"/>
  <c r="DY5" i="96"/>
  <c r="A5" i="96"/>
  <c r="EC4" i="96"/>
  <c r="EB4" i="96"/>
  <c r="DZ4" i="96"/>
  <c r="EA4" i="96" s="1"/>
  <c r="DY4" i="96"/>
  <c r="ED4" i="96" s="1"/>
  <c r="A4" i="96"/>
  <c r="EB68" i="96" l="1"/>
  <c r="ED65" i="96"/>
  <c r="ED32" i="96"/>
  <c r="ED14" i="96"/>
  <c r="ED22" i="96"/>
  <c r="ED30" i="96"/>
  <c r="ED38" i="96"/>
  <c r="ED46" i="96"/>
  <c r="ED54" i="96"/>
  <c r="ED62" i="96"/>
  <c r="ED9" i="96"/>
  <c r="ED28" i="96"/>
  <c r="ED31" i="96"/>
  <c r="ED36" i="96"/>
  <c r="ED44" i="96"/>
  <c r="ED47" i="96"/>
  <c r="ED12" i="96"/>
  <c r="ED20" i="96"/>
  <c r="EC68" i="96"/>
  <c r="ED7" i="96"/>
  <c r="ED13" i="96"/>
  <c r="ED18" i="96"/>
  <c r="ED26" i="96"/>
  <c r="ED34" i="96"/>
  <c r="ED42" i="96"/>
  <c r="ED50" i="96"/>
  <c r="ED58" i="96"/>
  <c r="ED63" i="96"/>
  <c r="EA68" i="96"/>
  <c r="ED5" i="96"/>
  <c r="ED8" i="96"/>
  <c r="ED52" i="96"/>
  <c r="ED60" i="96"/>
  <c r="ED6" i="96"/>
  <c r="ED10" i="96"/>
  <c r="ED21" i="96"/>
  <c r="ED25" i="96"/>
  <c r="ED29" i="96"/>
  <c r="ED33" i="96"/>
  <c r="ED37" i="96"/>
  <c r="ED41" i="96"/>
  <c r="ED45" i="96"/>
  <c r="ED49" i="96"/>
  <c r="ED53" i="96"/>
  <c r="ED57" i="96"/>
  <c r="ED61" i="96"/>
  <c r="DY68" i="96"/>
  <c r="DY69" i="96" s="1"/>
  <c r="ED17" i="96"/>
  <c r="DZ68" i="96"/>
  <c r="EI68" i="95"/>
  <c r="EH68" i="95"/>
  <c r="EG68" i="95"/>
  <c r="EF68" i="95"/>
  <c r="EE68" i="95"/>
  <c r="DX68" i="95"/>
  <c r="DW68" i="95"/>
  <c r="DV68" i="95"/>
  <c r="DU68" i="95"/>
  <c r="DT68" i="95"/>
  <c r="DS68" i="95"/>
  <c r="DR68" i="95"/>
  <c r="DQ68" i="95"/>
  <c r="DP68" i="95"/>
  <c r="DO68" i="95"/>
  <c r="DN68" i="95"/>
  <c r="DM68" i="95"/>
  <c r="DL68" i="95"/>
  <c r="DK68" i="95"/>
  <c r="DJ68" i="95"/>
  <c r="DI68" i="95"/>
  <c r="DH68" i="95"/>
  <c r="DG68" i="95"/>
  <c r="DF68" i="95"/>
  <c r="DE68" i="95"/>
  <c r="DD68" i="95"/>
  <c r="DC68" i="95"/>
  <c r="DB68" i="95"/>
  <c r="DA68" i="95"/>
  <c r="CZ68" i="95"/>
  <c r="CY68" i="95"/>
  <c r="CX68" i="95"/>
  <c r="CW68" i="95"/>
  <c r="CV68" i="95"/>
  <c r="CU68" i="95"/>
  <c r="CT68" i="95"/>
  <c r="CS68" i="95"/>
  <c r="CR68" i="95"/>
  <c r="CQ68" i="95"/>
  <c r="CP68" i="95"/>
  <c r="CO68" i="95"/>
  <c r="CN68" i="95"/>
  <c r="CM68" i="95"/>
  <c r="CL68" i="95"/>
  <c r="CK68" i="95"/>
  <c r="CJ68" i="95"/>
  <c r="CI68" i="95"/>
  <c r="CH68" i="95"/>
  <c r="CG68" i="95"/>
  <c r="CF68" i="95"/>
  <c r="CE68" i="95"/>
  <c r="CD68" i="95"/>
  <c r="CC68" i="95"/>
  <c r="CB68" i="95"/>
  <c r="CA68" i="95"/>
  <c r="BZ68" i="95"/>
  <c r="BY68" i="95"/>
  <c r="BX68" i="95"/>
  <c r="BW68" i="95"/>
  <c r="BV68" i="95"/>
  <c r="BU68" i="95"/>
  <c r="BT68" i="95"/>
  <c r="BS68" i="95"/>
  <c r="BR68" i="95"/>
  <c r="BQ68" i="95"/>
  <c r="BP68" i="95"/>
  <c r="BO68" i="95"/>
  <c r="BN68" i="95"/>
  <c r="BM68" i="95"/>
  <c r="BL68" i="95"/>
  <c r="BK68" i="95"/>
  <c r="BJ68" i="95"/>
  <c r="BI68" i="95"/>
  <c r="BH68" i="95"/>
  <c r="BG68" i="95"/>
  <c r="BF68" i="95"/>
  <c r="BE68" i="95"/>
  <c r="BD68" i="95"/>
  <c r="BC68" i="95"/>
  <c r="BB68" i="95"/>
  <c r="BA68" i="95"/>
  <c r="AZ68" i="95"/>
  <c r="AY68" i="95"/>
  <c r="AX68" i="95"/>
  <c r="AW68" i="95"/>
  <c r="AV68" i="95"/>
  <c r="AU68" i="95"/>
  <c r="AT68" i="95"/>
  <c r="AS68" i="95"/>
  <c r="AR68" i="95"/>
  <c r="AQ68" i="95"/>
  <c r="AP68" i="95"/>
  <c r="AO68" i="95"/>
  <c r="AN68" i="95"/>
  <c r="AM68" i="95"/>
  <c r="AL68" i="95"/>
  <c r="AK68" i="95"/>
  <c r="AJ68" i="95"/>
  <c r="AI68" i="95"/>
  <c r="AH68" i="95"/>
  <c r="AG68" i="95"/>
  <c r="AF68" i="95"/>
  <c r="AE68" i="95"/>
  <c r="AD68" i="95"/>
  <c r="AC68" i="95"/>
  <c r="AB68" i="95"/>
  <c r="AA68" i="95"/>
  <c r="Z68" i="95"/>
  <c r="Y68" i="95"/>
  <c r="X68" i="95"/>
  <c r="W68" i="95"/>
  <c r="V68" i="95"/>
  <c r="U68" i="95"/>
  <c r="T68" i="95"/>
  <c r="S68" i="95"/>
  <c r="R68" i="95"/>
  <c r="Q68" i="95"/>
  <c r="P68" i="95"/>
  <c r="O68" i="95"/>
  <c r="N68" i="95"/>
  <c r="M68" i="95"/>
  <c r="L68" i="95"/>
  <c r="K68" i="95"/>
  <c r="J68" i="95"/>
  <c r="I68" i="95"/>
  <c r="H68" i="95"/>
  <c r="G68" i="95"/>
  <c r="F68" i="95"/>
  <c r="E68" i="95"/>
  <c r="EC67" i="95"/>
  <c r="EB67" i="95"/>
  <c r="DZ67" i="95"/>
  <c r="EA67" i="95" s="1"/>
  <c r="DY67" i="95"/>
  <c r="EC66" i="95"/>
  <c r="EB66" i="95"/>
  <c r="EA66" i="95"/>
  <c r="DZ66" i="95"/>
  <c r="DY66" i="95"/>
  <c r="ED66" i="95" s="1"/>
  <c r="EC65" i="95"/>
  <c r="EB65" i="95"/>
  <c r="DZ65" i="95"/>
  <c r="EA65" i="95" s="1"/>
  <c r="DY65" i="95"/>
  <c r="EC64" i="95"/>
  <c r="EB64" i="95"/>
  <c r="EA64" i="95"/>
  <c r="DZ64" i="95"/>
  <c r="DY64" i="95"/>
  <c r="ED64" i="95" s="1"/>
  <c r="A64" i="95"/>
  <c r="EC63" i="95"/>
  <c r="EB63" i="95"/>
  <c r="EA63" i="95"/>
  <c r="DZ63" i="95"/>
  <c r="DY63" i="95"/>
  <c r="A63" i="95"/>
  <c r="EC62" i="95"/>
  <c r="EB62" i="95"/>
  <c r="DZ62" i="95"/>
  <c r="DY62" i="95"/>
  <c r="A62" i="95"/>
  <c r="EC61" i="95"/>
  <c r="EB61" i="95"/>
  <c r="DZ61" i="95"/>
  <c r="EA61" i="95" s="1"/>
  <c r="DY61" i="95"/>
  <c r="A61" i="95"/>
  <c r="EC60" i="95"/>
  <c r="EB60" i="95"/>
  <c r="DZ60" i="95"/>
  <c r="EA60" i="95" s="1"/>
  <c r="DY60" i="95"/>
  <c r="A60" i="95"/>
  <c r="EC59" i="95"/>
  <c r="EB59" i="95"/>
  <c r="EA59" i="95"/>
  <c r="DZ59" i="95"/>
  <c r="DY59" i="95"/>
  <c r="A59" i="95"/>
  <c r="EC58" i="95"/>
  <c r="EB58" i="95"/>
  <c r="DZ58" i="95"/>
  <c r="DY58" i="95"/>
  <c r="A58" i="95"/>
  <c r="EC57" i="95"/>
  <c r="EB57" i="95"/>
  <c r="DZ57" i="95"/>
  <c r="EA57" i="95" s="1"/>
  <c r="DY57" i="95"/>
  <c r="A57" i="95"/>
  <c r="EC56" i="95"/>
  <c r="EB56" i="95"/>
  <c r="DZ56" i="95"/>
  <c r="EA56" i="95" s="1"/>
  <c r="DY56" i="95"/>
  <c r="A56" i="95"/>
  <c r="EC55" i="95"/>
  <c r="EB55" i="95"/>
  <c r="EA55" i="95"/>
  <c r="DZ55" i="95"/>
  <c r="DY55" i="95"/>
  <c r="A55" i="95"/>
  <c r="EC54" i="95"/>
  <c r="EB54" i="95"/>
  <c r="DZ54" i="95"/>
  <c r="DY54" i="95"/>
  <c r="A54" i="95"/>
  <c r="EC53" i="95"/>
  <c r="EB53" i="95"/>
  <c r="DZ53" i="95"/>
  <c r="EA53" i="95" s="1"/>
  <c r="DY53" i="95"/>
  <c r="A53" i="95"/>
  <c r="EC52" i="95"/>
  <c r="EB52" i="95"/>
  <c r="DZ52" i="95"/>
  <c r="EA52" i="95" s="1"/>
  <c r="DY52" i="95"/>
  <c r="A52" i="95"/>
  <c r="EC51" i="95"/>
  <c r="EB51" i="95"/>
  <c r="EA51" i="95"/>
  <c r="DZ51" i="95"/>
  <c r="DY51" i="95"/>
  <c r="ED51" i="95" s="1"/>
  <c r="A51" i="95"/>
  <c r="EC50" i="95"/>
  <c r="EB50" i="95"/>
  <c r="DZ50" i="95"/>
  <c r="DY50" i="95"/>
  <c r="A50" i="95"/>
  <c r="EC49" i="95"/>
  <c r="EB49" i="95"/>
  <c r="DZ49" i="95"/>
  <c r="EA49" i="95" s="1"/>
  <c r="DY49" i="95"/>
  <c r="A49" i="95"/>
  <c r="EC48" i="95"/>
  <c r="EB48" i="95"/>
  <c r="DZ48" i="95"/>
  <c r="EA48" i="95" s="1"/>
  <c r="DY48" i="95"/>
  <c r="A48" i="95"/>
  <c r="EC47" i="95"/>
  <c r="EB47" i="95"/>
  <c r="EA47" i="95"/>
  <c r="DZ47" i="95"/>
  <c r="DY47" i="95"/>
  <c r="A47" i="95"/>
  <c r="EC46" i="95"/>
  <c r="EB46" i="95"/>
  <c r="DZ46" i="95"/>
  <c r="DY46" i="95"/>
  <c r="A46" i="95"/>
  <c r="EC45" i="95"/>
  <c r="EB45" i="95"/>
  <c r="DZ45" i="95"/>
  <c r="EA45" i="95" s="1"/>
  <c r="DY45" i="95"/>
  <c r="A45" i="95"/>
  <c r="EC44" i="95"/>
  <c r="EB44" i="95"/>
  <c r="DZ44" i="95"/>
  <c r="EA44" i="95" s="1"/>
  <c r="DY44" i="95"/>
  <c r="A44" i="95"/>
  <c r="EC43" i="95"/>
  <c r="EB43" i="95"/>
  <c r="EA43" i="95"/>
  <c r="DZ43" i="95"/>
  <c r="DY43" i="95"/>
  <c r="A43" i="95"/>
  <c r="EC42" i="95"/>
  <c r="EB42" i="95"/>
  <c r="DZ42" i="95"/>
  <c r="DY42" i="95"/>
  <c r="A42" i="95"/>
  <c r="EC41" i="95"/>
  <c r="EB41" i="95"/>
  <c r="DZ41" i="95"/>
  <c r="EA41" i="95" s="1"/>
  <c r="DY41" i="95"/>
  <c r="A41" i="95"/>
  <c r="EC40" i="95"/>
  <c r="EB40" i="95"/>
  <c r="DZ40" i="95"/>
  <c r="EA40" i="95" s="1"/>
  <c r="DY40" i="95"/>
  <c r="A40" i="95"/>
  <c r="EC39" i="95"/>
  <c r="EB39" i="95"/>
  <c r="EA39" i="95"/>
  <c r="DZ39" i="95"/>
  <c r="DY39" i="95"/>
  <c r="A39" i="95"/>
  <c r="EC38" i="95"/>
  <c r="EB38" i="95"/>
  <c r="DZ38" i="95"/>
  <c r="DY38" i="95"/>
  <c r="A38" i="95"/>
  <c r="EC37" i="95"/>
  <c r="EB37" i="95"/>
  <c r="DZ37" i="95"/>
  <c r="EA37" i="95" s="1"/>
  <c r="DY37" i="95"/>
  <c r="A37" i="95"/>
  <c r="EC36" i="95"/>
  <c r="EB36" i="95"/>
  <c r="DZ36" i="95"/>
  <c r="EA36" i="95" s="1"/>
  <c r="DY36" i="95"/>
  <c r="A36" i="95"/>
  <c r="EC35" i="95"/>
  <c r="EB35" i="95"/>
  <c r="EA35" i="95"/>
  <c r="DZ35" i="95"/>
  <c r="DY35" i="95"/>
  <c r="ED35" i="95" s="1"/>
  <c r="A35" i="95"/>
  <c r="EC34" i="95"/>
  <c r="EB34" i="95"/>
  <c r="DZ34" i="95"/>
  <c r="DY34" i="95"/>
  <c r="A34" i="95"/>
  <c r="EC33" i="95"/>
  <c r="EB33" i="95"/>
  <c r="DZ33" i="95"/>
  <c r="EA33" i="95" s="1"/>
  <c r="DY33" i="95"/>
  <c r="A33" i="95"/>
  <c r="EC32" i="95"/>
  <c r="EB32" i="95"/>
  <c r="DZ32" i="95"/>
  <c r="EA32" i="95" s="1"/>
  <c r="DY32" i="95"/>
  <c r="A32" i="95"/>
  <c r="EC31" i="95"/>
  <c r="EB31" i="95"/>
  <c r="EA31" i="95"/>
  <c r="DZ31" i="95"/>
  <c r="DY31" i="95"/>
  <c r="A31" i="95"/>
  <c r="EC30" i="95"/>
  <c r="EB30" i="95"/>
  <c r="DZ30" i="95"/>
  <c r="DY30" i="95"/>
  <c r="A30" i="95"/>
  <c r="EC29" i="95"/>
  <c r="EB29" i="95"/>
  <c r="DZ29" i="95"/>
  <c r="EA29" i="95" s="1"/>
  <c r="DY29" i="95"/>
  <c r="A29" i="95"/>
  <c r="EC28" i="95"/>
  <c r="EB28" i="95"/>
  <c r="DZ28" i="95"/>
  <c r="EA28" i="95" s="1"/>
  <c r="DY28" i="95"/>
  <c r="A28" i="95"/>
  <c r="EC27" i="95"/>
  <c r="EB27" i="95"/>
  <c r="EA27" i="95"/>
  <c r="DZ27" i="95"/>
  <c r="DY27" i="95"/>
  <c r="A27" i="95"/>
  <c r="EC26" i="95"/>
  <c r="EB26" i="95"/>
  <c r="DZ26" i="95"/>
  <c r="DY26" i="95"/>
  <c r="A26" i="95"/>
  <c r="EC25" i="95"/>
  <c r="EB25" i="95"/>
  <c r="DZ25" i="95"/>
  <c r="EA25" i="95" s="1"/>
  <c r="DY25" i="95"/>
  <c r="A25" i="95"/>
  <c r="EC24" i="95"/>
  <c r="EB24" i="95"/>
  <c r="DZ24" i="95"/>
  <c r="EA24" i="95" s="1"/>
  <c r="DY24" i="95"/>
  <c r="A24" i="95"/>
  <c r="EC23" i="95"/>
  <c r="EB23" i="95"/>
  <c r="EA23" i="95"/>
  <c r="DZ23" i="95"/>
  <c r="DY23" i="95"/>
  <c r="A23" i="95"/>
  <c r="EC22" i="95"/>
  <c r="EB22" i="95"/>
  <c r="DZ22" i="95"/>
  <c r="DY22" i="95"/>
  <c r="A22" i="95"/>
  <c r="EC21" i="95"/>
  <c r="EB21" i="95"/>
  <c r="DZ21" i="95"/>
  <c r="EA21" i="95" s="1"/>
  <c r="DY21" i="95"/>
  <c r="A21" i="95"/>
  <c r="EC20" i="95"/>
  <c r="EB20" i="95"/>
  <c r="DZ20" i="95"/>
  <c r="EA20" i="95" s="1"/>
  <c r="DY20" i="95"/>
  <c r="A20" i="95"/>
  <c r="EC19" i="95"/>
  <c r="EB19" i="95"/>
  <c r="EA19" i="95"/>
  <c r="DZ19" i="95"/>
  <c r="DY19" i="95"/>
  <c r="ED19" i="95" s="1"/>
  <c r="A19" i="95"/>
  <c r="EC18" i="95"/>
  <c r="EB18" i="95"/>
  <c r="DZ18" i="95"/>
  <c r="DY18" i="95"/>
  <c r="A18" i="95"/>
  <c r="EC17" i="95"/>
  <c r="EB17" i="95"/>
  <c r="DZ17" i="95"/>
  <c r="EA17" i="95" s="1"/>
  <c r="DY17" i="95"/>
  <c r="A17" i="95"/>
  <c r="EC16" i="95"/>
  <c r="EB16" i="95"/>
  <c r="DZ16" i="95"/>
  <c r="EA16" i="95" s="1"/>
  <c r="DY16" i="95"/>
  <c r="A16" i="95"/>
  <c r="EC15" i="95"/>
  <c r="EB15" i="95"/>
  <c r="EA15" i="95"/>
  <c r="DZ15" i="95"/>
  <c r="DY15" i="95"/>
  <c r="A15" i="95"/>
  <c r="EC14" i="95"/>
  <c r="EB14" i="95"/>
  <c r="DZ14" i="95"/>
  <c r="DY14" i="95"/>
  <c r="A14" i="95"/>
  <c r="EC13" i="95"/>
  <c r="EB13" i="95"/>
  <c r="DZ13" i="95"/>
  <c r="EA13" i="95" s="1"/>
  <c r="DY13" i="95"/>
  <c r="A13" i="95"/>
  <c r="EC12" i="95"/>
  <c r="EB12" i="95"/>
  <c r="DZ12" i="95"/>
  <c r="EA12" i="95" s="1"/>
  <c r="DY12" i="95"/>
  <c r="A12" i="95"/>
  <c r="EC11" i="95"/>
  <c r="EB11" i="95"/>
  <c r="EA11" i="95"/>
  <c r="DZ11" i="95"/>
  <c r="DY11" i="95"/>
  <c r="A11" i="95"/>
  <c r="EC10" i="95"/>
  <c r="EB10" i="95"/>
  <c r="DZ10" i="95"/>
  <c r="DY10" i="95"/>
  <c r="A10" i="95"/>
  <c r="EC9" i="95"/>
  <c r="EB9" i="95"/>
  <c r="DZ9" i="95"/>
  <c r="EA9" i="95" s="1"/>
  <c r="DY9" i="95"/>
  <c r="A9" i="95"/>
  <c r="EC8" i="95"/>
  <c r="EB8" i="95"/>
  <c r="DZ8" i="95"/>
  <c r="EA8" i="95" s="1"/>
  <c r="DY8" i="95"/>
  <c r="A8" i="95"/>
  <c r="EC7" i="95"/>
  <c r="EB7" i="95"/>
  <c r="EA7" i="95"/>
  <c r="DZ7" i="95"/>
  <c r="DY7" i="95"/>
  <c r="A7" i="95"/>
  <c r="EC6" i="95"/>
  <c r="EB6" i="95"/>
  <c r="DZ6" i="95"/>
  <c r="EA6" i="95" s="1"/>
  <c r="DY6" i="95"/>
  <c r="A6" i="95"/>
  <c r="EC5" i="95"/>
  <c r="EB5" i="95"/>
  <c r="DZ5" i="95"/>
  <c r="EA5" i="95" s="1"/>
  <c r="DY5" i="95"/>
  <c r="A5" i="95"/>
  <c r="EC4" i="95"/>
  <c r="EB4" i="95"/>
  <c r="DZ4" i="95"/>
  <c r="EA4" i="95" s="1"/>
  <c r="DY4" i="95"/>
  <c r="A4" i="95"/>
  <c r="ED68" i="96" l="1"/>
  <c r="ED23" i="95"/>
  <c r="ED39" i="95"/>
  <c r="ED55" i="95"/>
  <c r="EC68" i="95"/>
  <c r="ED11" i="95"/>
  <c r="ED27" i="95"/>
  <c r="ED43" i="95"/>
  <c r="ED7" i="95"/>
  <c r="ED16" i="95"/>
  <c r="EB68" i="95"/>
  <c r="ED12" i="95"/>
  <c r="ED28" i="95"/>
  <c r="ED44" i="95"/>
  <c r="ED57" i="95"/>
  <c r="ED60" i="95"/>
  <c r="ED63" i="95"/>
  <c r="ED20" i="95"/>
  <c r="ED36" i="95"/>
  <c r="ED52" i="95"/>
  <c r="ED59" i="95"/>
  <c r="ED15" i="95"/>
  <c r="ED31" i="95"/>
  <c r="ED47" i="95"/>
  <c r="ED9" i="95"/>
  <c r="ED25" i="95"/>
  <c r="ED41" i="95"/>
  <c r="ED13" i="95"/>
  <c r="ED29" i="95"/>
  <c r="ED32" i="95"/>
  <c r="ED45" i="95"/>
  <c r="ED48" i="95"/>
  <c r="ED61" i="95"/>
  <c r="ED4" i="95"/>
  <c r="ED17" i="95"/>
  <c r="ED33" i="95"/>
  <c r="ED49" i="95"/>
  <c r="ED65" i="95"/>
  <c r="ED5" i="95"/>
  <c r="ED8" i="95"/>
  <c r="ED21" i="95"/>
  <c r="ED24" i="95"/>
  <c r="ED37" i="95"/>
  <c r="ED40" i="95"/>
  <c r="ED53" i="95"/>
  <c r="ED56" i="95"/>
  <c r="ED67" i="95"/>
  <c r="EA10" i="95"/>
  <c r="ED10" i="95" s="1"/>
  <c r="EA14" i="95"/>
  <c r="ED14" i="95" s="1"/>
  <c r="EA18" i="95"/>
  <c r="ED18" i="95" s="1"/>
  <c r="EA22" i="95"/>
  <c r="ED22" i="95" s="1"/>
  <c r="EA26" i="95"/>
  <c r="ED26" i="95" s="1"/>
  <c r="EA30" i="95"/>
  <c r="ED30" i="95" s="1"/>
  <c r="EA34" i="95"/>
  <c r="ED34" i="95" s="1"/>
  <c r="EA38" i="95"/>
  <c r="ED38" i="95" s="1"/>
  <c r="EA42" i="95"/>
  <c r="ED42" i="95" s="1"/>
  <c r="EA46" i="95"/>
  <c r="ED46" i="95" s="1"/>
  <c r="EA50" i="95"/>
  <c r="ED50" i="95" s="1"/>
  <c r="EA54" i="95"/>
  <c r="ED54" i="95" s="1"/>
  <c r="EA58" i="95"/>
  <c r="ED58" i="95" s="1"/>
  <c r="EA62" i="95"/>
  <c r="ED62" i="95" s="1"/>
  <c r="DY68" i="95"/>
  <c r="ED6" i="95"/>
  <c r="DZ68" i="95"/>
  <c r="EI68" i="94"/>
  <c r="EH68" i="94"/>
  <c r="EG68" i="94"/>
  <c r="EF68" i="94"/>
  <c r="EE68" i="94"/>
  <c r="DX68" i="94"/>
  <c r="DW68" i="94"/>
  <c r="DV68" i="94"/>
  <c r="DU68" i="94"/>
  <c r="DT68" i="94"/>
  <c r="DS68" i="94"/>
  <c r="DR68" i="94"/>
  <c r="DQ68" i="94"/>
  <c r="DP68" i="94"/>
  <c r="DO68" i="94"/>
  <c r="DN68" i="94"/>
  <c r="DM68" i="94"/>
  <c r="DL68" i="94"/>
  <c r="DK68" i="94"/>
  <c r="DJ68" i="94"/>
  <c r="DI68" i="94"/>
  <c r="DH68" i="94"/>
  <c r="DG68" i="94"/>
  <c r="DF68" i="94"/>
  <c r="DE68" i="94"/>
  <c r="DD68" i="94"/>
  <c r="DC68" i="94"/>
  <c r="DB68" i="94"/>
  <c r="DA68" i="94"/>
  <c r="CZ68" i="94"/>
  <c r="CY68" i="94"/>
  <c r="CX68" i="94"/>
  <c r="CW68" i="94"/>
  <c r="CV68" i="94"/>
  <c r="CU68" i="94"/>
  <c r="CT68" i="94"/>
  <c r="CS68" i="94"/>
  <c r="CR68" i="94"/>
  <c r="CQ68" i="94"/>
  <c r="CP68" i="94"/>
  <c r="CO68" i="94"/>
  <c r="CN68" i="94"/>
  <c r="CM68" i="94"/>
  <c r="CL68" i="94"/>
  <c r="CK68" i="94"/>
  <c r="CJ68" i="94"/>
  <c r="CI68" i="94"/>
  <c r="CH68" i="94"/>
  <c r="CG68" i="94"/>
  <c r="CF68" i="94"/>
  <c r="CE68" i="94"/>
  <c r="CD68" i="94"/>
  <c r="CC68" i="94"/>
  <c r="CB68" i="94"/>
  <c r="CA68" i="94"/>
  <c r="BZ68" i="94"/>
  <c r="BY68" i="94"/>
  <c r="BX68" i="94"/>
  <c r="BW68" i="94"/>
  <c r="BV68" i="94"/>
  <c r="BU68" i="94"/>
  <c r="BT68" i="94"/>
  <c r="BS68" i="94"/>
  <c r="BR68" i="94"/>
  <c r="BQ68" i="94"/>
  <c r="BP68" i="94"/>
  <c r="BO68" i="94"/>
  <c r="BN68" i="94"/>
  <c r="BM68" i="94"/>
  <c r="BL68" i="94"/>
  <c r="BK68" i="94"/>
  <c r="BJ68" i="94"/>
  <c r="BI68" i="94"/>
  <c r="BH68" i="94"/>
  <c r="BG68" i="94"/>
  <c r="BF68" i="94"/>
  <c r="BE68" i="94"/>
  <c r="BD68" i="94"/>
  <c r="BC68" i="94"/>
  <c r="BB68" i="94"/>
  <c r="BA68" i="94"/>
  <c r="AZ68" i="94"/>
  <c r="AY68" i="94"/>
  <c r="AX68" i="94"/>
  <c r="AW68" i="94"/>
  <c r="AV68" i="94"/>
  <c r="AU68" i="94"/>
  <c r="AT68" i="94"/>
  <c r="AS68" i="94"/>
  <c r="AR68" i="94"/>
  <c r="AQ68" i="94"/>
  <c r="AP68" i="94"/>
  <c r="AO68" i="94"/>
  <c r="AN68" i="94"/>
  <c r="AM68" i="94"/>
  <c r="AL68" i="94"/>
  <c r="AK68" i="94"/>
  <c r="AJ68" i="94"/>
  <c r="AI68" i="94"/>
  <c r="AH68" i="94"/>
  <c r="AG68" i="94"/>
  <c r="AF68" i="94"/>
  <c r="AE68" i="94"/>
  <c r="AD68" i="94"/>
  <c r="AC68" i="94"/>
  <c r="AB68" i="94"/>
  <c r="AA68" i="94"/>
  <c r="Z68" i="94"/>
  <c r="Y68" i="94"/>
  <c r="X68" i="94"/>
  <c r="W68" i="94"/>
  <c r="V68" i="94"/>
  <c r="U68" i="94"/>
  <c r="T68" i="94"/>
  <c r="S68" i="94"/>
  <c r="R68" i="94"/>
  <c r="Q68" i="94"/>
  <c r="P68" i="94"/>
  <c r="O68" i="94"/>
  <c r="N68" i="94"/>
  <c r="M68" i="94"/>
  <c r="L68" i="94"/>
  <c r="K68" i="94"/>
  <c r="J68" i="94"/>
  <c r="I68" i="94"/>
  <c r="H68" i="94"/>
  <c r="G68" i="94"/>
  <c r="F68" i="94"/>
  <c r="E68" i="94"/>
  <c r="EC67" i="94"/>
  <c r="EB67" i="94"/>
  <c r="DZ67" i="94"/>
  <c r="EA67" i="94" s="1"/>
  <c r="DY67" i="94"/>
  <c r="ED67" i="94" s="1"/>
  <c r="EC66" i="94"/>
  <c r="EB66" i="94"/>
  <c r="EA66" i="94"/>
  <c r="DZ66" i="94"/>
  <c r="DY66" i="94"/>
  <c r="ED66" i="94" s="1"/>
  <c r="EC65" i="94"/>
  <c r="EB65" i="94"/>
  <c r="EA65" i="94"/>
  <c r="DZ65" i="94"/>
  <c r="DY65" i="94"/>
  <c r="EC64" i="94"/>
  <c r="EB64" i="94"/>
  <c r="EA64" i="94"/>
  <c r="DZ64" i="94"/>
  <c r="DY64" i="94"/>
  <c r="A64" i="94"/>
  <c r="EC63" i="94"/>
  <c r="EB63" i="94"/>
  <c r="EA63" i="94"/>
  <c r="DZ63" i="94"/>
  <c r="ED63" i="94" s="1"/>
  <c r="DY63" i="94"/>
  <c r="A63" i="94"/>
  <c r="EC62" i="94"/>
  <c r="EB62" i="94"/>
  <c r="DZ62" i="94"/>
  <c r="DY62" i="94"/>
  <c r="A62" i="94"/>
  <c r="EC61" i="94"/>
  <c r="EB61" i="94"/>
  <c r="EA61" i="94"/>
  <c r="DZ61" i="94"/>
  <c r="DY61" i="94"/>
  <c r="ED61" i="94" s="1"/>
  <c r="A61" i="94"/>
  <c r="EC60" i="94"/>
  <c r="EB60" i="94"/>
  <c r="DZ60" i="94"/>
  <c r="EA60" i="94" s="1"/>
  <c r="DY60" i="94"/>
  <c r="A60" i="94"/>
  <c r="EC59" i="94"/>
  <c r="EB59" i="94"/>
  <c r="EA59" i="94"/>
  <c r="DZ59" i="94"/>
  <c r="DY59" i="94"/>
  <c r="A59" i="94"/>
  <c r="EC58" i="94"/>
  <c r="EB58" i="94"/>
  <c r="DZ58" i="94"/>
  <c r="DY58" i="94"/>
  <c r="A58" i="94"/>
  <c r="EC57" i="94"/>
  <c r="EB57" i="94"/>
  <c r="EA57" i="94"/>
  <c r="DZ57" i="94"/>
  <c r="DY57" i="94"/>
  <c r="A57" i="94"/>
  <c r="EC56" i="94"/>
  <c r="EB56" i="94"/>
  <c r="DZ56" i="94"/>
  <c r="EA56" i="94" s="1"/>
  <c r="DY56" i="94"/>
  <c r="A56" i="94"/>
  <c r="EC55" i="94"/>
  <c r="EB55" i="94"/>
  <c r="EA55" i="94"/>
  <c r="DZ55" i="94"/>
  <c r="DY55" i="94"/>
  <c r="A55" i="94"/>
  <c r="EC54" i="94"/>
  <c r="EB54" i="94"/>
  <c r="DZ54" i="94"/>
  <c r="DY54" i="94"/>
  <c r="A54" i="94"/>
  <c r="EC53" i="94"/>
  <c r="EB53" i="94"/>
  <c r="EA53" i="94"/>
  <c r="DZ53" i="94"/>
  <c r="DY53" i="94"/>
  <c r="ED53" i="94" s="1"/>
  <c r="A53" i="94"/>
  <c r="EC52" i="94"/>
  <c r="EB52" i="94"/>
  <c r="DZ52" i="94"/>
  <c r="EA52" i="94" s="1"/>
  <c r="DY52" i="94"/>
  <c r="A52" i="94"/>
  <c r="EC51" i="94"/>
  <c r="EB51" i="94"/>
  <c r="EA51" i="94"/>
  <c r="DZ51" i="94"/>
  <c r="DY51" i="94"/>
  <c r="A51" i="94"/>
  <c r="EC50" i="94"/>
  <c r="EB50" i="94"/>
  <c r="DZ50" i="94"/>
  <c r="DY50" i="94"/>
  <c r="A50" i="94"/>
  <c r="EC49" i="94"/>
  <c r="EB49" i="94"/>
  <c r="EA49" i="94"/>
  <c r="DZ49" i="94"/>
  <c r="DY49" i="94"/>
  <c r="A49" i="94"/>
  <c r="EC48" i="94"/>
  <c r="EB48" i="94"/>
  <c r="DZ48" i="94"/>
  <c r="EA48" i="94" s="1"/>
  <c r="DY48" i="94"/>
  <c r="A48" i="94"/>
  <c r="EC47" i="94"/>
  <c r="EB47" i="94"/>
  <c r="EA47" i="94"/>
  <c r="DZ47" i="94"/>
  <c r="DY47" i="94"/>
  <c r="A47" i="94"/>
  <c r="EC46" i="94"/>
  <c r="EB46" i="94"/>
  <c r="DZ46" i="94"/>
  <c r="DY46" i="94"/>
  <c r="A46" i="94"/>
  <c r="EC45" i="94"/>
  <c r="EB45" i="94"/>
  <c r="EA45" i="94"/>
  <c r="DZ45" i="94"/>
  <c r="DY45" i="94"/>
  <c r="ED45" i="94" s="1"/>
  <c r="A45" i="94"/>
  <c r="EC44" i="94"/>
  <c r="EB44" i="94"/>
  <c r="DZ44" i="94"/>
  <c r="EA44" i="94" s="1"/>
  <c r="DY44" i="94"/>
  <c r="A44" i="94"/>
  <c r="EC43" i="94"/>
  <c r="EB43" i="94"/>
  <c r="EA43" i="94"/>
  <c r="DZ43" i="94"/>
  <c r="DY43" i="94"/>
  <c r="A43" i="94"/>
  <c r="EC42" i="94"/>
  <c r="EB42" i="94"/>
  <c r="DZ42" i="94"/>
  <c r="DY42" i="94"/>
  <c r="A42" i="94"/>
  <c r="EC41" i="94"/>
  <c r="EB41" i="94"/>
  <c r="EA41" i="94"/>
  <c r="DZ41" i="94"/>
  <c r="DY41" i="94"/>
  <c r="A41" i="94"/>
  <c r="EC40" i="94"/>
  <c r="EB40" i="94"/>
  <c r="DZ40" i="94"/>
  <c r="EA40" i="94" s="1"/>
  <c r="DY40" i="94"/>
  <c r="A40" i="94"/>
  <c r="EC39" i="94"/>
  <c r="EB39" i="94"/>
  <c r="EA39" i="94"/>
  <c r="DZ39" i="94"/>
  <c r="DY39" i="94"/>
  <c r="A39" i="94"/>
  <c r="EC38" i="94"/>
  <c r="EB38" i="94"/>
  <c r="DZ38" i="94"/>
  <c r="DY38" i="94"/>
  <c r="A38" i="94"/>
  <c r="EC37" i="94"/>
  <c r="EB37" i="94"/>
  <c r="EA37" i="94"/>
  <c r="DZ37" i="94"/>
  <c r="DY37" i="94"/>
  <c r="ED37" i="94" s="1"/>
  <c r="A37" i="94"/>
  <c r="EC36" i="94"/>
  <c r="EB36" i="94"/>
  <c r="DZ36" i="94"/>
  <c r="EA36" i="94" s="1"/>
  <c r="DY36" i="94"/>
  <c r="A36" i="94"/>
  <c r="EC35" i="94"/>
  <c r="EB35" i="94"/>
  <c r="EA35" i="94"/>
  <c r="DZ35" i="94"/>
  <c r="DY35" i="94"/>
  <c r="A35" i="94"/>
  <c r="EC34" i="94"/>
  <c r="EB34" i="94"/>
  <c r="DZ34" i="94"/>
  <c r="DY34" i="94"/>
  <c r="A34" i="94"/>
  <c r="EC33" i="94"/>
  <c r="EB33" i="94"/>
  <c r="EA33" i="94"/>
  <c r="DZ33" i="94"/>
  <c r="DY33" i="94"/>
  <c r="A33" i="94"/>
  <c r="EC32" i="94"/>
  <c r="EB32" i="94"/>
  <c r="DZ32" i="94"/>
  <c r="DY32" i="94"/>
  <c r="A32" i="94"/>
  <c r="EC31" i="94"/>
  <c r="EB31" i="94"/>
  <c r="EA31" i="94"/>
  <c r="DZ31" i="94"/>
  <c r="DY31" i="94"/>
  <c r="A31" i="94"/>
  <c r="EC30" i="94"/>
  <c r="EB30" i="94"/>
  <c r="DZ30" i="94"/>
  <c r="DY30" i="94"/>
  <c r="A30" i="94"/>
  <c r="EC29" i="94"/>
  <c r="EB29" i="94"/>
  <c r="EA29" i="94"/>
  <c r="DZ29" i="94"/>
  <c r="DY29" i="94"/>
  <c r="ED29" i="94" s="1"/>
  <c r="A29" i="94"/>
  <c r="EC28" i="94"/>
  <c r="EB28" i="94"/>
  <c r="DZ28" i="94"/>
  <c r="DY28" i="94"/>
  <c r="A28" i="94"/>
  <c r="EC27" i="94"/>
  <c r="EB27" i="94"/>
  <c r="EA27" i="94"/>
  <c r="DZ27" i="94"/>
  <c r="DY27" i="94"/>
  <c r="A27" i="94"/>
  <c r="EC26" i="94"/>
  <c r="EB26" i="94"/>
  <c r="DZ26" i="94"/>
  <c r="DY26" i="94"/>
  <c r="A26" i="94"/>
  <c r="EC25" i="94"/>
  <c r="EB25" i="94"/>
  <c r="EA25" i="94"/>
  <c r="DZ25" i="94"/>
  <c r="DY25" i="94"/>
  <c r="A25" i="94"/>
  <c r="EC24" i="94"/>
  <c r="EB24" i="94"/>
  <c r="DZ24" i="94"/>
  <c r="EA24" i="94" s="1"/>
  <c r="DY24" i="94"/>
  <c r="A24" i="94"/>
  <c r="EC23" i="94"/>
  <c r="EB23" i="94"/>
  <c r="EA23" i="94"/>
  <c r="DZ23" i="94"/>
  <c r="DY23" i="94"/>
  <c r="A23" i="94"/>
  <c r="EC22" i="94"/>
  <c r="EB22" i="94"/>
  <c r="DZ22" i="94"/>
  <c r="DY22" i="94"/>
  <c r="A22" i="94"/>
  <c r="EC21" i="94"/>
  <c r="EB21" i="94"/>
  <c r="EA21" i="94"/>
  <c r="DZ21" i="94"/>
  <c r="DY21" i="94"/>
  <c r="ED21" i="94" s="1"/>
  <c r="A21" i="94"/>
  <c r="EC20" i="94"/>
  <c r="EB20" i="94"/>
  <c r="DZ20" i="94"/>
  <c r="DY20" i="94"/>
  <c r="A20" i="94"/>
  <c r="EC19" i="94"/>
  <c r="EB19" i="94"/>
  <c r="EA19" i="94"/>
  <c r="DZ19" i="94"/>
  <c r="DY19" i="94"/>
  <c r="A19" i="94"/>
  <c r="EC18" i="94"/>
  <c r="EB18" i="94"/>
  <c r="DZ18" i="94"/>
  <c r="DY18" i="94"/>
  <c r="A18" i="94"/>
  <c r="EC17" i="94"/>
  <c r="EB17" i="94"/>
  <c r="EA17" i="94"/>
  <c r="DZ17" i="94"/>
  <c r="DY17" i="94"/>
  <c r="A17" i="94"/>
  <c r="EC16" i="94"/>
  <c r="EB16" i="94"/>
  <c r="DZ16" i="94"/>
  <c r="EA16" i="94" s="1"/>
  <c r="DY16" i="94"/>
  <c r="A16" i="94"/>
  <c r="EC15" i="94"/>
  <c r="EB15" i="94"/>
  <c r="EA15" i="94"/>
  <c r="DZ15" i="94"/>
  <c r="DY15" i="94"/>
  <c r="A15" i="94"/>
  <c r="EC14" i="94"/>
  <c r="EB14" i="94"/>
  <c r="DZ14" i="94"/>
  <c r="DY14" i="94"/>
  <c r="A14" i="94"/>
  <c r="EC13" i="94"/>
  <c r="EB13" i="94"/>
  <c r="EA13" i="94"/>
  <c r="DZ13" i="94"/>
  <c r="DY13" i="94"/>
  <c r="ED13" i="94" s="1"/>
  <c r="A13" i="94"/>
  <c r="EC12" i="94"/>
  <c r="EB12" i="94"/>
  <c r="DZ12" i="94"/>
  <c r="DY12" i="94"/>
  <c r="A12" i="94"/>
  <c r="EC11" i="94"/>
  <c r="EB11" i="94"/>
  <c r="EA11" i="94"/>
  <c r="DZ11" i="94"/>
  <c r="DY11" i="94"/>
  <c r="A11" i="94"/>
  <c r="EC10" i="94"/>
  <c r="EB10" i="94"/>
  <c r="DZ10" i="94"/>
  <c r="DY10" i="94"/>
  <c r="A10" i="94"/>
  <c r="EC9" i="94"/>
  <c r="EB9" i="94"/>
  <c r="EA9" i="94"/>
  <c r="DZ9" i="94"/>
  <c r="DY9" i="94"/>
  <c r="A9" i="94"/>
  <c r="EC8" i="94"/>
  <c r="EB8" i="94"/>
  <c r="DZ8" i="94"/>
  <c r="EA8" i="94" s="1"/>
  <c r="DY8" i="94"/>
  <c r="A8" i="94"/>
  <c r="EC7" i="94"/>
  <c r="EB7" i="94"/>
  <c r="EA7" i="94"/>
  <c r="DZ7" i="94"/>
  <c r="DY7" i="94"/>
  <c r="A7" i="94"/>
  <c r="EC6" i="94"/>
  <c r="EB6" i="94"/>
  <c r="DZ6" i="94"/>
  <c r="DY6" i="94"/>
  <c r="A6" i="94"/>
  <c r="EC5" i="94"/>
  <c r="EB5" i="94"/>
  <c r="EA5" i="94"/>
  <c r="DZ5" i="94"/>
  <c r="DY5" i="94"/>
  <c r="A5" i="94"/>
  <c r="EC4" i="94"/>
  <c r="EB4" i="94"/>
  <c r="DZ4" i="94"/>
  <c r="DY4" i="94"/>
  <c r="A4" i="94"/>
  <c r="ED68" i="95" l="1"/>
  <c r="DY69" i="95"/>
  <c r="EA68" i="95"/>
  <c r="ED5" i="94"/>
  <c r="EB68" i="94"/>
  <c r="ED11" i="94"/>
  <c r="ED19" i="94"/>
  <c r="ED27" i="94"/>
  <c r="ED35" i="94"/>
  <c r="ED43" i="94"/>
  <c r="ED51" i="94"/>
  <c r="ED59" i="94"/>
  <c r="ED64" i="94"/>
  <c r="ED9" i="94"/>
  <c r="ED17" i="94"/>
  <c r="ED25" i="94"/>
  <c r="ED33" i="94"/>
  <c r="ED41" i="94"/>
  <c r="ED49" i="94"/>
  <c r="ED57" i="94"/>
  <c r="ED65" i="94"/>
  <c r="EC68" i="94"/>
  <c r="DY68" i="94"/>
  <c r="ED7" i="94"/>
  <c r="ED15" i="94"/>
  <c r="ED23" i="94"/>
  <c r="ED31" i="94"/>
  <c r="ED39" i="94"/>
  <c r="ED47" i="94"/>
  <c r="ED55" i="94"/>
  <c r="ED8" i="94"/>
  <c r="ED24" i="94"/>
  <c r="ED36" i="94"/>
  <c r="ED40" i="94"/>
  <c r="EA6" i="94"/>
  <c r="ED6" i="94" s="1"/>
  <c r="EA10" i="94"/>
  <c r="ED10" i="94" s="1"/>
  <c r="EA14" i="94"/>
  <c r="ED14" i="94" s="1"/>
  <c r="EA18" i="94"/>
  <c r="ED18" i="94" s="1"/>
  <c r="EA22" i="94"/>
  <c r="ED22" i="94" s="1"/>
  <c r="EA26" i="94"/>
  <c r="ED26" i="94" s="1"/>
  <c r="EA30" i="94"/>
  <c r="ED30" i="94" s="1"/>
  <c r="EA34" i="94"/>
  <c r="ED34" i="94" s="1"/>
  <c r="EA38" i="94"/>
  <c r="ED38" i="94" s="1"/>
  <c r="EA42" i="94"/>
  <c r="ED42" i="94" s="1"/>
  <c r="EA46" i="94"/>
  <c r="ED46" i="94" s="1"/>
  <c r="EA50" i="94"/>
  <c r="ED50" i="94" s="1"/>
  <c r="EA54" i="94"/>
  <c r="ED54" i="94" s="1"/>
  <c r="EA58" i="94"/>
  <c r="ED58" i="94" s="1"/>
  <c r="EA62" i="94"/>
  <c r="ED62" i="94" s="1"/>
  <c r="DZ68" i="94"/>
  <c r="ED16" i="94"/>
  <c r="ED44" i="94"/>
  <c r="ED48" i="94"/>
  <c r="ED52" i="94"/>
  <c r="ED56" i="94"/>
  <c r="ED60" i="94"/>
  <c r="EA4" i="94"/>
  <c r="EA12" i="94"/>
  <c r="ED12" i="94" s="1"/>
  <c r="EA20" i="94"/>
  <c r="ED20" i="94" s="1"/>
  <c r="EA28" i="94"/>
  <c r="ED28" i="94" s="1"/>
  <c r="EA32" i="94"/>
  <c r="ED32" i="94" s="1"/>
  <c r="EI68" i="93"/>
  <c r="EH68" i="93"/>
  <c r="EG68" i="93"/>
  <c r="EF68" i="93"/>
  <c r="EE68" i="93"/>
  <c r="DX68" i="93"/>
  <c r="DW68" i="93"/>
  <c r="DV68" i="93"/>
  <c r="DU68" i="93"/>
  <c r="DT68" i="93"/>
  <c r="DS68" i="93"/>
  <c r="DR68" i="93"/>
  <c r="DQ68" i="93"/>
  <c r="DP68" i="93"/>
  <c r="DO68" i="93"/>
  <c r="DN68" i="93"/>
  <c r="DM68" i="93"/>
  <c r="DL68" i="93"/>
  <c r="DK68" i="93"/>
  <c r="DJ68" i="93"/>
  <c r="DI68" i="93"/>
  <c r="DH68" i="93"/>
  <c r="DG68" i="93"/>
  <c r="DF68" i="93"/>
  <c r="DE68" i="93"/>
  <c r="DD68" i="93"/>
  <c r="DC68" i="93"/>
  <c r="DB68" i="93"/>
  <c r="DA68" i="93"/>
  <c r="CZ68" i="93"/>
  <c r="CY68" i="93"/>
  <c r="CX68" i="93"/>
  <c r="CW68" i="93"/>
  <c r="CV68" i="93"/>
  <c r="CU68" i="93"/>
  <c r="CT68" i="93"/>
  <c r="CS68" i="93"/>
  <c r="CR68" i="93"/>
  <c r="CQ68" i="93"/>
  <c r="CP68" i="93"/>
  <c r="CO68" i="93"/>
  <c r="CN68" i="93"/>
  <c r="CM68" i="93"/>
  <c r="CL68" i="93"/>
  <c r="CK68" i="93"/>
  <c r="CJ68" i="93"/>
  <c r="CI68" i="93"/>
  <c r="CH68" i="93"/>
  <c r="CG68" i="93"/>
  <c r="CF68" i="93"/>
  <c r="CE68" i="93"/>
  <c r="CD68" i="93"/>
  <c r="CC68" i="93"/>
  <c r="CB68" i="93"/>
  <c r="CA68" i="93"/>
  <c r="BZ68" i="93"/>
  <c r="BY68" i="93"/>
  <c r="BX68" i="93"/>
  <c r="BW68" i="93"/>
  <c r="BV68" i="93"/>
  <c r="BU68" i="93"/>
  <c r="BT68" i="93"/>
  <c r="BS68" i="93"/>
  <c r="BR68" i="93"/>
  <c r="BQ68" i="93"/>
  <c r="BP68" i="93"/>
  <c r="BO68" i="93"/>
  <c r="BN68" i="93"/>
  <c r="BM68" i="93"/>
  <c r="BL68" i="93"/>
  <c r="BK68" i="93"/>
  <c r="BJ68" i="93"/>
  <c r="BI68" i="93"/>
  <c r="BH68" i="93"/>
  <c r="BG68" i="93"/>
  <c r="BF68" i="93"/>
  <c r="BE68" i="93"/>
  <c r="BD68" i="93"/>
  <c r="BC68" i="93"/>
  <c r="BB68" i="93"/>
  <c r="BA68" i="93"/>
  <c r="AZ68" i="93"/>
  <c r="AY68" i="93"/>
  <c r="AX68" i="93"/>
  <c r="AW68" i="93"/>
  <c r="AV68" i="93"/>
  <c r="AU68" i="93"/>
  <c r="AT68" i="93"/>
  <c r="AS68" i="93"/>
  <c r="AR68" i="93"/>
  <c r="AQ68" i="93"/>
  <c r="AP68" i="93"/>
  <c r="AO68" i="93"/>
  <c r="AN68" i="93"/>
  <c r="AM68" i="93"/>
  <c r="AL68" i="93"/>
  <c r="AK68" i="93"/>
  <c r="AJ68" i="93"/>
  <c r="AI68" i="93"/>
  <c r="AH68" i="93"/>
  <c r="AG68" i="93"/>
  <c r="AF68" i="93"/>
  <c r="AE68" i="93"/>
  <c r="AD68" i="93"/>
  <c r="AC68" i="93"/>
  <c r="AB68" i="93"/>
  <c r="AA68" i="93"/>
  <c r="Z68" i="93"/>
  <c r="Y68" i="93"/>
  <c r="X68" i="93"/>
  <c r="W68" i="93"/>
  <c r="V68" i="93"/>
  <c r="U68" i="93"/>
  <c r="T68" i="93"/>
  <c r="S68" i="93"/>
  <c r="R68" i="93"/>
  <c r="Q68" i="93"/>
  <c r="P68" i="93"/>
  <c r="O68" i="93"/>
  <c r="N68" i="93"/>
  <c r="M68" i="93"/>
  <c r="L68" i="93"/>
  <c r="K68" i="93"/>
  <c r="J68" i="93"/>
  <c r="I68" i="93"/>
  <c r="H68" i="93"/>
  <c r="G68" i="93"/>
  <c r="F68" i="93"/>
  <c r="E68" i="93"/>
  <c r="EC67" i="93"/>
  <c r="EB67" i="93"/>
  <c r="EA67" i="93"/>
  <c r="DZ67" i="93"/>
  <c r="DY67" i="93"/>
  <c r="ED67" i="93" s="1"/>
  <c r="EC66" i="93"/>
  <c r="EB66" i="93"/>
  <c r="DZ66" i="93"/>
  <c r="EA66" i="93" s="1"/>
  <c r="DY66" i="93"/>
  <c r="EC65" i="93"/>
  <c r="EB65" i="93"/>
  <c r="EA65" i="93"/>
  <c r="DZ65" i="93"/>
  <c r="DY65" i="93"/>
  <c r="EC64" i="93"/>
  <c r="EB64" i="93"/>
  <c r="DZ64" i="93"/>
  <c r="EA64" i="93" s="1"/>
  <c r="DY64" i="93"/>
  <c r="A64" i="93"/>
  <c r="EC63" i="93"/>
  <c r="EB63" i="93"/>
  <c r="EA63" i="93"/>
  <c r="DZ63" i="93"/>
  <c r="DY63" i="93"/>
  <c r="A63" i="93"/>
  <c r="EC62" i="93"/>
  <c r="EB62" i="93"/>
  <c r="DZ62" i="93"/>
  <c r="DY62" i="93"/>
  <c r="A62" i="93"/>
  <c r="EC61" i="93"/>
  <c r="EB61" i="93"/>
  <c r="DZ61" i="93"/>
  <c r="EA61" i="93" s="1"/>
  <c r="DY61" i="93"/>
  <c r="A61" i="93"/>
  <c r="EC60" i="93"/>
  <c r="EB60" i="93"/>
  <c r="DZ60" i="93"/>
  <c r="EA60" i="93" s="1"/>
  <c r="DY60" i="93"/>
  <c r="A60" i="93"/>
  <c r="EC59" i="93"/>
  <c r="EB59" i="93"/>
  <c r="EA59" i="93"/>
  <c r="DZ59" i="93"/>
  <c r="DY59" i="93"/>
  <c r="ED59" i="93" s="1"/>
  <c r="A59" i="93"/>
  <c r="EC58" i="93"/>
  <c r="EB58" i="93"/>
  <c r="DZ58" i="93"/>
  <c r="DY58" i="93"/>
  <c r="A58" i="93"/>
  <c r="EC57" i="93"/>
  <c r="EB57" i="93"/>
  <c r="DZ57" i="93"/>
  <c r="EA57" i="93" s="1"/>
  <c r="DY57" i="93"/>
  <c r="A57" i="93"/>
  <c r="EC56" i="93"/>
  <c r="EB56" i="93"/>
  <c r="EA56" i="93"/>
  <c r="DZ56" i="93"/>
  <c r="DY56" i="93"/>
  <c r="ED56" i="93" s="1"/>
  <c r="A56" i="93"/>
  <c r="EC55" i="93"/>
  <c r="EB55" i="93"/>
  <c r="EA55" i="93"/>
  <c r="DZ55" i="93"/>
  <c r="DY55" i="93"/>
  <c r="A55" i="93"/>
  <c r="EC54" i="93"/>
  <c r="EB54" i="93"/>
  <c r="DZ54" i="93"/>
  <c r="DY54" i="93"/>
  <c r="A54" i="93"/>
  <c r="EC53" i="93"/>
  <c r="EB53" i="93"/>
  <c r="DZ53" i="93"/>
  <c r="EA53" i="93" s="1"/>
  <c r="DY53" i="93"/>
  <c r="A53" i="93"/>
  <c r="EC52" i="93"/>
  <c r="EB52" i="93"/>
  <c r="EA52" i="93"/>
  <c r="DZ52" i="93"/>
  <c r="DY52" i="93"/>
  <c r="A52" i="93"/>
  <c r="EC51" i="93"/>
  <c r="EB51" i="93"/>
  <c r="EA51" i="93"/>
  <c r="DZ51" i="93"/>
  <c r="DY51" i="93"/>
  <c r="A51" i="93"/>
  <c r="EC50" i="93"/>
  <c r="EB50" i="93"/>
  <c r="DZ50" i="93"/>
  <c r="DY50" i="93"/>
  <c r="A50" i="93"/>
  <c r="EC49" i="93"/>
  <c r="EB49" i="93"/>
  <c r="DZ49" i="93"/>
  <c r="EA49" i="93" s="1"/>
  <c r="DY49" i="93"/>
  <c r="A49" i="93"/>
  <c r="EC48" i="93"/>
  <c r="EB48" i="93"/>
  <c r="EA48" i="93"/>
  <c r="DZ48" i="93"/>
  <c r="DY48" i="93"/>
  <c r="ED48" i="93" s="1"/>
  <c r="A48" i="93"/>
  <c r="EC47" i="93"/>
  <c r="EB47" i="93"/>
  <c r="EA47" i="93"/>
  <c r="DZ47" i="93"/>
  <c r="DY47" i="93"/>
  <c r="A47" i="93"/>
  <c r="EC46" i="93"/>
  <c r="EB46" i="93"/>
  <c r="DZ46" i="93"/>
  <c r="DY46" i="93"/>
  <c r="A46" i="93"/>
  <c r="EC45" i="93"/>
  <c r="EB45" i="93"/>
  <c r="DZ45" i="93"/>
  <c r="EA45" i="93" s="1"/>
  <c r="DY45" i="93"/>
  <c r="A45" i="93"/>
  <c r="EC44" i="93"/>
  <c r="EB44" i="93"/>
  <c r="EA44" i="93"/>
  <c r="DZ44" i="93"/>
  <c r="DY44" i="93"/>
  <c r="A44" i="93"/>
  <c r="EC43" i="93"/>
  <c r="EB43" i="93"/>
  <c r="EA43" i="93"/>
  <c r="DZ43" i="93"/>
  <c r="DY43" i="93"/>
  <c r="A43" i="93"/>
  <c r="EC42" i="93"/>
  <c r="EB42" i="93"/>
  <c r="DZ42" i="93"/>
  <c r="DY42" i="93"/>
  <c r="A42" i="93"/>
  <c r="EC41" i="93"/>
  <c r="EB41" i="93"/>
  <c r="DZ41" i="93"/>
  <c r="EA41" i="93" s="1"/>
  <c r="DY41" i="93"/>
  <c r="A41" i="93"/>
  <c r="EC40" i="93"/>
  <c r="EB40" i="93"/>
  <c r="EA40" i="93"/>
  <c r="DZ40" i="93"/>
  <c r="DY40" i="93"/>
  <c r="ED40" i="93" s="1"/>
  <c r="A40" i="93"/>
  <c r="EC39" i="93"/>
  <c r="EB39" i="93"/>
  <c r="EA39" i="93"/>
  <c r="DZ39" i="93"/>
  <c r="DY39" i="93"/>
  <c r="A39" i="93"/>
  <c r="EC38" i="93"/>
  <c r="EB38" i="93"/>
  <c r="DZ38" i="93"/>
  <c r="DY38" i="93"/>
  <c r="A38" i="93"/>
  <c r="EC37" i="93"/>
  <c r="EB37" i="93"/>
  <c r="DZ37" i="93"/>
  <c r="EA37" i="93" s="1"/>
  <c r="DY37" i="93"/>
  <c r="A37" i="93"/>
  <c r="EC36" i="93"/>
  <c r="EB36" i="93"/>
  <c r="EA36" i="93"/>
  <c r="DZ36" i="93"/>
  <c r="DY36" i="93"/>
  <c r="A36" i="93"/>
  <c r="EC35" i="93"/>
  <c r="EB35" i="93"/>
  <c r="EA35" i="93"/>
  <c r="DZ35" i="93"/>
  <c r="DY35" i="93"/>
  <c r="A35" i="93"/>
  <c r="EC34" i="93"/>
  <c r="EB34" i="93"/>
  <c r="DZ34" i="93"/>
  <c r="DY34" i="93"/>
  <c r="A34" i="93"/>
  <c r="EC33" i="93"/>
  <c r="EB33" i="93"/>
  <c r="EA33" i="93"/>
  <c r="DZ33" i="93"/>
  <c r="DY33" i="93"/>
  <c r="A33" i="93"/>
  <c r="EC32" i="93"/>
  <c r="EB32" i="93"/>
  <c r="EA32" i="93"/>
  <c r="DZ32" i="93"/>
  <c r="DY32" i="93"/>
  <c r="A32" i="93"/>
  <c r="EC31" i="93"/>
  <c r="EB31" i="93"/>
  <c r="EA31" i="93"/>
  <c r="DZ31" i="93"/>
  <c r="DY31" i="93"/>
  <c r="A31" i="93"/>
  <c r="EC30" i="93"/>
  <c r="EB30" i="93"/>
  <c r="DZ30" i="93"/>
  <c r="DY30" i="93"/>
  <c r="A30" i="93"/>
  <c r="EC29" i="93"/>
  <c r="EB29" i="93"/>
  <c r="EA29" i="93"/>
  <c r="DZ29" i="93"/>
  <c r="DY29" i="93"/>
  <c r="A29" i="93"/>
  <c r="EC28" i="93"/>
  <c r="EB28" i="93"/>
  <c r="EA28" i="93"/>
  <c r="DZ28" i="93"/>
  <c r="DY28" i="93"/>
  <c r="A28" i="93"/>
  <c r="EC27" i="93"/>
  <c r="EB27" i="93"/>
  <c r="EA27" i="93"/>
  <c r="DZ27" i="93"/>
  <c r="DY27" i="93"/>
  <c r="A27" i="93"/>
  <c r="EC26" i="93"/>
  <c r="EB26" i="93"/>
  <c r="DZ26" i="93"/>
  <c r="DY26" i="93"/>
  <c r="A26" i="93"/>
  <c r="EC25" i="93"/>
  <c r="EB25" i="93"/>
  <c r="EA25" i="93"/>
  <c r="DZ25" i="93"/>
  <c r="DY25" i="93"/>
  <c r="A25" i="93"/>
  <c r="EC24" i="93"/>
  <c r="EB24" i="93"/>
  <c r="EA24" i="93"/>
  <c r="DZ24" i="93"/>
  <c r="DY24" i="93"/>
  <c r="A24" i="93"/>
  <c r="EC23" i="93"/>
  <c r="EB23" i="93"/>
  <c r="EA23" i="93"/>
  <c r="DZ23" i="93"/>
  <c r="DY23" i="93"/>
  <c r="A23" i="93"/>
  <c r="EC22" i="93"/>
  <c r="EB22" i="93"/>
  <c r="DZ22" i="93"/>
  <c r="DY22" i="93"/>
  <c r="A22" i="93"/>
  <c r="EC21" i="93"/>
  <c r="EB21" i="93"/>
  <c r="EA21" i="93"/>
  <c r="DZ21" i="93"/>
  <c r="DY21" i="93"/>
  <c r="ED21" i="93" s="1"/>
  <c r="A21" i="93"/>
  <c r="EC20" i="93"/>
  <c r="EB20" i="93"/>
  <c r="EA20" i="93"/>
  <c r="DZ20" i="93"/>
  <c r="DY20" i="93"/>
  <c r="A20" i="93"/>
  <c r="EC19" i="93"/>
  <c r="EB19" i="93"/>
  <c r="EA19" i="93"/>
  <c r="DZ19" i="93"/>
  <c r="DY19" i="93"/>
  <c r="A19" i="93"/>
  <c r="EC18" i="93"/>
  <c r="EB18" i="93"/>
  <c r="DZ18" i="93"/>
  <c r="DY18" i="93"/>
  <c r="A18" i="93"/>
  <c r="EC17" i="93"/>
  <c r="EB17" i="93"/>
  <c r="EA17" i="93"/>
  <c r="DZ17" i="93"/>
  <c r="DY17" i="93"/>
  <c r="A17" i="93"/>
  <c r="EC16" i="93"/>
  <c r="EB16" i="93"/>
  <c r="EA16" i="93"/>
  <c r="DZ16" i="93"/>
  <c r="DY16" i="93"/>
  <c r="A16" i="93"/>
  <c r="EC15" i="93"/>
  <c r="EB15" i="93"/>
  <c r="EA15" i="93"/>
  <c r="DZ15" i="93"/>
  <c r="DY15" i="93"/>
  <c r="A15" i="93"/>
  <c r="EC14" i="93"/>
  <c r="EB14" i="93"/>
  <c r="DZ14" i="93"/>
  <c r="DY14" i="93"/>
  <c r="A14" i="93"/>
  <c r="EC13" i="93"/>
  <c r="EB13" i="93"/>
  <c r="EA13" i="93"/>
  <c r="DZ13" i="93"/>
  <c r="DY13" i="93"/>
  <c r="A13" i="93"/>
  <c r="EC12" i="93"/>
  <c r="EB12" i="93"/>
  <c r="EA12" i="93"/>
  <c r="DZ12" i="93"/>
  <c r="DY12" i="93"/>
  <c r="A12" i="93"/>
  <c r="EC11" i="93"/>
  <c r="EB11" i="93"/>
  <c r="DZ11" i="93"/>
  <c r="DY11" i="93"/>
  <c r="A11" i="93"/>
  <c r="EC10" i="93"/>
  <c r="EB10" i="93"/>
  <c r="DZ10" i="93"/>
  <c r="EA10" i="93" s="1"/>
  <c r="DY10" i="93"/>
  <c r="A10" i="93"/>
  <c r="EC9" i="93"/>
  <c r="EB9" i="93"/>
  <c r="EA9" i="93"/>
  <c r="DZ9" i="93"/>
  <c r="DY9" i="93"/>
  <c r="ED9" i="93" s="1"/>
  <c r="A9" i="93"/>
  <c r="EC8" i="93"/>
  <c r="EB8" i="93"/>
  <c r="EA8" i="93"/>
  <c r="DZ8" i="93"/>
  <c r="DY8" i="93"/>
  <c r="A8" i="93"/>
  <c r="EC7" i="93"/>
  <c r="EB7" i="93"/>
  <c r="DZ7" i="93"/>
  <c r="DY7" i="93"/>
  <c r="A7" i="93"/>
  <c r="EC6" i="93"/>
  <c r="EB6" i="93"/>
  <c r="DZ6" i="93"/>
  <c r="EA6" i="93" s="1"/>
  <c r="DY6" i="93"/>
  <c r="A6" i="93"/>
  <c r="EC5" i="93"/>
  <c r="EB5" i="93"/>
  <c r="EA5" i="93"/>
  <c r="DZ5" i="93"/>
  <c r="DY5" i="93"/>
  <c r="A5" i="93"/>
  <c r="EC4" i="93"/>
  <c r="EC68" i="93" s="1"/>
  <c r="EB4" i="93"/>
  <c r="DZ4" i="93"/>
  <c r="EA4" i="93" s="1"/>
  <c r="DY4" i="93"/>
  <c r="A4" i="93"/>
  <c r="DY69" i="94" l="1"/>
  <c r="EA68" i="94"/>
  <c r="ED4" i="94"/>
  <c r="ED68" i="94" s="1"/>
  <c r="ED23" i="93"/>
  <c r="ED16" i="93"/>
  <c r="ED5" i="93"/>
  <c r="ED13" i="93"/>
  <c r="ED15" i="93"/>
  <c r="ED24" i="93"/>
  <c r="ED29" i="93"/>
  <c r="ED31" i="93"/>
  <c r="ED36" i="93"/>
  <c r="ED44" i="93"/>
  <c r="ED52" i="93"/>
  <c r="ED55" i="93"/>
  <c r="ED60" i="93"/>
  <c r="EB68" i="93"/>
  <c r="ED8" i="93"/>
  <c r="ED20" i="93"/>
  <c r="ED25" i="93"/>
  <c r="ED27" i="93"/>
  <c r="ED32" i="93"/>
  <c r="ED39" i="93"/>
  <c r="ED47" i="93"/>
  <c r="ED65" i="93"/>
  <c r="DY68" i="93"/>
  <c r="ED12" i="93"/>
  <c r="ED17" i="93"/>
  <c r="ED19" i="93"/>
  <c r="ED28" i="93"/>
  <c r="ED33" i="93"/>
  <c r="ED35" i="93"/>
  <c r="ED43" i="93"/>
  <c r="ED51" i="93"/>
  <c r="ED63" i="93"/>
  <c r="ED10" i="93"/>
  <c r="ED41" i="93"/>
  <c r="ED49" i="93"/>
  <c r="ED57" i="93"/>
  <c r="ED61" i="93"/>
  <c r="ED6" i="93"/>
  <c r="ED37" i="93"/>
  <c r="ED45" i="93"/>
  <c r="ED53" i="93"/>
  <c r="EA7" i="93"/>
  <c r="EA11" i="93"/>
  <c r="ED11" i="93" s="1"/>
  <c r="EA14" i="93"/>
  <c r="ED14" i="93" s="1"/>
  <c r="EA18" i="93"/>
  <c r="ED18" i="93" s="1"/>
  <c r="EA22" i="93"/>
  <c r="ED22" i="93" s="1"/>
  <c r="EA26" i="93"/>
  <c r="ED26" i="93" s="1"/>
  <c r="EA30" i="93"/>
  <c r="ED30" i="93" s="1"/>
  <c r="EA34" i="93"/>
  <c r="ED34" i="93" s="1"/>
  <c r="EA38" i="93"/>
  <c r="ED38" i="93" s="1"/>
  <c r="EA42" i="93"/>
  <c r="ED42" i="93" s="1"/>
  <c r="EA46" i="93"/>
  <c r="ED46" i="93" s="1"/>
  <c r="EA50" i="93"/>
  <c r="ED50" i="93" s="1"/>
  <c r="EA54" i="93"/>
  <c r="ED54" i="93" s="1"/>
  <c r="EA58" i="93"/>
  <c r="ED58" i="93" s="1"/>
  <c r="EA62" i="93"/>
  <c r="ED62" i="93" s="1"/>
  <c r="ED4" i="93"/>
  <c r="ED64" i="93"/>
  <c r="ED66" i="93"/>
  <c r="DZ68" i="93"/>
  <c r="EF68" i="90"/>
  <c r="EG68" i="90"/>
  <c r="EH68" i="90"/>
  <c r="EI68" i="90"/>
  <c r="DY69" i="93" l="1"/>
  <c r="EA68" i="93"/>
  <c r="ED7" i="93"/>
  <c r="ED68" i="93" s="1"/>
  <c r="H4" i="92"/>
  <c r="H5" i="92"/>
  <c r="H16" i="92" s="1"/>
  <c r="H6" i="92"/>
  <c r="H7" i="92"/>
  <c r="H8" i="92"/>
  <c r="H9" i="92"/>
  <c r="H10" i="92"/>
  <c r="H11" i="92"/>
  <c r="H12" i="92"/>
  <c r="H13" i="92"/>
  <c r="H14" i="92"/>
  <c r="H3" i="92"/>
  <c r="D16" i="92"/>
  <c r="E16" i="92"/>
  <c r="F16" i="92"/>
  <c r="G16" i="92"/>
  <c r="C16" i="92"/>
  <c r="EE68" i="90" l="1"/>
  <c r="DZ68" i="90"/>
  <c r="DX68" i="90"/>
  <c r="DW68" i="90"/>
  <c r="DV68" i="90"/>
  <c r="DU68" i="90"/>
  <c r="DT68" i="90"/>
  <c r="DS68" i="90"/>
  <c r="DR68" i="90"/>
  <c r="DQ68" i="90"/>
  <c r="DP68" i="90"/>
  <c r="DO68" i="90"/>
  <c r="DN68" i="90"/>
  <c r="DM68" i="90"/>
  <c r="DL68" i="90"/>
  <c r="DK68" i="90"/>
  <c r="DJ68" i="90"/>
  <c r="DI68" i="90"/>
  <c r="DH68" i="90"/>
  <c r="DG68" i="90"/>
  <c r="DF68" i="90"/>
  <c r="DE68" i="90"/>
  <c r="DD68" i="90"/>
  <c r="DC68" i="90"/>
  <c r="DB68" i="90"/>
  <c r="DA68" i="90"/>
  <c r="CZ68" i="90"/>
  <c r="CY68" i="90"/>
  <c r="CX68" i="90"/>
  <c r="CW68" i="90"/>
  <c r="CV68" i="90"/>
  <c r="CU68" i="90"/>
  <c r="CT68" i="90"/>
  <c r="CS68" i="90"/>
  <c r="CR68" i="90"/>
  <c r="CQ68" i="90"/>
  <c r="CP68" i="90"/>
  <c r="CO68" i="90"/>
  <c r="CN68" i="90"/>
  <c r="CM68" i="90"/>
  <c r="CL68" i="90"/>
  <c r="CK68" i="90"/>
  <c r="CJ68" i="90"/>
  <c r="CI68" i="90"/>
  <c r="CH68" i="90"/>
  <c r="CG68" i="90"/>
  <c r="CF68" i="90"/>
  <c r="CE68" i="90"/>
  <c r="CD68" i="90"/>
  <c r="CC68" i="90"/>
  <c r="CB68" i="90"/>
  <c r="CA68" i="90"/>
  <c r="BZ68" i="90"/>
  <c r="BY68" i="90"/>
  <c r="BX68" i="90"/>
  <c r="BW68" i="90"/>
  <c r="BV68" i="90"/>
  <c r="BU68" i="90"/>
  <c r="BT68" i="90"/>
  <c r="BS68" i="90"/>
  <c r="BR68" i="90"/>
  <c r="BQ68" i="90"/>
  <c r="BP68" i="90"/>
  <c r="BO68" i="90"/>
  <c r="BN68" i="90"/>
  <c r="BM68" i="90"/>
  <c r="BL68" i="90"/>
  <c r="BK68" i="90"/>
  <c r="BJ68" i="90"/>
  <c r="BI68" i="90"/>
  <c r="BH68" i="90"/>
  <c r="BG68" i="90"/>
  <c r="BF68" i="90"/>
  <c r="BE68" i="90"/>
  <c r="BD68" i="90"/>
  <c r="BC68" i="90"/>
  <c r="BB68" i="90"/>
  <c r="BA68" i="90"/>
  <c r="AZ68" i="90"/>
  <c r="AY68" i="90"/>
  <c r="AX68" i="90"/>
  <c r="AW68" i="90"/>
  <c r="AV68" i="90"/>
  <c r="AU68" i="90"/>
  <c r="AT68" i="90"/>
  <c r="AS68" i="90"/>
  <c r="AR68" i="90"/>
  <c r="AQ68" i="90"/>
  <c r="AP68" i="90"/>
  <c r="AO68" i="90"/>
  <c r="AN68" i="90"/>
  <c r="AM68" i="90"/>
  <c r="AL68" i="90"/>
  <c r="AK68" i="90"/>
  <c r="AJ68" i="90"/>
  <c r="AI68" i="90"/>
  <c r="AH68" i="90"/>
  <c r="AG68" i="90"/>
  <c r="AF68" i="90"/>
  <c r="AE68" i="90"/>
  <c r="AD68" i="90"/>
  <c r="AC68" i="90"/>
  <c r="AB68" i="90"/>
  <c r="AA68" i="90"/>
  <c r="Z68" i="90"/>
  <c r="Y68" i="90"/>
  <c r="X68" i="90"/>
  <c r="W68" i="90"/>
  <c r="V68" i="90"/>
  <c r="U68" i="90"/>
  <c r="T68" i="90"/>
  <c r="S68" i="90"/>
  <c r="R68" i="90"/>
  <c r="Q68" i="90"/>
  <c r="P68" i="90"/>
  <c r="O68" i="90"/>
  <c r="N68" i="90"/>
  <c r="M68" i="90"/>
  <c r="L68" i="90"/>
  <c r="K68" i="90"/>
  <c r="J68" i="90"/>
  <c r="I68" i="90"/>
  <c r="H68" i="90"/>
  <c r="G68" i="90"/>
  <c r="F68" i="90"/>
  <c r="E68" i="90"/>
  <c r="ED67" i="90"/>
  <c r="EC67" i="90"/>
  <c r="EB67" i="90"/>
  <c r="EA67" i="90"/>
  <c r="DZ67" i="90"/>
  <c r="DY67" i="90"/>
  <c r="EC66" i="90"/>
  <c r="EB66" i="90"/>
  <c r="EA66" i="90"/>
  <c r="DZ66" i="90"/>
  <c r="DY66" i="90"/>
  <c r="ED66" i="90" s="1"/>
  <c r="EC65" i="90"/>
  <c r="EB65" i="90"/>
  <c r="EA65" i="90"/>
  <c r="DZ65" i="90"/>
  <c r="DY65" i="90"/>
  <c r="EC64" i="90"/>
  <c r="EB64" i="90"/>
  <c r="EA64" i="90"/>
  <c r="DZ64" i="90"/>
  <c r="DY64" i="90"/>
  <c r="A64" i="90"/>
  <c r="EC63" i="90"/>
  <c r="EB63" i="90"/>
  <c r="EA63" i="90"/>
  <c r="DZ63" i="90"/>
  <c r="DY63" i="90"/>
  <c r="ED63" i="90" s="1"/>
  <c r="A63" i="90"/>
  <c r="EC62" i="90"/>
  <c r="EB62" i="90"/>
  <c r="ED62" i="90" s="1"/>
  <c r="EA62" i="90"/>
  <c r="DZ62" i="90"/>
  <c r="DY62" i="90"/>
  <c r="A62" i="90"/>
  <c r="EC61" i="90"/>
  <c r="EB61" i="90"/>
  <c r="EA61" i="90"/>
  <c r="DZ61" i="90"/>
  <c r="DY61" i="90"/>
  <c r="ED61" i="90" s="1"/>
  <c r="A61" i="90"/>
  <c r="ED60" i="90"/>
  <c r="EC60" i="90"/>
  <c r="EB60" i="90"/>
  <c r="EA60" i="90"/>
  <c r="DZ60" i="90"/>
  <c r="DY60" i="90"/>
  <c r="A60" i="90"/>
  <c r="EC59" i="90"/>
  <c r="EB59" i="90"/>
  <c r="EA59" i="90"/>
  <c r="DZ59" i="90"/>
  <c r="DY59" i="90"/>
  <c r="ED59" i="90" s="1"/>
  <c r="A59" i="90"/>
  <c r="EC58" i="90"/>
  <c r="EB58" i="90"/>
  <c r="ED58" i="90" s="1"/>
  <c r="EA58" i="90"/>
  <c r="DZ58" i="90"/>
  <c r="DY58" i="90"/>
  <c r="A58" i="90"/>
  <c r="EC57" i="90"/>
  <c r="EB57" i="90"/>
  <c r="EA57" i="90"/>
  <c r="DZ57" i="90"/>
  <c r="DY57" i="90"/>
  <c r="ED57" i="90" s="1"/>
  <c r="A57" i="90"/>
  <c r="ED56" i="90"/>
  <c r="EC56" i="90"/>
  <c r="EB56" i="90"/>
  <c r="EA56" i="90"/>
  <c r="DZ56" i="90"/>
  <c r="DY56" i="90"/>
  <c r="A56" i="90"/>
  <c r="EC55" i="90"/>
  <c r="EB55" i="90"/>
  <c r="EA55" i="90"/>
  <c r="DZ55" i="90"/>
  <c r="DY55" i="90"/>
  <c r="ED55" i="90" s="1"/>
  <c r="A55" i="90"/>
  <c r="EC54" i="90"/>
  <c r="EB54" i="90"/>
  <c r="EA54" i="90"/>
  <c r="DZ54" i="90"/>
  <c r="DY54" i="90"/>
  <c r="A54" i="90"/>
  <c r="EC53" i="90"/>
  <c r="EB53" i="90"/>
  <c r="EA53" i="90"/>
  <c r="DZ53" i="90"/>
  <c r="DY53" i="90"/>
  <c r="ED53" i="90" s="1"/>
  <c r="A53" i="90"/>
  <c r="ED52" i="90"/>
  <c r="EC52" i="90"/>
  <c r="EB52" i="90"/>
  <c r="EA52" i="90"/>
  <c r="DZ52" i="90"/>
  <c r="DY52" i="90"/>
  <c r="A52" i="90"/>
  <c r="EC51" i="90"/>
  <c r="EB51" i="90"/>
  <c r="EA51" i="90"/>
  <c r="DZ51" i="90"/>
  <c r="DY51" i="90"/>
  <c r="ED51" i="90" s="1"/>
  <c r="A51" i="90"/>
  <c r="EC50" i="90"/>
  <c r="EB50" i="90"/>
  <c r="ED50" i="90" s="1"/>
  <c r="EA50" i="90"/>
  <c r="DZ50" i="90"/>
  <c r="DY50" i="90"/>
  <c r="A50" i="90"/>
  <c r="EC49" i="90"/>
  <c r="EB49" i="90"/>
  <c r="EA49" i="90"/>
  <c r="DZ49" i="90"/>
  <c r="DY49" i="90"/>
  <c r="ED49" i="90" s="1"/>
  <c r="A49" i="90"/>
  <c r="ED48" i="90"/>
  <c r="EC48" i="90"/>
  <c r="EB48" i="90"/>
  <c r="EA48" i="90"/>
  <c r="DZ48" i="90"/>
  <c r="DY48" i="90"/>
  <c r="A48" i="90"/>
  <c r="EC47" i="90"/>
  <c r="EB47" i="90"/>
  <c r="EA47" i="90"/>
  <c r="DZ47" i="90"/>
  <c r="DY47" i="90"/>
  <c r="ED47" i="90" s="1"/>
  <c r="A47" i="90"/>
  <c r="EC46" i="90"/>
  <c r="EB46" i="90"/>
  <c r="EA46" i="90"/>
  <c r="DZ46" i="90"/>
  <c r="DY46" i="90"/>
  <c r="A46" i="90"/>
  <c r="EC45" i="90"/>
  <c r="EB45" i="90"/>
  <c r="EA45" i="90"/>
  <c r="DZ45" i="90"/>
  <c r="DY45" i="90"/>
  <c r="A45" i="90"/>
  <c r="EC44" i="90"/>
  <c r="EB44" i="90"/>
  <c r="ED44" i="90" s="1"/>
  <c r="EA44" i="90"/>
  <c r="DZ44" i="90"/>
  <c r="DY44" i="90"/>
  <c r="A44" i="90"/>
  <c r="EC43" i="90"/>
  <c r="EB43" i="90"/>
  <c r="EA43" i="90"/>
  <c r="DZ43" i="90"/>
  <c r="DY43" i="90"/>
  <c r="ED43" i="90" s="1"/>
  <c r="A43" i="90"/>
  <c r="EC42" i="90"/>
  <c r="EB42" i="90"/>
  <c r="EA42" i="90"/>
  <c r="DZ42" i="90"/>
  <c r="DY42" i="90"/>
  <c r="A42" i="90"/>
  <c r="EC41" i="90"/>
  <c r="EB41" i="90"/>
  <c r="EA41" i="90"/>
  <c r="DZ41" i="90"/>
  <c r="DY41" i="90"/>
  <c r="A41" i="90"/>
  <c r="ED40" i="90"/>
  <c r="EC40" i="90"/>
  <c r="EB40" i="90"/>
  <c r="EA40" i="90"/>
  <c r="DZ40" i="90"/>
  <c r="DY40" i="90"/>
  <c r="A40" i="90"/>
  <c r="EC39" i="90"/>
  <c r="EB39" i="90"/>
  <c r="EA39" i="90"/>
  <c r="DZ39" i="90"/>
  <c r="DY39" i="90"/>
  <c r="A39" i="90"/>
  <c r="EC38" i="90"/>
  <c r="EB38" i="90"/>
  <c r="EA38" i="90"/>
  <c r="DZ38" i="90"/>
  <c r="DY38" i="90"/>
  <c r="A38" i="90"/>
  <c r="EC37" i="90"/>
  <c r="EB37" i="90"/>
  <c r="EA37" i="90"/>
  <c r="DZ37" i="90"/>
  <c r="DY37" i="90"/>
  <c r="A37" i="90"/>
  <c r="EC36" i="90"/>
  <c r="EB36" i="90"/>
  <c r="EA36" i="90"/>
  <c r="DZ36" i="90"/>
  <c r="DY36" i="90"/>
  <c r="A36" i="90"/>
  <c r="EC35" i="90"/>
  <c r="EB35" i="90"/>
  <c r="EA35" i="90"/>
  <c r="DZ35" i="90"/>
  <c r="DY35" i="90"/>
  <c r="A35" i="90"/>
  <c r="EC34" i="90"/>
  <c r="EB34" i="90"/>
  <c r="EA34" i="90"/>
  <c r="DZ34" i="90"/>
  <c r="DY34" i="90"/>
  <c r="A34" i="90"/>
  <c r="EC33" i="90"/>
  <c r="EB33" i="90"/>
  <c r="EA33" i="90"/>
  <c r="DZ33" i="90"/>
  <c r="DY33" i="90"/>
  <c r="ED33" i="90" s="1"/>
  <c r="A33" i="90"/>
  <c r="EC32" i="90"/>
  <c r="EB32" i="90"/>
  <c r="EA32" i="90"/>
  <c r="DZ32" i="90"/>
  <c r="DY32" i="90"/>
  <c r="A32" i="90"/>
  <c r="EC31" i="90"/>
  <c r="EB31" i="90"/>
  <c r="EA31" i="90"/>
  <c r="DZ31" i="90"/>
  <c r="DY31" i="90"/>
  <c r="A31" i="90"/>
  <c r="EC30" i="90"/>
  <c r="EB30" i="90"/>
  <c r="EA30" i="90"/>
  <c r="DZ30" i="90"/>
  <c r="DY30" i="90"/>
  <c r="A30" i="90"/>
  <c r="EC29" i="90"/>
  <c r="EB29" i="90"/>
  <c r="EA29" i="90"/>
  <c r="DZ29" i="90"/>
  <c r="DY29" i="90"/>
  <c r="A29" i="90"/>
  <c r="EC28" i="90"/>
  <c r="EB28" i="90"/>
  <c r="EA28" i="90"/>
  <c r="DZ28" i="90"/>
  <c r="DY28" i="90"/>
  <c r="ED28" i="90" s="1"/>
  <c r="A28" i="90"/>
  <c r="ED27" i="90"/>
  <c r="EC27" i="90"/>
  <c r="EB27" i="90"/>
  <c r="EA27" i="90"/>
  <c r="DZ27" i="90"/>
  <c r="DY27" i="90"/>
  <c r="A27" i="90"/>
  <c r="EC26" i="90"/>
  <c r="EB26" i="90"/>
  <c r="EA26" i="90"/>
  <c r="DZ26" i="90"/>
  <c r="DY26" i="90"/>
  <c r="A26" i="90"/>
  <c r="EC25" i="90"/>
  <c r="EB25" i="90"/>
  <c r="EA25" i="90"/>
  <c r="DZ25" i="90"/>
  <c r="DY25" i="90"/>
  <c r="ED25" i="90" s="1"/>
  <c r="A25" i="90"/>
  <c r="EC24" i="90"/>
  <c r="EB24" i="90"/>
  <c r="EA24" i="90"/>
  <c r="DZ24" i="90"/>
  <c r="DY24" i="90"/>
  <c r="A24" i="90"/>
  <c r="EC23" i="90"/>
  <c r="EB23" i="90"/>
  <c r="ED23" i="90" s="1"/>
  <c r="EA23" i="90"/>
  <c r="DZ23" i="90"/>
  <c r="DY23" i="90"/>
  <c r="A23" i="90"/>
  <c r="EC22" i="90"/>
  <c r="EB22" i="90"/>
  <c r="EA22" i="90"/>
  <c r="DZ22" i="90"/>
  <c r="DY22" i="90"/>
  <c r="A22" i="90"/>
  <c r="EC21" i="90"/>
  <c r="EB21" i="90"/>
  <c r="EA21" i="90"/>
  <c r="DZ21" i="90"/>
  <c r="DY21" i="90"/>
  <c r="A21" i="90"/>
  <c r="EC20" i="90"/>
  <c r="EB20" i="90"/>
  <c r="EA20" i="90"/>
  <c r="DZ20" i="90"/>
  <c r="DY20" i="90"/>
  <c r="A20" i="90"/>
  <c r="EC19" i="90"/>
  <c r="EB19" i="90"/>
  <c r="EA19" i="90"/>
  <c r="DZ19" i="90"/>
  <c r="DY19" i="90"/>
  <c r="A19" i="90"/>
  <c r="EC18" i="90"/>
  <c r="EB18" i="90"/>
  <c r="EA18" i="90"/>
  <c r="DZ18" i="90"/>
  <c r="DY18" i="90"/>
  <c r="A18" i="90"/>
  <c r="EC17" i="90"/>
  <c r="EB17" i="90"/>
  <c r="EA17" i="90"/>
  <c r="DZ17" i="90"/>
  <c r="DY17" i="90"/>
  <c r="A17" i="90"/>
  <c r="EC16" i="90"/>
  <c r="EB16" i="90"/>
  <c r="EA16" i="90"/>
  <c r="DZ16" i="90"/>
  <c r="DY16" i="90"/>
  <c r="A16" i="90"/>
  <c r="EC15" i="90"/>
  <c r="EB15" i="90"/>
  <c r="EA15" i="90"/>
  <c r="DZ15" i="90"/>
  <c r="DY15" i="90"/>
  <c r="A15" i="90"/>
  <c r="EC14" i="90"/>
  <c r="EB14" i="90"/>
  <c r="EA14" i="90"/>
  <c r="DZ14" i="90"/>
  <c r="DY14" i="90"/>
  <c r="A14" i="90"/>
  <c r="EC13" i="90"/>
  <c r="EB13" i="90"/>
  <c r="EA13" i="90"/>
  <c r="DZ13" i="90"/>
  <c r="DY13" i="90"/>
  <c r="A13" i="90"/>
  <c r="EC12" i="90"/>
  <c r="EB12" i="90"/>
  <c r="EA12" i="90"/>
  <c r="DZ12" i="90"/>
  <c r="DY12" i="90"/>
  <c r="A12" i="90"/>
  <c r="EC11" i="90"/>
  <c r="EB11" i="90"/>
  <c r="EA11" i="90"/>
  <c r="DZ11" i="90"/>
  <c r="DY11" i="90"/>
  <c r="ED11" i="90" s="1"/>
  <c r="A11" i="90"/>
  <c r="EC10" i="90"/>
  <c r="EB10" i="90"/>
  <c r="EA10" i="90"/>
  <c r="DZ10" i="90"/>
  <c r="DY10" i="90"/>
  <c r="A10" i="90"/>
  <c r="EC9" i="90"/>
  <c r="EB9" i="90"/>
  <c r="EA9" i="90"/>
  <c r="ED9" i="90" s="1"/>
  <c r="DZ9" i="90"/>
  <c r="DY9" i="90"/>
  <c r="A9" i="90"/>
  <c r="EC8" i="90"/>
  <c r="EB8" i="90"/>
  <c r="EA8" i="90"/>
  <c r="DZ8" i="90"/>
  <c r="DY8" i="90"/>
  <c r="A8" i="90"/>
  <c r="EC7" i="90"/>
  <c r="EB7" i="90"/>
  <c r="EA7" i="90"/>
  <c r="DZ7" i="90"/>
  <c r="DY7" i="90"/>
  <c r="A7" i="90"/>
  <c r="EC6" i="90"/>
  <c r="EB6" i="90"/>
  <c r="EA6" i="90"/>
  <c r="DZ6" i="90"/>
  <c r="DY6" i="90"/>
  <c r="A6" i="90"/>
  <c r="EC5" i="90"/>
  <c r="EB5" i="90"/>
  <c r="EA5" i="90"/>
  <c r="DZ5" i="90"/>
  <c r="DY5" i="90"/>
  <c r="A5" i="90"/>
  <c r="EC4" i="90"/>
  <c r="EB4" i="90"/>
  <c r="EA4" i="90"/>
  <c r="DZ4" i="90"/>
  <c r="DY4" i="90"/>
  <c r="ED4" i="90" s="1"/>
  <c r="A4" i="90"/>
  <c r="ED36" i="90" l="1"/>
  <c r="ED54" i="90"/>
  <c r="ED42" i="90"/>
  <c r="ED37" i="90"/>
  <c r="ED7" i="90"/>
  <c r="ED31" i="90"/>
  <c r="ED21" i="90"/>
  <c r="ED22" i="90"/>
  <c r="ED14" i="90"/>
  <c r="ED16" i="90"/>
  <c r="ED20" i="90"/>
  <c r="ED19" i="90"/>
  <c r="ED12" i="90"/>
  <c r="ED13" i="90"/>
  <c r="ED64" i="90"/>
  <c r="ED5" i="90"/>
  <c r="ED41" i="90"/>
  <c r="ED46" i="90"/>
  <c r="ED38" i="90"/>
  <c r="ED8" i="90"/>
  <c r="ED39" i="90"/>
  <c r="ED29" i="90"/>
  <c r="ED15" i="90"/>
  <c r="ED32" i="90"/>
  <c r="ED34" i="90"/>
  <c r="ED18" i="90"/>
  <c r="ED45" i="90"/>
  <c r="EC68" i="90"/>
  <c r="ED17" i="90"/>
  <c r="ED24" i="90"/>
  <c r="EB68" i="90"/>
  <c r="ED35" i="90"/>
  <c r="ED65" i="90"/>
  <c r="ED26" i="90"/>
  <c r="ED10" i="90"/>
  <c r="ED6" i="90"/>
  <c r="ED30" i="90"/>
  <c r="DY68" i="90"/>
  <c r="DY69" i="90" s="1"/>
  <c r="EA68" i="90"/>
  <c r="ED68" i="90" l="1"/>
  <c r="DB59" i="42" l="1"/>
  <c r="DB62" i="42" s="1"/>
  <c r="DA59" i="42"/>
  <c r="DA62" i="42" s="1"/>
  <c r="CZ59" i="42"/>
  <c r="CZ62" i="42" s="1"/>
  <c r="CY59" i="42"/>
  <c r="CY62" i="42" s="1"/>
  <c r="CX59" i="42"/>
  <c r="CX62" i="42" s="1"/>
  <c r="CS59" i="42"/>
  <c r="CR59" i="42"/>
  <c r="CQ62" i="42" s="1"/>
  <c r="CQ59" i="42"/>
  <c r="CP59" i="42"/>
  <c r="CO59" i="42"/>
  <c r="CN59" i="42"/>
  <c r="CN62" i="42" s="1"/>
  <c r="CM59" i="42"/>
  <c r="CL59" i="42"/>
  <c r="CK59" i="42"/>
  <c r="CJ59" i="42"/>
  <c r="CI59" i="42"/>
  <c r="CH59" i="42"/>
  <c r="CG59" i="42"/>
  <c r="CF59" i="42"/>
  <c r="CE62" i="42" s="1"/>
  <c r="CE59" i="42"/>
  <c r="CD59" i="42"/>
  <c r="CC59" i="42"/>
  <c r="CB59" i="42"/>
  <c r="CB62" i="42" s="1"/>
  <c r="CA59" i="42"/>
  <c r="BZ59" i="42"/>
  <c r="BY59" i="42"/>
  <c r="BY62" i="42" s="1"/>
  <c r="BX59" i="42"/>
  <c r="BW59" i="42"/>
  <c r="BV59" i="42"/>
  <c r="BU59" i="42"/>
  <c r="BT59" i="42"/>
  <c r="BS62" i="42" s="1"/>
  <c r="BS59" i="42"/>
  <c r="BR59" i="42"/>
  <c r="BQ59" i="42"/>
  <c r="BP59" i="42"/>
  <c r="BP62" i="42" s="1"/>
  <c r="BO59" i="42"/>
  <c r="BN59" i="42"/>
  <c r="BM59" i="42"/>
  <c r="BL59" i="42"/>
  <c r="BK59" i="42"/>
  <c r="BJ59" i="42"/>
  <c r="BI59" i="42"/>
  <c r="BH59" i="42"/>
  <c r="BG62" i="42" s="1"/>
  <c r="BG59" i="42"/>
  <c r="BF59" i="42"/>
  <c r="BE59" i="42"/>
  <c r="BD59" i="42"/>
  <c r="BD62" i="42" s="1"/>
  <c r="BC59" i="42"/>
  <c r="BB59" i="42"/>
  <c r="BA59" i="42"/>
  <c r="BA62" i="42" s="1"/>
  <c r="AZ59" i="42"/>
  <c r="AY59" i="42"/>
  <c r="AX59" i="42"/>
  <c r="AW59" i="42"/>
  <c r="AV59" i="42"/>
  <c r="AU62" i="42" s="1"/>
  <c r="AU59" i="42"/>
  <c r="AT59" i="42"/>
  <c r="AS59" i="42"/>
  <c r="AR59" i="42"/>
  <c r="AR62" i="42" s="1"/>
  <c r="AQ59" i="42"/>
  <c r="AP59" i="42"/>
  <c r="AO59" i="42"/>
  <c r="AN59" i="42"/>
  <c r="AM59" i="42"/>
  <c r="AL59" i="42"/>
  <c r="AK59" i="42"/>
  <c r="AJ59" i="42"/>
  <c r="AI62" i="42" s="1"/>
  <c r="AI59" i="42"/>
  <c r="AH59" i="42"/>
  <c r="AG59" i="42"/>
  <c r="AF59" i="42"/>
  <c r="AF62" i="42" s="1"/>
  <c r="AE59" i="42"/>
  <c r="AD59" i="42"/>
  <c r="AC59" i="42"/>
  <c r="AC62" i="42" s="1"/>
  <c r="AB59" i="42"/>
  <c r="AA59" i="42"/>
  <c r="Z59" i="42"/>
  <c r="Y59" i="42"/>
  <c r="X59" i="42"/>
  <c r="W62" i="42" s="1"/>
  <c r="W59" i="42"/>
  <c r="V59" i="42"/>
  <c r="U59" i="42"/>
  <c r="T59" i="42"/>
  <c r="T62" i="42" s="1"/>
  <c r="S59" i="42"/>
  <c r="R59" i="42"/>
  <c r="Q59" i="42"/>
  <c r="P59" i="42"/>
  <c r="O59" i="42"/>
  <c r="N59" i="42"/>
  <c r="M59" i="42"/>
  <c r="L59" i="42"/>
  <c r="K62" i="42" s="1"/>
  <c r="K59" i="42"/>
  <c r="J59" i="42"/>
  <c r="I59" i="42"/>
  <c r="H59" i="42"/>
  <c r="H62" i="42" s="1"/>
  <c r="G59" i="42"/>
  <c r="F59" i="42"/>
  <c r="E59" i="42"/>
  <c r="DC58" i="42"/>
  <c r="CU58" i="42" s="1"/>
  <c r="DD58" i="42" s="1"/>
  <c r="CV58" i="42"/>
  <c r="DC57" i="42"/>
  <c r="CT57" i="42" s="1"/>
  <c r="CV57" i="42"/>
  <c r="DC56" i="42"/>
  <c r="CU56" i="42" s="1"/>
  <c r="DD56" i="42" s="1"/>
  <c r="CV56" i="42"/>
  <c r="CT56" i="42"/>
  <c r="CW56" i="42" s="1"/>
  <c r="DC55" i="42"/>
  <c r="CT55" i="42" s="1"/>
  <c r="CV55" i="42"/>
  <c r="CU55" i="42"/>
  <c r="DD55" i="42" s="1"/>
  <c r="DC54" i="42"/>
  <c r="CU54" i="42" s="1"/>
  <c r="DD54" i="42" s="1"/>
  <c r="CV54" i="42"/>
  <c r="DC53" i="42"/>
  <c r="CT53" i="42" s="1"/>
  <c r="CV53" i="42"/>
  <c r="DC52" i="42"/>
  <c r="CU52" i="42" s="1"/>
  <c r="DD52" i="42" s="1"/>
  <c r="CV52" i="42"/>
  <c r="CT52" i="42"/>
  <c r="CW52" i="42" s="1"/>
  <c r="DC51" i="42"/>
  <c r="CT51" i="42" s="1"/>
  <c r="CV51" i="42"/>
  <c r="CU51" i="42"/>
  <c r="DD51" i="42" s="1"/>
  <c r="DC50" i="42"/>
  <c r="CU50" i="42" s="1"/>
  <c r="DD50" i="42" s="1"/>
  <c r="CV50" i="42"/>
  <c r="DC49" i="42"/>
  <c r="CT49" i="42" s="1"/>
  <c r="CV49" i="42"/>
  <c r="DC48" i="42"/>
  <c r="CU48" i="42" s="1"/>
  <c r="DD48" i="42" s="1"/>
  <c r="CV48" i="42"/>
  <c r="CT48" i="42"/>
  <c r="CW48" i="42" s="1"/>
  <c r="DC47" i="42"/>
  <c r="CV47" i="42"/>
  <c r="CU47" i="42"/>
  <c r="DD47" i="42" s="1"/>
  <c r="CT47" i="42"/>
  <c r="DC46" i="42"/>
  <c r="CU46" i="42" s="1"/>
  <c r="DD46" i="42" s="1"/>
  <c r="CV46" i="42"/>
  <c r="CT46" i="42"/>
  <c r="DC45" i="42"/>
  <c r="CT45" i="42" s="1"/>
  <c r="CV45" i="42"/>
  <c r="DC44" i="42"/>
  <c r="CU44" i="42" s="1"/>
  <c r="DD44" i="42" s="1"/>
  <c r="CV44" i="42"/>
  <c r="DC43" i="42"/>
  <c r="CT43" i="42" s="1"/>
  <c r="CV43" i="42"/>
  <c r="CU43" i="42"/>
  <c r="DD43" i="42" s="1"/>
  <c r="DC42" i="42"/>
  <c r="CU42" i="42" s="1"/>
  <c r="DD42" i="42" s="1"/>
  <c r="CV42" i="42"/>
  <c r="CT42" i="42"/>
  <c r="DC41" i="42"/>
  <c r="CT41" i="42" s="1"/>
  <c r="CV41" i="42"/>
  <c r="DC40" i="42"/>
  <c r="CU40" i="42" s="1"/>
  <c r="DD40" i="42" s="1"/>
  <c r="CV40" i="42"/>
  <c r="DC39" i="42"/>
  <c r="CT39" i="42" s="1"/>
  <c r="CV39" i="42"/>
  <c r="CU39" i="42"/>
  <c r="DD39" i="42" s="1"/>
  <c r="DC38" i="42"/>
  <c r="CU38" i="42" s="1"/>
  <c r="DD38" i="42" s="1"/>
  <c r="CV38" i="42"/>
  <c r="CT38" i="42"/>
  <c r="CW38" i="42" s="1"/>
  <c r="DC37" i="42"/>
  <c r="CT37" i="42" s="1"/>
  <c r="CV37" i="42"/>
  <c r="DC36" i="42"/>
  <c r="CU36" i="42" s="1"/>
  <c r="DD36" i="42" s="1"/>
  <c r="CV36" i="42"/>
  <c r="DC35" i="42"/>
  <c r="CT35" i="42" s="1"/>
  <c r="CV35" i="42"/>
  <c r="CU35" i="42"/>
  <c r="DD35" i="42" s="1"/>
  <c r="DC34" i="42"/>
  <c r="CU34" i="42" s="1"/>
  <c r="DD34" i="42" s="1"/>
  <c r="CV34" i="42"/>
  <c r="CT34" i="42"/>
  <c r="CW34" i="42" s="1"/>
  <c r="DC33" i="42"/>
  <c r="CT33" i="42" s="1"/>
  <c r="CV33" i="42"/>
  <c r="DC32" i="42"/>
  <c r="CU32" i="42" s="1"/>
  <c r="DD32" i="42" s="1"/>
  <c r="CV32" i="42"/>
  <c r="DC31" i="42"/>
  <c r="CV31" i="42"/>
  <c r="CU31" i="42"/>
  <c r="DD31" i="42" s="1"/>
  <c r="CT31" i="42"/>
  <c r="DC30" i="42"/>
  <c r="CU30" i="42" s="1"/>
  <c r="DD30" i="42" s="1"/>
  <c r="CV30" i="42"/>
  <c r="CT30" i="42"/>
  <c r="DC29" i="42"/>
  <c r="CT29" i="42" s="1"/>
  <c r="CV29" i="42"/>
  <c r="CU29" i="42"/>
  <c r="DD29" i="42" s="1"/>
  <c r="DC28" i="42"/>
  <c r="CU28" i="42" s="1"/>
  <c r="DD28" i="42" s="1"/>
  <c r="CV28" i="42"/>
  <c r="DC27" i="42"/>
  <c r="CT27" i="42" s="1"/>
  <c r="CV27" i="42"/>
  <c r="DC26" i="42"/>
  <c r="CU26" i="42" s="1"/>
  <c r="DD26" i="42" s="1"/>
  <c r="CV26" i="42"/>
  <c r="CT26" i="42"/>
  <c r="DC25" i="42"/>
  <c r="CT25" i="42" s="1"/>
  <c r="CV25" i="42"/>
  <c r="CU25" i="42"/>
  <c r="DD25" i="42" s="1"/>
  <c r="DC24" i="42"/>
  <c r="CU24" i="42" s="1"/>
  <c r="DD24" i="42" s="1"/>
  <c r="CV24" i="42"/>
  <c r="DC23" i="42"/>
  <c r="CT23" i="42" s="1"/>
  <c r="CV23" i="42"/>
  <c r="DC22" i="42"/>
  <c r="CU22" i="42" s="1"/>
  <c r="DD22" i="42" s="1"/>
  <c r="CV22" i="42"/>
  <c r="CT22" i="42"/>
  <c r="CW22" i="42" s="1"/>
  <c r="DC21" i="42"/>
  <c r="CT21" i="42" s="1"/>
  <c r="CV21" i="42"/>
  <c r="CU21" i="42"/>
  <c r="DD21" i="42" s="1"/>
  <c r="DC20" i="42"/>
  <c r="CU20" i="42" s="1"/>
  <c r="DD20" i="42" s="1"/>
  <c r="CV20" i="42"/>
  <c r="DC19" i="42"/>
  <c r="CT19" i="42" s="1"/>
  <c r="CV19" i="42"/>
  <c r="DC18" i="42"/>
  <c r="CU18" i="42" s="1"/>
  <c r="DD18" i="42" s="1"/>
  <c r="CV18" i="42"/>
  <c r="CT18" i="42"/>
  <c r="CW18" i="42" s="1"/>
  <c r="DC17" i="42"/>
  <c r="CT17" i="42" s="1"/>
  <c r="CV17" i="42"/>
  <c r="CU17" i="42"/>
  <c r="DD17" i="42" s="1"/>
  <c r="DC16" i="42"/>
  <c r="CU16" i="42" s="1"/>
  <c r="DD16" i="42" s="1"/>
  <c r="CV16" i="42"/>
  <c r="DC15" i="42"/>
  <c r="CU15" i="42" s="1"/>
  <c r="DD15" i="42" s="1"/>
  <c r="CV15" i="42"/>
  <c r="DC14" i="42"/>
  <c r="CU14" i="42" s="1"/>
  <c r="DD14" i="42" s="1"/>
  <c r="CV14" i="42"/>
  <c r="DC13" i="42"/>
  <c r="CT13" i="42" s="1"/>
  <c r="CV13" i="42"/>
  <c r="CU13" i="42"/>
  <c r="DD13" i="42" s="1"/>
  <c r="DC12" i="42"/>
  <c r="CU12" i="42" s="1"/>
  <c r="DD12" i="42" s="1"/>
  <c r="CV12" i="42"/>
  <c r="CT12" i="42"/>
  <c r="DC11" i="42"/>
  <c r="CT11" i="42" s="1"/>
  <c r="CV11" i="42"/>
  <c r="DC10" i="42"/>
  <c r="CU10" i="42" s="1"/>
  <c r="DD10" i="42" s="1"/>
  <c r="CV10" i="42"/>
  <c r="DC9" i="42"/>
  <c r="CT9" i="42" s="1"/>
  <c r="CV9" i="42"/>
  <c r="CU9" i="42"/>
  <c r="DD9" i="42" s="1"/>
  <c r="DC8" i="42"/>
  <c r="CU8" i="42" s="1"/>
  <c r="DD8" i="42" s="1"/>
  <c r="CV8" i="42"/>
  <c r="CT8" i="42"/>
  <c r="DC7" i="42"/>
  <c r="CT7" i="42" s="1"/>
  <c r="CV7" i="42"/>
  <c r="DC6" i="42"/>
  <c r="CU6" i="42" s="1"/>
  <c r="DD6" i="42" s="1"/>
  <c r="CV6" i="42"/>
  <c r="DC5" i="42"/>
  <c r="CT5" i="42" s="1"/>
  <c r="CV5" i="42"/>
  <c r="CU5" i="42"/>
  <c r="DD5" i="42" s="1"/>
  <c r="DC4" i="42"/>
  <c r="CV4" i="42"/>
  <c r="CT4" i="42"/>
  <c r="CU11" i="42" l="1"/>
  <c r="DD11" i="42" s="1"/>
  <c r="CT15" i="42"/>
  <c r="CT16" i="42"/>
  <c r="CW16" i="42" s="1"/>
  <c r="CT20" i="42"/>
  <c r="CW20" i="42" s="1"/>
  <c r="CT24" i="42"/>
  <c r="CT28" i="42"/>
  <c r="CU33" i="42"/>
  <c r="DD33" i="42" s="1"/>
  <c r="CU37" i="42"/>
  <c r="DD37" i="42" s="1"/>
  <c r="CU41" i="42"/>
  <c r="DD41" i="42" s="1"/>
  <c r="CU45" i="42"/>
  <c r="DD45" i="42" s="1"/>
  <c r="CT50" i="42"/>
  <c r="CW50" i="42" s="1"/>
  <c r="CT54" i="42"/>
  <c r="CW54" i="42" s="1"/>
  <c r="CT58" i="42"/>
  <c r="CW58" i="42" s="1"/>
  <c r="CU62" i="42"/>
  <c r="N62" i="42"/>
  <c r="Q62" i="42"/>
  <c r="Z62" i="42"/>
  <c r="AL62" i="42"/>
  <c r="AO62" i="42"/>
  <c r="AX62" i="42"/>
  <c r="BJ62" i="42"/>
  <c r="BM62" i="42"/>
  <c r="BV62" i="42"/>
  <c r="CH62" i="42"/>
  <c r="CK62" i="42"/>
  <c r="CU7" i="42"/>
  <c r="DD7" i="42" s="1"/>
  <c r="CT6" i="42"/>
  <c r="CW6" i="42" s="1"/>
  <c r="CT10" i="42"/>
  <c r="CW10" i="42" s="1"/>
  <c r="CT14" i="42"/>
  <c r="CU19" i="42"/>
  <c r="DD19" i="42" s="1"/>
  <c r="CU23" i="42"/>
  <c r="DD23" i="42" s="1"/>
  <c r="CU27" i="42"/>
  <c r="DD27" i="42" s="1"/>
  <c r="CT32" i="42"/>
  <c r="CW32" i="42" s="1"/>
  <c r="CT36" i="42"/>
  <c r="CW36" i="42" s="1"/>
  <c r="CT40" i="42"/>
  <c r="CW40" i="42" s="1"/>
  <c r="CT44" i="42"/>
  <c r="CW44" i="42" s="1"/>
  <c r="CU49" i="42"/>
  <c r="DD49" i="42" s="1"/>
  <c r="CU53" i="42"/>
  <c r="DD53" i="42" s="1"/>
  <c r="CU57" i="42"/>
  <c r="DD57" i="42" s="1"/>
  <c r="CV59" i="42"/>
  <c r="CW8" i="42"/>
  <c r="CW14" i="42"/>
  <c r="CW24" i="42"/>
  <c r="CW26" i="42"/>
  <c r="CW28" i="42"/>
  <c r="CW30" i="42"/>
  <c r="CW42" i="42"/>
  <c r="CW46" i="42"/>
  <c r="CW5" i="42"/>
  <c r="CW9" i="42"/>
  <c r="CW13" i="42"/>
  <c r="CW17" i="42"/>
  <c r="CW21" i="42"/>
  <c r="CW25" i="42"/>
  <c r="CW29" i="42"/>
  <c r="CW33" i="42"/>
  <c r="CW41" i="42"/>
  <c r="CW45" i="42"/>
  <c r="CW49" i="42"/>
  <c r="CW7" i="42"/>
  <c r="CW11" i="42"/>
  <c r="CW15" i="42"/>
  <c r="CW31" i="42"/>
  <c r="CW35" i="42"/>
  <c r="CW39" i="42"/>
  <c r="CW43" i="42"/>
  <c r="CW47" i="42"/>
  <c r="CW51" i="42"/>
  <c r="CW55" i="42"/>
  <c r="DC62" i="42"/>
  <c r="CU63" i="42" s="1"/>
  <c r="CT59" i="42"/>
  <c r="DC59" i="42"/>
  <c r="CU4" i="42"/>
  <c r="CW4" i="42" s="1"/>
  <c r="CW12" i="42"/>
  <c r="CT62" i="42"/>
  <c r="CV62" i="42"/>
  <c r="CV63" i="42" s="1"/>
  <c r="E62" i="42"/>
  <c r="CW23" i="42" l="1"/>
  <c r="CW27" i="42"/>
  <c r="CW53" i="42"/>
  <c r="CW19" i="42"/>
  <c r="CW57" i="42"/>
  <c r="CW37" i="42"/>
  <c r="CU59" i="42"/>
  <c r="DD4" i="42"/>
  <c r="CT63" i="42"/>
  <c r="CW63" i="42" s="1"/>
  <c r="CW62" i="42"/>
  <c r="CW59" i="42" l="1"/>
  <c r="DD59" i="42"/>
</calcChain>
</file>

<file path=xl/sharedStrings.xml><?xml version="1.0" encoding="utf-8"?>
<sst xmlns="http://schemas.openxmlformats.org/spreadsheetml/2006/main" count="1698" uniqueCount="119">
  <si>
    <t>No</t>
  </si>
  <si>
    <t>Tyre Size</t>
  </si>
  <si>
    <t>Total</t>
  </si>
  <si>
    <t>A</t>
  </si>
  <si>
    <t>B</t>
  </si>
  <si>
    <t>R</t>
  </si>
  <si>
    <t>All Total</t>
  </si>
  <si>
    <t xml:space="preserve"> </t>
  </si>
  <si>
    <t xml:space="preserve">5.00 - 12  </t>
  </si>
  <si>
    <t>L</t>
  </si>
  <si>
    <t>RL</t>
  </si>
  <si>
    <t xml:space="preserve">5.50 - 13 </t>
  </si>
  <si>
    <t xml:space="preserve">5.50 - 13  </t>
  </si>
  <si>
    <t>AG</t>
  </si>
  <si>
    <t xml:space="preserve">6.00 - 12  </t>
  </si>
  <si>
    <t>HW</t>
  </si>
  <si>
    <t xml:space="preserve">6.00 - 13 </t>
  </si>
  <si>
    <t xml:space="preserve">6.00 - 13  </t>
  </si>
  <si>
    <t xml:space="preserve">6.00 - 14  </t>
  </si>
  <si>
    <t xml:space="preserve">6.50 - 14 </t>
  </si>
  <si>
    <t xml:space="preserve">6.00 - 15  </t>
  </si>
  <si>
    <t xml:space="preserve">6.00 - 15 </t>
  </si>
  <si>
    <t xml:space="preserve">6.50 - 15 </t>
  </si>
  <si>
    <t xml:space="preserve">6.50 - 15  </t>
  </si>
  <si>
    <t xml:space="preserve">6.50 - 16 </t>
  </si>
  <si>
    <t>Grip</t>
  </si>
  <si>
    <t>Min</t>
  </si>
  <si>
    <t>11.00 - 20</t>
  </si>
  <si>
    <t xml:space="preserve">10.00 - 20 </t>
  </si>
  <si>
    <t xml:space="preserve">9.00 - 20  </t>
  </si>
  <si>
    <t>9.00 - 20</t>
  </si>
  <si>
    <t xml:space="preserve">9.00 - 20 </t>
  </si>
  <si>
    <t xml:space="preserve">8.25 - 20 </t>
  </si>
  <si>
    <t>8.25 - 20</t>
  </si>
  <si>
    <t xml:space="preserve">6.50 - 20 </t>
  </si>
  <si>
    <t xml:space="preserve">8.25 - 16  </t>
  </si>
  <si>
    <t xml:space="preserve">8.25 - 16 </t>
  </si>
  <si>
    <t xml:space="preserve">7.50 - 16  </t>
  </si>
  <si>
    <t xml:space="preserve">7.50 - 16 </t>
  </si>
  <si>
    <t xml:space="preserve">6.00 - 16  </t>
  </si>
  <si>
    <t xml:space="preserve">7.00 - 16  </t>
  </si>
  <si>
    <t xml:space="preserve">7.00 - 16    </t>
  </si>
  <si>
    <t xml:space="preserve">7.00 - 16 </t>
  </si>
  <si>
    <t xml:space="preserve">7.50 - 15  </t>
  </si>
  <si>
    <t xml:space="preserve">7.00 - 15 </t>
  </si>
  <si>
    <t xml:space="preserve">7.00 - 15  </t>
  </si>
  <si>
    <t xml:space="preserve">6.50 - 16    </t>
  </si>
  <si>
    <t>8.00 - 18</t>
  </si>
  <si>
    <t>Check Total</t>
  </si>
  <si>
    <t>AA</t>
  </si>
  <si>
    <r>
      <t xml:space="preserve">5.00 - 12 </t>
    </r>
    <r>
      <rPr>
        <b/>
        <sz val="10"/>
        <color rgb="FFFF0000"/>
        <rFont val="Zawgyi-One"/>
        <family val="2"/>
      </rPr>
      <t>12PR</t>
    </r>
  </si>
  <si>
    <r>
      <t xml:space="preserve">5.00 - 12 </t>
    </r>
    <r>
      <rPr>
        <b/>
        <sz val="10"/>
        <color rgb="FFFF0000"/>
        <rFont val="Zawgyi-One"/>
        <family val="2"/>
      </rPr>
      <t>14PR</t>
    </r>
  </si>
  <si>
    <r>
      <t xml:space="preserve">12.4 - 24 </t>
    </r>
    <r>
      <rPr>
        <b/>
        <sz val="10"/>
        <color rgb="FFFF0000"/>
        <rFont val="Zawgyi-One"/>
        <family val="2"/>
      </rPr>
      <t>12PR</t>
    </r>
  </si>
  <si>
    <r>
      <t xml:space="preserve">8.3 - 24   </t>
    </r>
    <r>
      <rPr>
        <b/>
        <sz val="10"/>
        <color rgb="FFFF0000"/>
        <rFont val="Zawgyi-One"/>
        <family val="2"/>
      </rPr>
      <t xml:space="preserve">8PR </t>
    </r>
  </si>
  <si>
    <r>
      <t xml:space="preserve">11.2 - 24 </t>
    </r>
    <r>
      <rPr>
        <b/>
        <sz val="10"/>
        <color rgb="FFFF0000"/>
        <rFont val="Zawgyi-One"/>
        <family val="2"/>
      </rPr>
      <t xml:space="preserve">12PR </t>
    </r>
  </si>
  <si>
    <r>
      <t xml:space="preserve">9.5 - 24   </t>
    </r>
    <r>
      <rPr>
        <b/>
        <sz val="10"/>
        <color rgb="FFFF0000"/>
        <rFont val="Cambria"/>
        <family val="1"/>
        <scheme val="major"/>
      </rPr>
      <t>12PR</t>
    </r>
  </si>
  <si>
    <t>A+AA</t>
  </si>
  <si>
    <t>T</t>
  </si>
  <si>
    <r>
      <t xml:space="preserve">9.5 - 24  </t>
    </r>
    <r>
      <rPr>
        <b/>
        <sz val="10"/>
        <color rgb="FFFF0000"/>
        <rFont val="Zawgyi-One"/>
        <family val="2"/>
      </rPr>
      <t>(8 PR)</t>
    </r>
  </si>
  <si>
    <r>
      <t xml:space="preserve">12.4 - 24 </t>
    </r>
    <r>
      <rPr>
        <b/>
        <sz val="10"/>
        <color rgb="FFFF0000"/>
        <rFont val="Zawgyi-One"/>
        <family val="2"/>
      </rPr>
      <t>8PR</t>
    </r>
  </si>
  <si>
    <t>2022  January</t>
  </si>
  <si>
    <r>
      <t xml:space="preserve">11.2 - 24  </t>
    </r>
    <r>
      <rPr>
        <b/>
        <sz val="10"/>
        <color rgb="FFFF0000"/>
        <rFont val="Zawgyi-One"/>
        <family val="2"/>
      </rPr>
      <t xml:space="preserve">8PR </t>
    </r>
  </si>
  <si>
    <t>01</t>
  </si>
  <si>
    <t>02</t>
  </si>
  <si>
    <t>03</t>
  </si>
  <si>
    <t>Checked  By</t>
  </si>
  <si>
    <t>Phyu Phyu Aye</t>
  </si>
  <si>
    <t>Kyaw Soe Win</t>
  </si>
  <si>
    <t>Approved  By</t>
  </si>
  <si>
    <t>( DGM )</t>
  </si>
  <si>
    <t>04</t>
  </si>
  <si>
    <t>05</t>
  </si>
  <si>
    <t>B (Total)</t>
  </si>
  <si>
    <t>Prepared  By</t>
  </si>
  <si>
    <t>QC</t>
  </si>
  <si>
    <t>U Min Lwin</t>
  </si>
  <si>
    <r>
      <t xml:space="preserve">6.50 - 16 </t>
    </r>
    <r>
      <rPr>
        <b/>
        <sz val="9"/>
        <color theme="1"/>
        <rFont val="Zawgyi-One"/>
        <family val="2"/>
      </rPr>
      <t>Tube Less</t>
    </r>
  </si>
  <si>
    <t>6.50 - 15</t>
  </si>
  <si>
    <t>5.00 - 12 12PR</t>
  </si>
  <si>
    <t>5.00 - 12 14PR</t>
  </si>
  <si>
    <t xml:space="preserve">8.3 - 24   8PR </t>
  </si>
  <si>
    <t>9.5 - 24  (8 PR)</t>
  </si>
  <si>
    <t>9.5 - 24   12PR</t>
  </si>
  <si>
    <t xml:space="preserve">11.2 - 24  8PR </t>
  </si>
  <si>
    <t xml:space="preserve">11.2 - 24 12PR </t>
  </si>
  <si>
    <t>12.4 - 24 8PR</t>
  </si>
  <si>
    <t>12.4 - 24 12PR</t>
  </si>
  <si>
    <t>9.5-22  (6PR)</t>
  </si>
  <si>
    <t>155 R 12C YT-168</t>
  </si>
  <si>
    <t>165 R 13C YT-168</t>
  </si>
  <si>
    <t>145 R 12C YT-168</t>
  </si>
  <si>
    <t>7.50-16 Test</t>
  </si>
  <si>
    <t>9.00 - 20  Test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</si>
  <si>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</si>
  <si>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</si>
  <si>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</si>
  <si>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</si>
  <si>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</si>
  <si>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</si>
  <si>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</si>
  <si>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</si>
  <si>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</si>
  <si>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</si>
  <si>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</si>
  <si>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</si>
  <si>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</si>
  <si>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-</t>
  </si>
  <si>
    <t>2024 Year  ( Jan;  -  Dec;  )</t>
  </si>
  <si>
    <t xml:space="preserve">TYRE PRODUCTION  ( 01.01.2025 - 31.01.2025 ) </t>
  </si>
  <si>
    <t>2025  January</t>
  </si>
  <si>
    <t xml:space="preserve">TYRE PRODUCTION  ( 01.02.2025 - 28.02.2025 ) </t>
  </si>
  <si>
    <t>2025  Februay</t>
  </si>
  <si>
    <t>2025 March</t>
  </si>
  <si>
    <t xml:space="preserve">TYRE PRODUCTION  (01.03.2025 - 31.03.2025) </t>
  </si>
  <si>
    <t>2025 April</t>
  </si>
  <si>
    <t xml:space="preserve">TYRE PRODUCTION  (01.04.2025 - 30.04.2025) </t>
  </si>
  <si>
    <t>6.50 - 20  8 PR</t>
  </si>
  <si>
    <t xml:space="preserve">TYRE PRODUCTION  (01.05.2025 - 31.05.2025) </t>
  </si>
  <si>
    <t>2025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</si>
</sst>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Zawgyi-One"/>
      <family val="2"/>
    </font>
    <font>
      <sz val="9"/>
      <color theme="1"/>
      <name val="Zawgyi-One"/>
      <family val="2"/>
    </font>
    <font>
      <sz val="8"/>
      <color theme="1"/>
      <name val="Zawgyi-One"/>
      <family val="2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Zawgyi-One"/>
      <family val="2"/>
    </font>
    <font>
      <b/>
      <sz val="10"/>
      <color theme="1"/>
      <name val="Zawgyi-One"/>
      <family val="2"/>
    </font>
    <font>
      <b/>
      <sz val="10"/>
      <color rgb="FF3333FF"/>
      <name val="Cambria"/>
      <family val="1"/>
      <scheme val="major"/>
    </font>
    <font>
      <b/>
      <sz val="10"/>
      <color rgb="FFFF0000"/>
      <name val="Zawgyi-One"/>
      <family val="2"/>
    </font>
    <font>
      <b/>
      <sz val="10"/>
      <name val="Zawgyi-One"/>
      <family val="2"/>
    </font>
    <font>
      <b/>
      <sz val="10"/>
      <color rgb="FFFF0000"/>
      <name val="Cambria"/>
      <family val="1"/>
      <scheme val="major"/>
    </font>
    <font>
      <b/>
      <sz val="11"/>
      <color rgb="FF3333FF"/>
      <name val="Cambria"/>
      <family val="1"/>
      <scheme val="major"/>
    </font>
    <font>
      <b/>
      <sz val="10"/>
      <color theme="1"/>
      <name val="Times New Roman"/>
      <family val="1"/>
    </font>
    <font>
      <b/>
      <sz val="10"/>
      <color rgb="FF7030A0"/>
      <name val="Zawgyi-One"/>
      <family val="2"/>
    </font>
    <font>
      <b/>
      <sz val="10"/>
      <color rgb="FF191DB7"/>
      <name val="Cambria"/>
      <family val="1"/>
      <scheme val="major"/>
    </font>
    <font>
      <b/>
      <sz val="10"/>
      <color rgb="FF191DB7"/>
      <name val="Zawgyi-One"/>
      <family val="2"/>
    </font>
    <font>
      <sz val="10"/>
      <color theme="1"/>
      <name val="Times New Roman"/>
      <family val="1"/>
    </font>
    <font>
      <sz val="11"/>
      <color rgb="FF3333FF"/>
      <name val="Cambria"/>
      <family val="1"/>
      <scheme val="major"/>
    </font>
    <font>
      <b/>
      <sz val="9"/>
      <color theme="1"/>
      <name val="Zawgyi-One"/>
      <family val="2"/>
    </font>
    <font>
      <b/>
      <sz val="11"/>
      <color theme="1"/>
      <name val="Cambria"/>
      <family val="1"/>
      <scheme val="major"/>
    </font>
    <font>
      <b/>
      <sz val="11"/>
      <color rgb="FF0070C0"/>
      <name val="Cambria"/>
      <family val="1"/>
      <scheme val="major"/>
    </font>
    <font>
      <b/>
      <sz val="11"/>
      <color theme="1"/>
      <name val="Zawgyi-One"/>
      <family val="2"/>
    </font>
    <font>
      <b/>
      <sz val="14"/>
      <color theme="1"/>
      <name val="Zawgyi-One"/>
      <family val="2"/>
    </font>
    <font>
      <sz val="18"/>
      <color theme="1"/>
      <name val="Zawgyi-On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0066"/>
      <color rgb="FF191DB7"/>
      <color rgb="FF0033CC"/>
      <color rgb="FF0000CC"/>
      <color rgb="FFFFFFCC"/>
      <color rgb="FF66FFFF"/>
      <color rgb="FFFFFF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5"/>
  <sheetViews>
    <sheetView workbookViewId="0">
      <pane xSplit="4" ySplit="2" topLeftCell="CI3" activePane="bottomRight" state="frozen"/>
      <selection pane="topRight" activeCell="E1" sqref="E1"/>
      <selection pane="bottomLeft" activeCell="A3" sqref="A3"/>
      <selection pane="bottomRight" activeCell="CT5" sqref="CT5"/>
    </sheetView>
  </sheetViews>
  <sheetFormatPr defaultColWidth="3.75" defaultRowHeight="18" x14ac:dyDescent="0.55000000000000004"/>
  <cols>
    <col min="1" max="1" width="4" style="7" customWidth="1"/>
    <col min="2" max="2" width="16.125" style="7" customWidth="1"/>
    <col min="3" max="4" width="4" style="3" customWidth="1"/>
    <col min="5" max="19" width="4" style="7" customWidth="1"/>
    <col min="20" max="20" width="4.75" style="7" customWidth="1"/>
    <col min="21" max="22" width="4" style="7" customWidth="1"/>
    <col min="23" max="23" width="4.5" style="7" customWidth="1"/>
    <col min="24" max="25" width="4" style="7" customWidth="1"/>
    <col min="26" max="26" width="4.25" style="7" customWidth="1"/>
    <col min="27" max="34" width="4" style="7" customWidth="1"/>
    <col min="35" max="35" width="4.75" style="7" customWidth="1"/>
    <col min="36" max="37" width="4" style="7" customWidth="1"/>
    <col min="38" max="38" width="4.5" style="3" customWidth="1"/>
    <col min="39" max="40" width="4" style="7" customWidth="1"/>
    <col min="41" max="41" width="4.375" style="3" customWidth="1"/>
    <col min="42" max="42" width="4" style="3" customWidth="1"/>
    <col min="43" max="43" width="4" style="7" customWidth="1"/>
    <col min="44" max="44" width="5" style="3" customWidth="1"/>
    <col min="45" max="45" width="4" style="3" customWidth="1"/>
    <col min="46" max="46" width="4" style="7" customWidth="1"/>
    <col min="47" max="47" width="4.375" style="7" customWidth="1"/>
    <col min="48" max="49" width="4" style="7" customWidth="1"/>
    <col min="50" max="52" width="4" style="3" customWidth="1"/>
    <col min="53" max="55" width="4" style="7" customWidth="1"/>
    <col min="56" max="56" width="4.5" style="7" customWidth="1"/>
    <col min="57" max="58" width="4" style="3" customWidth="1"/>
    <col min="59" max="59" width="4.375" style="7" customWidth="1"/>
    <col min="60" max="61" width="4" style="7" customWidth="1"/>
    <col min="62" max="62" width="4.25" style="3" customWidth="1"/>
    <col min="63" max="64" width="4" style="3" customWidth="1"/>
    <col min="65" max="65" width="4.75" style="3" customWidth="1"/>
    <col min="66" max="67" width="4" style="3" customWidth="1"/>
    <col min="68" max="68" width="4.5" style="3" customWidth="1"/>
    <col min="69" max="76" width="4" style="3" customWidth="1"/>
    <col min="77" max="77" width="4.375" style="3" customWidth="1"/>
    <col min="78" max="79" width="4" style="3" customWidth="1"/>
    <col min="80" max="80" width="4.25" style="3" customWidth="1"/>
    <col min="81" max="82" width="4" style="3" customWidth="1"/>
    <col min="83" max="83" width="4.25" style="3" customWidth="1"/>
    <col min="84" max="85" width="4" style="3" customWidth="1"/>
    <col min="86" max="86" width="4.5" style="3" customWidth="1"/>
    <col min="87" max="88" width="4" style="3" customWidth="1"/>
    <col min="89" max="89" width="4.375" style="3" customWidth="1"/>
    <col min="90" max="97" width="4" style="3" customWidth="1"/>
    <col min="98" max="98" width="9.75" style="7" customWidth="1"/>
    <col min="99" max="99" width="9.75" style="71" customWidth="1"/>
    <col min="100" max="100" width="9.75" style="7" customWidth="1"/>
    <col min="101" max="101" width="12" style="3" customWidth="1"/>
    <col min="102" max="106" width="4" style="7" customWidth="1"/>
    <col min="107" max="107" width="5" style="62" customWidth="1"/>
    <col min="108" max="108" width="11.125" style="66" customWidth="1"/>
    <col min="109" max="135" width="4" style="7" customWidth="1"/>
    <col min="136" max="16384" width="3.75" style="7"/>
  </cols>
  <sheetData>
    <row r="1" spans="1:108" ht="19.5" customHeight="1" x14ac:dyDescent="0.55000000000000004">
      <c r="A1" s="163" t="s">
        <v>60</v>
      </c>
      <c r="B1" s="163"/>
      <c r="C1" s="163"/>
      <c r="D1" s="16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60"/>
      <c r="CV1" s="43"/>
      <c r="CW1" s="51"/>
      <c r="CX1" s="5"/>
      <c r="CY1" s="5"/>
      <c r="CZ1" s="6"/>
      <c r="DA1" s="6"/>
      <c r="DB1" s="6"/>
    </row>
    <row r="2" spans="1:108" ht="14.45" customHeight="1" x14ac:dyDescent="0.55000000000000004">
      <c r="A2" s="44" t="s">
        <v>0</v>
      </c>
      <c r="B2" s="46" t="s">
        <v>1</v>
      </c>
      <c r="C2" s="47"/>
      <c r="D2" s="48"/>
      <c r="E2" s="153">
        <v>1</v>
      </c>
      <c r="F2" s="154"/>
      <c r="G2" s="155"/>
      <c r="H2" s="153">
        <v>2</v>
      </c>
      <c r="I2" s="154"/>
      <c r="J2" s="155"/>
      <c r="K2" s="153">
        <v>3</v>
      </c>
      <c r="L2" s="154"/>
      <c r="M2" s="155"/>
      <c r="N2" s="167">
        <v>4</v>
      </c>
      <c r="O2" s="168"/>
      <c r="P2" s="169"/>
      <c r="Q2" s="153">
        <v>5</v>
      </c>
      <c r="R2" s="154"/>
      <c r="S2" s="155"/>
      <c r="T2" s="153">
        <v>6</v>
      </c>
      <c r="U2" s="154"/>
      <c r="V2" s="155"/>
      <c r="W2" s="153">
        <v>7</v>
      </c>
      <c r="X2" s="154"/>
      <c r="Y2" s="155"/>
      <c r="Z2" s="153">
        <v>8</v>
      </c>
      <c r="AA2" s="154"/>
      <c r="AB2" s="155"/>
      <c r="AC2" s="167">
        <v>9</v>
      </c>
      <c r="AD2" s="168"/>
      <c r="AE2" s="169"/>
      <c r="AF2" s="153">
        <v>10</v>
      </c>
      <c r="AG2" s="154"/>
      <c r="AH2" s="155"/>
      <c r="AI2" s="153">
        <v>11</v>
      </c>
      <c r="AJ2" s="154"/>
      <c r="AK2" s="155"/>
      <c r="AL2" s="153">
        <v>12</v>
      </c>
      <c r="AM2" s="154"/>
      <c r="AN2" s="155"/>
      <c r="AO2" s="153">
        <v>13</v>
      </c>
      <c r="AP2" s="154"/>
      <c r="AQ2" s="155"/>
      <c r="AR2" s="153">
        <v>14</v>
      </c>
      <c r="AS2" s="154"/>
      <c r="AT2" s="155"/>
      <c r="AU2" s="153">
        <v>15</v>
      </c>
      <c r="AV2" s="154"/>
      <c r="AW2" s="155"/>
      <c r="AX2" s="167">
        <v>16</v>
      </c>
      <c r="AY2" s="168"/>
      <c r="AZ2" s="169"/>
      <c r="BA2" s="153">
        <v>17</v>
      </c>
      <c r="BB2" s="154"/>
      <c r="BC2" s="155"/>
      <c r="BD2" s="153">
        <v>18</v>
      </c>
      <c r="BE2" s="154"/>
      <c r="BF2" s="155"/>
      <c r="BG2" s="153">
        <v>19</v>
      </c>
      <c r="BH2" s="154"/>
      <c r="BI2" s="155"/>
      <c r="BJ2" s="153">
        <v>20</v>
      </c>
      <c r="BK2" s="154"/>
      <c r="BL2" s="155"/>
      <c r="BM2" s="153">
        <v>21</v>
      </c>
      <c r="BN2" s="154"/>
      <c r="BO2" s="155"/>
      <c r="BP2" s="153">
        <v>22</v>
      </c>
      <c r="BQ2" s="154"/>
      <c r="BR2" s="155"/>
      <c r="BS2" s="167">
        <v>23</v>
      </c>
      <c r="BT2" s="168"/>
      <c r="BU2" s="169"/>
      <c r="BV2" s="153">
        <v>24</v>
      </c>
      <c r="BW2" s="154"/>
      <c r="BX2" s="155"/>
      <c r="BY2" s="153">
        <v>25</v>
      </c>
      <c r="BZ2" s="154"/>
      <c r="CA2" s="155"/>
      <c r="CB2" s="153">
        <v>26</v>
      </c>
      <c r="CC2" s="154"/>
      <c r="CD2" s="155"/>
      <c r="CE2" s="153">
        <v>27</v>
      </c>
      <c r="CF2" s="154"/>
      <c r="CG2" s="155"/>
      <c r="CH2" s="153">
        <v>28</v>
      </c>
      <c r="CI2" s="154"/>
      <c r="CJ2" s="155"/>
      <c r="CK2" s="153">
        <v>29</v>
      </c>
      <c r="CL2" s="154"/>
      <c r="CM2" s="155"/>
      <c r="CN2" s="167">
        <v>30</v>
      </c>
      <c r="CO2" s="168"/>
      <c r="CP2" s="169"/>
      <c r="CQ2" s="153">
        <v>31</v>
      </c>
      <c r="CR2" s="154"/>
      <c r="CS2" s="155"/>
      <c r="CT2" s="164" t="s">
        <v>2</v>
      </c>
      <c r="CU2" s="165"/>
      <c r="CV2" s="165"/>
      <c r="CW2" s="166"/>
      <c r="CX2" s="156" t="s">
        <v>49</v>
      </c>
      <c r="CY2" s="157"/>
      <c r="CZ2" s="157"/>
      <c r="DA2" s="157"/>
      <c r="DB2" s="157"/>
      <c r="DC2" s="158"/>
      <c r="DD2" s="65"/>
    </row>
    <row r="3" spans="1:108" ht="13.5" customHeight="1" x14ac:dyDescent="0.55000000000000004">
      <c r="A3" s="45"/>
      <c r="B3" s="49"/>
      <c r="C3" s="54"/>
      <c r="D3" s="50"/>
      <c r="E3" s="53" t="s">
        <v>3</v>
      </c>
      <c r="F3" s="40" t="s">
        <v>4</v>
      </c>
      <c r="G3" s="40" t="s">
        <v>5</v>
      </c>
      <c r="H3" s="40" t="s">
        <v>3</v>
      </c>
      <c r="I3" s="40" t="s">
        <v>4</v>
      </c>
      <c r="J3" s="40" t="s">
        <v>5</v>
      </c>
      <c r="K3" s="40" t="s">
        <v>3</v>
      </c>
      <c r="L3" s="40" t="s">
        <v>4</v>
      </c>
      <c r="M3" s="40" t="s">
        <v>5</v>
      </c>
      <c r="N3" s="31" t="s">
        <v>3</v>
      </c>
      <c r="O3" s="31" t="s">
        <v>4</v>
      </c>
      <c r="P3" s="31" t="s">
        <v>5</v>
      </c>
      <c r="Q3" s="40" t="s">
        <v>3</v>
      </c>
      <c r="R3" s="40" t="s">
        <v>4</v>
      </c>
      <c r="S3" s="40" t="s">
        <v>5</v>
      </c>
      <c r="T3" s="40" t="s">
        <v>3</v>
      </c>
      <c r="U3" s="40" t="s">
        <v>4</v>
      </c>
      <c r="V3" s="40" t="s">
        <v>5</v>
      </c>
      <c r="W3" s="40" t="s">
        <v>3</v>
      </c>
      <c r="X3" s="40" t="s">
        <v>4</v>
      </c>
      <c r="Y3" s="40" t="s">
        <v>5</v>
      </c>
      <c r="Z3" s="40" t="s">
        <v>3</v>
      </c>
      <c r="AA3" s="40" t="s">
        <v>4</v>
      </c>
      <c r="AB3" s="40" t="s">
        <v>5</v>
      </c>
      <c r="AC3" s="31" t="s">
        <v>3</v>
      </c>
      <c r="AD3" s="31" t="s">
        <v>4</v>
      </c>
      <c r="AE3" s="31" t="s">
        <v>5</v>
      </c>
      <c r="AF3" s="40" t="s">
        <v>3</v>
      </c>
      <c r="AG3" s="40" t="s">
        <v>4</v>
      </c>
      <c r="AH3" s="40" t="s">
        <v>5</v>
      </c>
      <c r="AI3" s="40" t="s">
        <v>3</v>
      </c>
      <c r="AJ3" s="40" t="s">
        <v>4</v>
      </c>
      <c r="AK3" s="40" t="s">
        <v>5</v>
      </c>
      <c r="AL3" s="40" t="s">
        <v>3</v>
      </c>
      <c r="AM3" s="40" t="s">
        <v>4</v>
      </c>
      <c r="AN3" s="40" t="s">
        <v>5</v>
      </c>
      <c r="AO3" s="40" t="s">
        <v>3</v>
      </c>
      <c r="AP3" s="40" t="s">
        <v>4</v>
      </c>
      <c r="AQ3" s="40" t="s">
        <v>5</v>
      </c>
      <c r="AR3" s="40" t="s">
        <v>3</v>
      </c>
      <c r="AS3" s="40" t="s">
        <v>4</v>
      </c>
      <c r="AT3" s="40" t="s">
        <v>5</v>
      </c>
      <c r="AU3" s="40" t="s">
        <v>3</v>
      </c>
      <c r="AV3" s="40" t="s">
        <v>4</v>
      </c>
      <c r="AW3" s="40" t="s">
        <v>5</v>
      </c>
      <c r="AX3" s="31" t="s">
        <v>3</v>
      </c>
      <c r="AY3" s="31" t="s">
        <v>4</v>
      </c>
      <c r="AZ3" s="31" t="s">
        <v>5</v>
      </c>
      <c r="BA3" s="40" t="s">
        <v>3</v>
      </c>
      <c r="BB3" s="40" t="s">
        <v>4</v>
      </c>
      <c r="BC3" s="40" t="s">
        <v>5</v>
      </c>
      <c r="BD3" s="40" t="s">
        <v>3</v>
      </c>
      <c r="BE3" s="40" t="s">
        <v>4</v>
      </c>
      <c r="BF3" s="40" t="s">
        <v>5</v>
      </c>
      <c r="BG3" s="40" t="s">
        <v>3</v>
      </c>
      <c r="BH3" s="40" t="s">
        <v>4</v>
      </c>
      <c r="BI3" s="40" t="s">
        <v>5</v>
      </c>
      <c r="BJ3" s="40" t="s">
        <v>3</v>
      </c>
      <c r="BK3" s="40" t="s">
        <v>4</v>
      </c>
      <c r="BL3" s="40" t="s">
        <v>5</v>
      </c>
      <c r="BM3" s="40" t="s">
        <v>3</v>
      </c>
      <c r="BN3" s="40" t="s">
        <v>4</v>
      </c>
      <c r="BO3" s="40" t="s">
        <v>5</v>
      </c>
      <c r="BP3" s="40" t="s">
        <v>3</v>
      </c>
      <c r="BQ3" s="40" t="s">
        <v>4</v>
      </c>
      <c r="BR3" s="40" t="s">
        <v>5</v>
      </c>
      <c r="BS3" s="31" t="s">
        <v>3</v>
      </c>
      <c r="BT3" s="31" t="s">
        <v>4</v>
      </c>
      <c r="BU3" s="31" t="s">
        <v>5</v>
      </c>
      <c r="BV3" s="40" t="s">
        <v>3</v>
      </c>
      <c r="BW3" s="40" t="s">
        <v>4</v>
      </c>
      <c r="BX3" s="40" t="s">
        <v>5</v>
      </c>
      <c r="BY3" s="40" t="s">
        <v>3</v>
      </c>
      <c r="BZ3" s="40" t="s">
        <v>4</v>
      </c>
      <c r="CA3" s="40" t="s">
        <v>5</v>
      </c>
      <c r="CB3" s="40" t="s">
        <v>3</v>
      </c>
      <c r="CC3" s="40" t="s">
        <v>4</v>
      </c>
      <c r="CD3" s="40" t="s">
        <v>5</v>
      </c>
      <c r="CE3" s="40" t="s">
        <v>3</v>
      </c>
      <c r="CF3" s="40" t="s">
        <v>4</v>
      </c>
      <c r="CG3" s="40" t="s">
        <v>5</v>
      </c>
      <c r="CH3" s="40" t="s">
        <v>3</v>
      </c>
      <c r="CI3" s="40" t="s">
        <v>4</v>
      </c>
      <c r="CJ3" s="40" t="s">
        <v>5</v>
      </c>
      <c r="CK3" s="40" t="s">
        <v>3</v>
      </c>
      <c r="CL3" s="40" t="s">
        <v>4</v>
      </c>
      <c r="CM3" s="40" t="s">
        <v>5</v>
      </c>
      <c r="CN3" s="31" t="s">
        <v>3</v>
      </c>
      <c r="CO3" s="31" t="s">
        <v>4</v>
      </c>
      <c r="CP3" s="31" t="s">
        <v>5</v>
      </c>
      <c r="CQ3" s="40" t="s">
        <v>3</v>
      </c>
      <c r="CR3" s="40" t="s">
        <v>4</v>
      </c>
      <c r="CS3" s="40" t="s">
        <v>5</v>
      </c>
      <c r="CT3" s="55" t="s">
        <v>3</v>
      </c>
      <c r="CU3" s="67" t="s">
        <v>4</v>
      </c>
      <c r="CV3" s="55" t="s">
        <v>5</v>
      </c>
      <c r="CW3" s="55" t="s">
        <v>6</v>
      </c>
      <c r="CX3" s="37" t="s">
        <v>62</v>
      </c>
      <c r="CY3" s="38" t="s">
        <v>63</v>
      </c>
      <c r="CZ3" s="38" t="s">
        <v>64</v>
      </c>
      <c r="DA3" s="38" t="s">
        <v>70</v>
      </c>
      <c r="DB3" s="38" t="s">
        <v>71</v>
      </c>
      <c r="DC3" s="63" t="s">
        <v>2</v>
      </c>
      <c r="DD3" s="65" t="s">
        <v>72</v>
      </c>
    </row>
    <row r="4" spans="1:108" ht="13.5" customHeight="1" x14ac:dyDescent="0.55000000000000004">
      <c r="A4" s="40">
        <v>1</v>
      </c>
      <c r="B4" s="8" t="s">
        <v>8</v>
      </c>
      <c r="C4" s="41">
        <v>711</v>
      </c>
      <c r="D4" s="42" t="s">
        <v>5</v>
      </c>
      <c r="E4" s="40"/>
      <c r="F4" s="40"/>
      <c r="G4" s="40"/>
      <c r="H4" s="9"/>
      <c r="I4" s="40"/>
      <c r="J4" s="40"/>
      <c r="K4" s="2"/>
      <c r="L4" s="2"/>
      <c r="M4" s="2"/>
      <c r="N4" s="40"/>
      <c r="O4" s="40"/>
      <c r="P4" s="9"/>
      <c r="Q4" s="40"/>
      <c r="R4" s="40"/>
      <c r="S4" s="40"/>
      <c r="T4" s="2"/>
      <c r="U4" s="2"/>
      <c r="V4" s="2"/>
      <c r="W4" s="2"/>
      <c r="X4" s="2"/>
      <c r="Y4" s="2"/>
      <c r="Z4" s="40"/>
      <c r="AA4" s="40"/>
      <c r="AB4" s="40"/>
      <c r="AC4" s="2"/>
      <c r="AD4" s="2"/>
      <c r="AE4" s="2"/>
      <c r="AF4" s="2"/>
      <c r="AG4" s="2"/>
      <c r="AH4" s="2"/>
      <c r="AI4" s="2"/>
      <c r="AJ4" s="2"/>
      <c r="AK4" s="2"/>
      <c r="AL4" s="40"/>
      <c r="AM4" s="9"/>
      <c r="AN4" s="9"/>
      <c r="AO4" s="40"/>
      <c r="AP4" s="40"/>
      <c r="AQ4" s="9"/>
      <c r="AR4" s="40"/>
      <c r="AS4" s="40"/>
      <c r="AT4" s="9"/>
      <c r="AU4" s="40"/>
      <c r="AV4" s="40"/>
      <c r="AW4" s="9"/>
      <c r="AX4" s="40"/>
      <c r="AY4" s="40"/>
      <c r="AZ4" s="40"/>
      <c r="BA4" s="9"/>
      <c r="BB4" s="9"/>
      <c r="BC4" s="9"/>
      <c r="BD4" s="9"/>
      <c r="BE4" s="40"/>
      <c r="BF4" s="40"/>
      <c r="BG4" s="9"/>
      <c r="BH4" s="9"/>
      <c r="BI4" s="9"/>
      <c r="BJ4" s="40"/>
      <c r="BK4" s="40"/>
      <c r="BL4" s="40"/>
      <c r="BM4" s="40"/>
      <c r="BN4" s="40"/>
      <c r="BO4" s="40"/>
      <c r="BP4" s="40"/>
      <c r="BQ4" s="40"/>
      <c r="BR4" s="9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9"/>
      <c r="CN4" s="40"/>
      <c r="CO4" s="40"/>
      <c r="CP4" s="40"/>
      <c r="CQ4" s="40"/>
      <c r="CR4" s="40"/>
      <c r="CS4" s="40"/>
      <c r="CT4" s="40">
        <f t="shared" ref="CT4:CT58" si="0">SUM(E4,H4,K4,N4,Q4,T4,W4,Z4,AC4,AF4,AI4,AL4,AO4,AR4,AU4,AX4,BA4,BD4,BG4,BJ4,BM4,BP4,BS4,BV4,BY4,CB4,CE4,CH4,CK4,CN4,CQ4,DC4)</f>
        <v>0</v>
      </c>
      <c r="CU4" s="61">
        <f t="shared" ref="CU4:CU58" si="1">SUM(F4,I4,L4,O4,R4,U4,X4,AA4,AD4,AG4,AJ4,AM4,AP4,AS4,AV4,AY4,BB4,BE4,BH4,BK4,BN4,BQ4,BT4,BW4,BZ4,CC4,CF4,CI4,CL4,CO4,CR4)-DC4</f>
        <v>0</v>
      </c>
      <c r="CV4" s="40">
        <f>SUM(G4,J4,M4,P4,S4,V4,Y4,AB4,AE4,AH4,AK4,AN4,AQ4,AT4,AW4,AZ4,BC4,BF4,BI4,BL4,BO4,BR4,BU4,BX4,CA4,CD4,CG4,CJ4,CM4,CP4,CS4)</f>
        <v>0</v>
      </c>
      <c r="CW4" s="40">
        <f>SUM(CT4+CU4+CV4)</f>
        <v>0</v>
      </c>
      <c r="CX4" s="26"/>
      <c r="CY4" s="26"/>
      <c r="CZ4" s="59"/>
      <c r="DA4" s="26"/>
      <c r="DB4" s="80"/>
      <c r="DC4" s="64">
        <f>SUM(CX4:DB4)</f>
        <v>0</v>
      </c>
      <c r="DD4" s="65">
        <f>SUM(CU4+DC4)</f>
        <v>0</v>
      </c>
    </row>
    <row r="5" spans="1:108" ht="13.5" customHeight="1" x14ac:dyDescent="0.55000000000000004">
      <c r="A5" s="40">
        <v>2</v>
      </c>
      <c r="B5" s="8" t="s">
        <v>8</v>
      </c>
      <c r="C5" s="41">
        <v>712</v>
      </c>
      <c r="D5" s="42" t="s">
        <v>10</v>
      </c>
      <c r="E5" s="40">
        <v>86</v>
      </c>
      <c r="F5" s="40">
        <v>2</v>
      </c>
      <c r="G5" s="40"/>
      <c r="H5" s="40"/>
      <c r="I5" s="40"/>
      <c r="J5" s="40"/>
      <c r="K5" s="2">
        <v>81</v>
      </c>
      <c r="L5" s="2">
        <v>1</v>
      </c>
      <c r="M5" s="2"/>
      <c r="N5" s="40"/>
      <c r="O5" s="40"/>
      <c r="P5" s="9"/>
      <c r="Q5" s="40">
        <v>86</v>
      </c>
      <c r="R5" s="40"/>
      <c r="S5" s="40"/>
      <c r="T5" s="2">
        <v>101</v>
      </c>
      <c r="U5" s="2">
        <v>1</v>
      </c>
      <c r="V5" s="2"/>
      <c r="W5" s="2">
        <v>100</v>
      </c>
      <c r="X5" s="2"/>
      <c r="Y5" s="2"/>
      <c r="Z5" s="40">
        <v>100</v>
      </c>
      <c r="AA5" s="40"/>
      <c r="AB5" s="40"/>
      <c r="AC5" s="2"/>
      <c r="AD5" s="2"/>
      <c r="AE5" s="2"/>
      <c r="AF5" s="2">
        <v>78</v>
      </c>
      <c r="AG5" s="2"/>
      <c r="AH5" s="2"/>
      <c r="AI5" s="2">
        <v>88</v>
      </c>
      <c r="AJ5" s="2"/>
      <c r="AK5" s="2"/>
      <c r="AL5" s="40">
        <v>102</v>
      </c>
      <c r="AM5" s="9"/>
      <c r="AN5" s="9"/>
      <c r="AO5" s="40">
        <v>100</v>
      </c>
      <c r="AP5" s="40"/>
      <c r="AQ5" s="9"/>
      <c r="AR5" s="40">
        <v>94</v>
      </c>
      <c r="AS5" s="40"/>
      <c r="AT5" s="9"/>
      <c r="AU5" s="40">
        <v>97</v>
      </c>
      <c r="AV5" s="40">
        <v>1</v>
      </c>
      <c r="AW5" s="40"/>
      <c r="AX5" s="40"/>
      <c r="AY5" s="40"/>
      <c r="AZ5" s="40"/>
      <c r="BA5" s="40">
        <v>78</v>
      </c>
      <c r="BB5" s="40"/>
      <c r="BC5" s="40"/>
      <c r="BD5" s="40">
        <v>101</v>
      </c>
      <c r="BE5" s="40">
        <v>1</v>
      </c>
      <c r="BF5" s="40"/>
      <c r="BG5" s="9">
        <v>100</v>
      </c>
      <c r="BH5" s="9"/>
      <c r="BI5" s="9"/>
      <c r="BJ5" s="40">
        <v>121</v>
      </c>
      <c r="BK5" s="40"/>
      <c r="BL5" s="40">
        <v>1</v>
      </c>
      <c r="BM5" s="40">
        <v>198</v>
      </c>
      <c r="BN5" s="40">
        <v>2</v>
      </c>
      <c r="BO5" s="40"/>
      <c r="BP5" s="40">
        <v>197</v>
      </c>
      <c r="BQ5" s="40">
        <v>1</v>
      </c>
      <c r="BR5" s="40"/>
      <c r="BS5" s="40"/>
      <c r="BT5" s="40"/>
      <c r="BU5" s="40"/>
      <c r="BV5" s="40">
        <v>163</v>
      </c>
      <c r="BW5" s="40"/>
      <c r="BX5" s="40">
        <v>1</v>
      </c>
      <c r="BY5" s="40">
        <v>194</v>
      </c>
      <c r="BZ5" s="40"/>
      <c r="CA5" s="40"/>
      <c r="CB5" s="40">
        <v>198</v>
      </c>
      <c r="CC5" s="40"/>
      <c r="CD5" s="40"/>
      <c r="CE5" s="40">
        <v>198</v>
      </c>
      <c r="CF5" s="40"/>
      <c r="CG5" s="40"/>
      <c r="CH5" s="40">
        <v>202</v>
      </c>
      <c r="CI5" s="40"/>
      <c r="CJ5" s="40"/>
      <c r="CK5" s="40">
        <v>201</v>
      </c>
      <c r="CL5" s="40">
        <v>1</v>
      </c>
      <c r="CM5" s="40"/>
      <c r="CN5" s="40"/>
      <c r="CO5" s="40"/>
      <c r="CP5" s="40"/>
      <c r="CQ5" s="40">
        <v>171</v>
      </c>
      <c r="CR5" s="40">
        <v>1</v>
      </c>
      <c r="CS5" s="40"/>
      <c r="CT5" s="40">
        <f t="shared" si="0"/>
        <v>3246</v>
      </c>
      <c r="CU5" s="61">
        <f t="shared" si="1"/>
        <v>0</v>
      </c>
      <c r="CV5" s="40">
        <f t="shared" ref="CV5:CV58" si="2">SUM(G5,J5,M5,P5,S5,V5,Y5,AB5,AE5,AH5,AK5,AN5,AQ5,AT5,AW5,AZ5,BC5,BF5,BI5,BL5,BO5,BR5,BU5,BX5,CA5,CD5,CG5,CJ5,CM5,CP5,CS5)</f>
        <v>2</v>
      </c>
      <c r="CW5" s="40">
        <f t="shared" ref="CW5:CW58" si="3">SUM(CT5+CU5+CV5)</f>
        <v>3248</v>
      </c>
      <c r="CX5" s="26">
        <v>4</v>
      </c>
      <c r="CY5" s="26">
        <v>1</v>
      </c>
      <c r="CZ5" s="59">
        <v>4</v>
      </c>
      <c r="DA5" s="26">
        <v>1</v>
      </c>
      <c r="DB5" s="80">
        <v>1</v>
      </c>
      <c r="DC5" s="64">
        <f t="shared" ref="DC5:DC58" si="4">SUM(CX5:DB5)</f>
        <v>11</v>
      </c>
      <c r="DD5" s="65">
        <f t="shared" ref="DD5:DD59" si="5">SUM(CU5+DC5)</f>
        <v>11</v>
      </c>
    </row>
    <row r="6" spans="1:108" ht="13.5" customHeight="1" x14ac:dyDescent="0.55000000000000004">
      <c r="A6" s="40">
        <v>3</v>
      </c>
      <c r="B6" s="8" t="s">
        <v>50</v>
      </c>
      <c r="C6" s="41">
        <v>747</v>
      </c>
      <c r="D6" s="42" t="s">
        <v>9</v>
      </c>
      <c r="E6" s="40">
        <v>88</v>
      </c>
      <c r="F6" s="40"/>
      <c r="G6" s="40"/>
      <c r="H6" s="40"/>
      <c r="I6" s="40"/>
      <c r="J6" s="40"/>
      <c r="K6" s="2">
        <v>82</v>
      </c>
      <c r="L6" s="2"/>
      <c r="M6" s="2"/>
      <c r="N6" s="40"/>
      <c r="O6" s="40"/>
      <c r="P6" s="9"/>
      <c r="Q6" s="40">
        <v>84</v>
      </c>
      <c r="R6" s="40"/>
      <c r="S6" s="40"/>
      <c r="T6" s="2">
        <v>100</v>
      </c>
      <c r="U6" s="2"/>
      <c r="V6" s="2"/>
      <c r="W6" s="2">
        <v>100</v>
      </c>
      <c r="X6" s="2"/>
      <c r="Y6" s="2"/>
      <c r="Z6" s="40">
        <v>94</v>
      </c>
      <c r="AA6" s="40">
        <v>4</v>
      </c>
      <c r="AB6" s="40"/>
      <c r="AC6" s="2"/>
      <c r="AD6" s="2"/>
      <c r="AE6" s="2"/>
      <c r="AF6" s="2">
        <v>74</v>
      </c>
      <c r="AG6" s="2"/>
      <c r="AH6" s="2"/>
      <c r="AI6" s="2">
        <v>100</v>
      </c>
      <c r="AJ6" s="2"/>
      <c r="AK6" s="2"/>
      <c r="AL6" s="40">
        <v>99</v>
      </c>
      <c r="AM6" s="9"/>
      <c r="AN6" s="9">
        <v>1</v>
      </c>
      <c r="AO6" s="40">
        <v>100</v>
      </c>
      <c r="AP6" s="40"/>
      <c r="AQ6" s="9"/>
      <c r="AR6" s="40">
        <v>98</v>
      </c>
      <c r="AS6" s="40">
        <v>2</v>
      </c>
      <c r="AT6" s="9"/>
      <c r="AU6" s="40">
        <v>100</v>
      </c>
      <c r="AV6" s="40"/>
      <c r="AW6" s="40"/>
      <c r="AX6" s="40"/>
      <c r="AY6" s="40"/>
      <c r="AZ6" s="40"/>
      <c r="BA6" s="40">
        <v>84</v>
      </c>
      <c r="BB6" s="40"/>
      <c r="BC6" s="40"/>
      <c r="BD6" s="40">
        <v>100</v>
      </c>
      <c r="BE6" s="40"/>
      <c r="BF6" s="40"/>
      <c r="BG6" s="9">
        <v>100</v>
      </c>
      <c r="BH6" s="9"/>
      <c r="BI6" s="9"/>
      <c r="BJ6" s="40">
        <v>100</v>
      </c>
      <c r="BK6" s="40"/>
      <c r="BL6" s="40"/>
      <c r="BM6" s="40">
        <v>86</v>
      </c>
      <c r="BN6" s="40"/>
      <c r="BO6" s="40"/>
      <c r="BP6" s="40">
        <v>90</v>
      </c>
      <c r="BQ6" s="40"/>
      <c r="BR6" s="40">
        <v>2</v>
      </c>
      <c r="BS6" s="40"/>
      <c r="BT6" s="40"/>
      <c r="BU6" s="40"/>
      <c r="BV6" s="40">
        <v>84</v>
      </c>
      <c r="BW6" s="40"/>
      <c r="BX6" s="40"/>
      <c r="BY6" s="40">
        <v>95</v>
      </c>
      <c r="BZ6" s="40">
        <v>1</v>
      </c>
      <c r="CA6" s="40"/>
      <c r="CB6" s="40">
        <v>97</v>
      </c>
      <c r="CC6" s="40">
        <v>1</v>
      </c>
      <c r="CD6" s="40"/>
      <c r="CE6" s="40">
        <v>100</v>
      </c>
      <c r="CF6" s="40"/>
      <c r="CG6" s="40"/>
      <c r="CH6" s="40">
        <v>100</v>
      </c>
      <c r="CI6" s="40"/>
      <c r="CJ6" s="40"/>
      <c r="CK6" s="40">
        <v>100</v>
      </c>
      <c r="CL6" s="40"/>
      <c r="CM6" s="40"/>
      <c r="CN6" s="40"/>
      <c r="CO6" s="40"/>
      <c r="CP6" s="40"/>
      <c r="CQ6" s="40">
        <v>82</v>
      </c>
      <c r="CR6" s="40"/>
      <c r="CS6" s="40"/>
      <c r="CT6" s="40">
        <f t="shared" si="0"/>
        <v>2345</v>
      </c>
      <c r="CU6" s="61">
        <f t="shared" si="1"/>
        <v>0</v>
      </c>
      <c r="CV6" s="40">
        <f t="shared" si="2"/>
        <v>3</v>
      </c>
      <c r="CW6" s="40">
        <f t="shared" si="3"/>
        <v>2348</v>
      </c>
      <c r="CX6" s="26">
        <v>4</v>
      </c>
      <c r="CY6" s="26">
        <v>2</v>
      </c>
      <c r="CZ6" s="59"/>
      <c r="DA6" s="26">
        <v>2</v>
      </c>
      <c r="DB6" s="80"/>
      <c r="DC6" s="64">
        <f t="shared" si="4"/>
        <v>8</v>
      </c>
      <c r="DD6" s="65">
        <f t="shared" si="5"/>
        <v>8</v>
      </c>
    </row>
    <row r="7" spans="1:108" ht="13.5" customHeight="1" x14ac:dyDescent="0.55000000000000004">
      <c r="A7" s="40">
        <v>4</v>
      </c>
      <c r="B7" s="8" t="s">
        <v>51</v>
      </c>
      <c r="C7" s="41">
        <v>747</v>
      </c>
      <c r="D7" s="42" t="s">
        <v>9</v>
      </c>
      <c r="E7" s="40"/>
      <c r="F7" s="40"/>
      <c r="G7" s="40"/>
      <c r="H7" s="40"/>
      <c r="I7" s="40"/>
      <c r="J7" s="40"/>
      <c r="K7" s="2"/>
      <c r="L7" s="2"/>
      <c r="M7" s="2"/>
      <c r="N7" s="40"/>
      <c r="O7" s="40"/>
      <c r="P7" s="9"/>
      <c r="Q7" s="40"/>
      <c r="R7" s="40"/>
      <c r="S7" s="40"/>
      <c r="T7" s="2"/>
      <c r="U7" s="2"/>
      <c r="V7" s="2"/>
      <c r="W7" s="2"/>
      <c r="X7" s="2"/>
      <c r="Y7" s="2"/>
      <c r="Z7" s="40"/>
      <c r="AA7" s="40"/>
      <c r="AB7" s="40"/>
      <c r="AC7" s="2"/>
      <c r="AD7" s="2"/>
      <c r="AE7" s="2"/>
      <c r="AF7" s="2"/>
      <c r="AG7" s="2"/>
      <c r="AH7" s="2"/>
      <c r="AI7" s="2"/>
      <c r="AJ7" s="2"/>
      <c r="AK7" s="2"/>
      <c r="AL7" s="40"/>
      <c r="AM7" s="9"/>
      <c r="AN7" s="9"/>
      <c r="AO7" s="40"/>
      <c r="AP7" s="40"/>
      <c r="AQ7" s="9"/>
      <c r="AR7" s="40"/>
      <c r="AS7" s="40"/>
      <c r="AT7" s="9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9"/>
      <c r="BH7" s="9"/>
      <c r="BI7" s="9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>
        <f t="shared" si="0"/>
        <v>0</v>
      </c>
      <c r="CU7" s="61">
        <f t="shared" si="1"/>
        <v>0</v>
      </c>
      <c r="CV7" s="40">
        <f t="shared" si="2"/>
        <v>0</v>
      </c>
      <c r="CW7" s="40">
        <f t="shared" si="3"/>
        <v>0</v>
      </c>
      <c r="CX7" s="26"/>
      <c r="CY7" s="26"/>
      <c r="CZ7" s="59"/>
      <c r="DA7" s="26"/>
      <c r="DB7" s="80"/>
      <c r="DC7" s="64">
        <f t="shared" si="4"/>
        <v>0</v>
      </c>
      <c r="DD7" s="65">
        <f t="shared" si="5"/>
        <v>0</v>
      </c>
    </row>
    <row r="8" spans="1:108" ht="13.5" customHeight="1" x14ac:dyDescent="0.55000000000000004">
      <c r="A8" s="40">
        <v>5</v>
      </c>
      <c r="B8" s="8" t="s">
        <v>14</v>
      </c>
      <c r="C8" s="41">
        <v>555</v>
      </c>
      <c r="D8" s="42" t="s">
        <v>13</v>
      </c>
      <c r="E8" s="40">
        <v>76</v>
      </c>
      <c r="F8" s="40"/>
      <c r="G8" s="40"/>
      <c r="H8" s="40"/>
      <c r="I8" s="40"/>
      <c r="J8" s="40"/>
      <c r="K8" s="2">
        <v>65</v>
      </c>
      <c r="L8" s="2">
        <v>5</v>
      </c>
      <c r="M8" s="2"/>
      <c r="N8" s="40"/>
      <c r="O8" s="40"/>
      <c r="P8" s="9"/>
      <c r="Q8" s="40">
        <v>73</v>
      </c>
      <c r="R8" s="40">
        <v>1</v>
      </c>
      <c r="S8" s="40"/>
      <c r="T8" s="2">
        <v>87</v>
      </c>
      <c r="U8" s="2">
        <v>3</v>
      </c>
      <c r="V8" s="2"/>
      <c r="W8" s="2">
        <v>79</v>
      </c>
      <c r="X8" s="2">
        <v>9</v>
      </c>
      <c r="Y8" s="2"/>
      <c r="Z8" s="40">
        <v>86</v>
      </c>
      <c r="AA8" s="40"/>
      <c r="AB8" s="40"/>
      <c r="AC8" s="2"/>
      <c r="AD8" s="2"/>
      <c r="AE8" s="2"/>
      <c r="AF8" s="2">
        <v>126</v>
      </c>
      <c r="AG8" s="2">
        <v>6</v>
      </c>
      <c r="AH8" s="2"/>
      <c r="AI8" s="2">
        <v>179</v>
      </c>
      <c r="AJ8" s="2">
        <v>1</v>
      </c>
      <c r="AK8" s="2"/>
      <c r="AL8" s="40">
        <v>176</v>
      </c>
      <c r="AM8" s="9"/>
      <c r="AN8" s="9"/>
      <c r="AO8" s="40">
        <v>180</v>
      </c>
      <c r="AP8" s="40"/>
      <c r="AQ8" s="9"/>
      <c r="AR8" s="40">
        <v>167</v>
      </c>
      <c r="AS8" s="40">
        <v>5</v>
      </c>
      <c r="AT8" s="40"/>
      <c r="AU8" s="40">
        <v>173</v>
      </c>
      <c r="AV8" s="40">
        <v>3</v>
      </c>
      <c r="AW8" s="40"/>
      <c r="AX8" s="40"/>
      <c r="AY8" s="40"/>
      <c r="AZ8" s="40"/>
      <c r="BA8" s="40">
        <v>149</v>
      </c>
      <c r="BB8" s="40">
        <v>3</v>
      </c>
      <c r="BC8" s="40"/>
      <c r="BD8" s="40">
        <v>180</v>
      </c>
      <c r="BE8" s="40"/>
      <c r="BF8" s="40"/>
      <c r="BG8" s="9">
        <v>170</v>
      </c>
      <c r="BH8" s="9">
        <v>6</v>
      </c>
      <c r="BI8" s="9"/>
      <c r="BJ8" s="40">
        <v>176</v>
      </c>
      <c r="BK8" s="40">
        <v>2</v>
      </c>
      <c r="BL8" s="40"/>
      <c r="BM8" s="40">
        <v>178</v>
      </c>
      <c r="BN8" s="40">
        <v>2</v>
      </c>
      <c r="BO8" s="40"/>
      <c r="BP8" s="40">
        <v>176</v>
      </c>
      <c r="BQ8" s="40">
        <v>4</v>
      </c>
      <c r="BR8" s="40"/>
      <c r="BS8" s="40"/>
      <c r="BT8" s="40"/>
      <c r="BU8" s="40"/>
      <c r="BV8" s="40">
        <v>74</v>
      </c>
      <c r="BW8" s="40">
        <v>2</v>
      </c>
      <c r="BX8" s="40"/>
      <c r="BY8" s="40">
        <v>90</v>
      </c>
      <c r="BZ8" s="40"/>
      <c r="CA8" s="40"/>
      <c r="CB8" s="40">
        <v>90</v>
      </c>
      <c r="CC8" s="40"/>
      <c r="CD8" s="40"/>
      <c r="CE8" s="40">
        <v>87</v>
      </c>
      <c r="CF8" s="40">
        <v>1</v>
      </c>
      <c r="CG8" s="40"/>
      <c r="CH8" s="40">
        <v>89</v>
      </c>
      <c r="CI8" s="40">
        <v>1</v>
      </c>
      <c r="CJ8" s="40"/>
      <c r="CK8" s="40">
        <v>89</v>
      </c>
      <c r="CL8" s="40">
        <v>1</v>
      </c>
      <c r="CM8" s="40"/>
      <c r="CN8" s="40"/>
      <c r="CO8" s="40"/>
      <c r="CP8" s="40"/>
      <c r="CQ8" s="40">
        <v>75</v>
      </c>
      <c r="CR8" s="40">
        <v>1</v>
      </c>
      <c r="CS8" s="40"/>
      <c r="CT8" s="40">
        <f t="shared" si="0"/>
        <v>3133</v>
      </c>
      <c r="CU8" s="61">
        <f t="shared" si="1"/>
        <v>13</v>
      </c>
      <c r="CV8" s="40">
        <f t="shared" si="2"/>
        <v>0</v>
      </c>
      <c r="CW8" s="40">
        <f t="shared" si="3"/>
        <v>3146</v>
      </c>
      <c r="CX8" s="26">
        <v>13</v>
      </c>
      <c r="CY8" s="26">
        <v>8</v>
      </c>
      <c r="CZ8" s="59">
        <v>17</v>
      </c>
      <c r="DA8" s="26">
        <v>4</v>
      </c>
      <c r="DB8" s="80">
        <v>1</v>
      </c>
      <c r="DC8" s="64">
        <f t="shared" si="4"/>
        <v>43</v>
      </c>
      <c r="DD8" s="65">
        <f t="shared" si="5"/>
        <v>56</v>
      </c>
    </row>
    <row r="9" spans="1:108" ht="13.5" customHeight="1" x14ac:dyDescent="0.55000000000000004">
      <c r="A9" s="40">
        <v>6</v>
      </c>
      <c r="B9" s="8" t="s">
        <v>11</v>
      </c>
      <c r="C9" s="41">
        <v>711</v>
      </c>
      <c r="D9" s="42" t="s">
        <v>5</v>
      </c>
      <c r="E9" s="40"/>
      <c r="F9" s="40"/>
      <c r="G9" s="40"/>
      <c r="H9" s="40"/>
      <c r="I9" s="40"/>
      <c r="J9" s="40"/>
      <c r="K9" s="2"/>
      <c r="L9" s="2"/>
      <c r="M9" s="2"/>
      <c r="N9" s="40"/>
      <c r="O9" s="40"/>
      <c r="P9" s="9"/>
      <c r="Q9" s="40"/>
      <c r="R9" s="40"/>
      <c r="S9" s="40"/>
      <c r="T9" s="2"/>
      <c r="U9" s="2"/>
      <c r="V9" s="2"/>
      <c r="W9" s="2"/>
      <c r="X9" s="2"/>
      <c r="Y9" s="2"/>
      <c r="Z9" s="40"/>
      <c r="AA9" s="40"/>
      <c r="AB9" s="40"/>
      <c r="AC9" s="2"/>
      <c r="AD9" s="2"/>
      <c r="AE9" s="2"/>
      <c r="AF9" s="2"/>
      <c r="AG9" s="2"/>
      <c r="AH9" s="2"/>
      <c r="AI9" s="2"/>
      <c r="AJ9" s="2"/>
      <c r="AK9" s="2"/>
      <c r="AL9" s="40"/>
      <c r="AM9" s="9"/>
      <c r="AN9" s="9"/>
      <c r="AO9" s="40"/>
      <c r="AP9" s="40"/>
      <c r="AQ9" s="9"/>
      <c r="AR9" s="40"/>
      <c r="AS9" s="40"/>
      <c r="AT9" s="9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9"/>
      <c r="BH9" s="9"/>
      <c r="BI9" s="9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>
        <f t="shared" si="0"/>
        <v>0</v>
      </c>
      <c r="CU9" s="61">
        <f t="shared" si="1"/>
        <v>0</v>
      </c>
      <c r="CV9" s="40">
        <f t="shared" si="2"/>
        <v>0</v>
      </c>
      <c r="CW9" s="40">
        <f t="shared" si="3"/>
        <v>0</v>
      </c>
      <c r="CX9" s="26"/>
      <c r="CY9" s="26"/>
      <c r="CZ9" s="59"/>
      <c r="DA9" s="26"/>
      <c r="DB9" s="80"/>
      <c r="DC9" s="64">
        <f t="shared" si="4"/>
        <v>0</v>
      </c>
      <c r="DD9" s="65">
        <f t="shared" si="5"/>
        <v>0</v>
      </c>
    </row>
    <row r="10" spans="1:108" ht="13.5" customHeight="1" x14ac:dyDescent="0.55000000000000004">
      <c r="A10" s="40">
        <v>7</v>
      </c>
      <c r="B10" s="8" t="s">
        <v>12</v>
      </c>
      <c r="C10" s="41">
        <v>713</v>
      </c>
      <c r="D10" s="42" t="s">
        <v>9</v>
      </c>
      <c r="E10" s="40"/>
      <c r="F10" s="40"/>
      <c r="G10" s="40"/>
      <c r="H10" s="40"/>
      <c r="I10" s="40"/>
      <c r="J10" s="40"/>
      <c r="K10" s="2"/>
      <c r="L10" s="2"/>
      <c r="M10" s="2"/>
      <c r="N10" s="40"/>
      <c r="O10" s="40"/>
      <c r="P10" s="9"/>
      <c r="Q10" s="40"/>
      <c r="R10" s="40"/>
      <c r="S10" s="40"/>
      <c r="T10" s="2"/>
      <c r="U10" s="2"/>
      <c r="V10" s="2"/>
      <c r="W10" s="2"/>
      <c r="X10" s="2"/>
      <c r="Y10" s="2"/>
      <c r="Z10" s="40"/>
      <c r="AA10" s="40"/>
      <c r="AB10" s="40"/>
      <c r="AC10" s="2"/>
      <c r="AD10" s="2"/>
      <c r="AE10" s="2"/>
      <c r="AF10" s="2"/>
      <c r="AG10" s="2"/>
      <c r="AH10" s="2"/>
      <c r="AI10" s="2"/>
      <c r="AJ10" s="2"/>
      <c r="AK10" s="2"/>
      <c r="AL10" s="40"/>
      <c r="AM10" s="9"/>
      <c r="AN10" s="9"/>
      <c r="AO10" s="40"/>
      <c r="AP10" s="40"/>
      <c r="AQ10" s="9"/>
      <c r="AR10" s="40"/>
      <c r="AS10" s="40"/>
      <c r="AT10" s="9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9"/>
      <c r="BH10" s="9"/>
      <c r="BI10" s="9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>
        <v>78</v>
      </c>
      <c r="CR10" s="40"/>
      <c r="CS10" s="40"/>
      <c r="CT10" s="40">
        <f t="shared" si="0"/>
        <v>78</v>
      </c>
      <c r="CU10" s="61">
        <f t="shared" si="1"/>
        <v>0</v>
      </c>
      <c r="CV10" s="40">
        <f t="shared" si="2"/>
        <v>0</v>
      </c>
      <c r="CW10" s="40">
        <f t="shared" si="3"/>
        <v>78</v>
      </c>
      <c r="CX10" s="26"/>
      <c r="CY10" s="26"/>
      <c r="CZ10" s="59"/>
      <c r="DA10" s="26"/>
      <c r="DB10" s="80"/>
      <c r="DC10" s="64">
        <f t="shared" si="4"/>
        <v>0</v>
      </c>
      <c r="DD10" s="65">
        <f t="shared" si="5"/>
        <v>0</v>
      </c>
    </row>
    <row r="11" spans="1:108" ht="13.5" customHeight="1" x14ac:dyDescent="0.55000000000000004">
      <c r="A11" s="40">
        <v>8</v>
      </c>
      <c r="B11" s="8" t="s">
        <v>16</v>
      </c>
      <c r="C11" s="41">
        <v>711</v>
      </c>
      <c r="D11" s="42" t="s">
        <v>15</v>
      </c>
      <c r="E11" s="40"/>
      <c r="F11" s="40"/>
      <c r="G11" s="40"/>
      <c r="H11" s="40"/>
      <c r="I11" s="40"/>
      <c r="J11" s="40"/>
      <c r="K11" s="2"/>
      <c r="L11" s="2"/>
      <c r="M11" s="2"/>
      <c r="N11" s="40"/>
      <c r="O11" s="40"/>
      <c r="P11" s="9"/>
      <c r="Q11" s="40"/>
      <c r="R11" s="40"/>
      <c r="S11" s="40"/>
      <c r="T11" s="2"/>
      <c r="U11" s="2"/>
      <c r="V11" s="2"/>
      <c r="W11" s="2"/>
      <c r="X11" s="2"/>
      <c r="Y11" s="2"/>
      <c r="Z11" s="40"/>
      <c r="AA11" s="40"/>
      <c r="AB11" s="40"/>
      <c r="AC11" s="2"/>
      <c r="AD11" s="2"/>
      <c r="AE11" s="2"/>
      <c r="AF11" s="2"/>
      <c r="AG11" s="2"/>
      <c r="AH11" s="2"/>
      <c r="AI11" s="2"/>
      <c r="AJ11" s="2"/>
      <c r="AK11" s="2"/>
      <c r="AL11" s="40"/>
      <c r="AM11" s="9"/>
      <c r="AN11" s="9"/>
      <c r="AO11" s="40"/>
      <c r="AP11" s="40"/>
      <c r="AQ11" s="9"/>
      <c r="AR11" s="40"/>
      <c r="AS11" s="40"/>
      <c r="AT11" s="9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9"/>
      <c r="BH11" s="9"/>
      <c r="BI11" s="9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>
        <f t="shared" si="0"/>
        <v>0</v>
      </c>
      <c r="CU11" s="61">
        <f t="shared" si="1"/>
        <v>0</v>
      </c>
      <c r="CV11" s="40">
        <f t="shared" si="2"/>
        <v>0</v>
      </c>
      <c r="CW11" s="40">
        <f t="shared" si="3"/>
        <v>0</v>
      </c>
      <c r="CX11" s="10"/>
      <c r="CY11" s="26"/>
      <c r="CZ11" s="59"/>
      <c r="DA11" s="26"/>
      <c r="DB11" s="80"/>
      <c r="DC11" s="64">
        <f t="shared" si="4"/>
        <v>0</v>
      </c>
      <c r="DD11" s="65">
        <f t="shared" si="5"/>
        <v>0</v>
      </c>
    </row>
    <row r="12" spans="1:108" ht="13.5" customHeight="1" x14ac:dyDescent="0.55000000000000004">
      <c r="A12" s="40">
        <v>9</v>
      </c>
      <c r="B12" s="8" t="s">
        <v>16</v>
      </c>
      <c r="C12" s="41">
        <v>711</v>
      </c>
      <c r="D12" s="42" t="s">
        <v>5</v>
      </c>
      <c r="E12" s="40"/>
      <c r="F12" s="40"/>
      <c r="G12" s="40"/>
      <c r="H12" s="40"/>
      <c r="I12" s="40"/>
      <c r="J12" s="40"/>
      <c r="K12" s="2"/>
      <c r="L12" s="2"/>
      <c r="M12" s="2"/>
      <c r="N12" s="40"/>
      <c r="O12" s="40"/>
      <c r="P12" s="9"/>
      <c r="Q12" s="40"/>
      <c r="R12" s="40"/>
      <c r="S12" s="40"/>
      <c r="T12" s="2"/>
      <c r="U12" s="2"/>
      <c r="V12" s="2"/>
      <c r="W12" s="2"/>
      <c r="X12" s="2"/>
      <c r="Y12" s="2"/>
      <c r="Z12" s="40"/>
      <c r="AA12" s="40"/>
      <c r="AB12" s="40"/>
      <c r="AC12" s="2"/>
      <c r="AD12" s="2"/>
      <c r="AE12" s="2"/>
      <c r="AF12" s="2"/>
      <c r="AG12" s="2"/>
      <c r="AH12" s="2"/>
      <c r="AI12" s="2"/>
      <c r="AJ12" s="2"/>
      <c r="AK12" s="2"/>
      <c r="AL12" s="40"/>
      <c r="AM12" s="9"/>
      <c r="AN12" s="9"/>
      <c r="AO12" s="40"/>
      <c r="AP12" s="40"/>
      <c r="AQ12" s="9"/>
      <c r="AR12" s="40"/>
      <c r="AS12" s="40"/>
      <c r="AT12" s="9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9"/>
      <c r="BH12" s="9"/>
      <c r="BI12" s="9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>
        <f t="shared" si="0"/>
        <v>0</v>
      </c>
      <c r="CU12" s="61">
        <f t="shared" si="1"/>
        <v>0</v>
      </c>
      <c r="CV12" s="40">
        <f t="shared" si="2"/>
        <v>0</v>
      </c>
      <c r="CW12" s="40">
        <f t="shared" si="3"/>
        <v>0</v>
      </c>
      <c r="CX12" s="10"/>
      <c r="CY12" s="26"/>
      <c r="CZ12" s="59"/>
      <c r="DA12" s="26"/>
      <c r="DB12" s="80"/>
      <c r="DC12" s="64">
        <f t="shared" si="4"/>
        <v>0</v>
      </c>
      <c r="DD12" s="65">
        <f t="shared" si="5"/>
        <v>0</v>
      </c>
    </row>
    <row r="13" spans="1:108" ht="13.5" customHeight="1" x14ac:dyDescent="0.55000000000000004">
      <c r="A13" s="40">
        <v>10</v>
      </c>
      <c r="B13" s="8" t="s">
        <v>17</v>
      </c>
      <c r="C13" s="41">
        <v>713</v>
      </c>
      <c r="D13" s="42" t="s">
        <v>9</v>
      </c>
      <c r="E13" s="40"/>
      <c r="F13" s="40"/>
      <c r="G13" s="40"/>
      <c r="H13" s="40"/>
      <c r="I13" s="40"/>
      <c r="J13" s="40"/>
      <c r="K13" s="2"/>
      <c r="L13" s="2"/>
      <c r="M13" s="2"/>
      <c r="N13" s="40"/>
      <c r="O13" s="40"/>
      <c r="P13" s="9"/>
      <c r="Q13" s="40"/>
      <c r="R13" s="40"/>
      <c r="S13" s="40"/>
      <c r="T13" s="2"/>
      <c r="U13" s="2"/>
      <c r="V13" s="2"/>
      <c r="W13" s="2"/>
      <c r="X13" s="2"/>
      <c r="Y13" s="2"/>
      <c r="Z13" s="40"/>
      <c r="AA13" s="40"/>
      <c r="AB13" s="40"/>
      <c r="AC13" s="2"/>
      <c r="AD13" s="2"/>
      <c r="AE13" s="2"/>
      <c r="AF13" s="2"/>
      <c r="AG13" s="2"/>
      <c r="AH13" s="2"/>
      <c r="AI13" s="2"/>
      <c r="AJ13" s="2"/>
      <c r="AK13" s="2"/>
      <c r="AL13" s="40"/>
      <c r="AM13" s="9"/>
      <c r="AN13" s="9"/>
      <c r="AO13" s="40"/>
      <c r="AP13" s="40"/>
      <c r="AQ13" s="9"/>
      <c r="AR13" s="40"/>
      <c r="AS13" s="40"/>
      <c r="AT13" s="9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9"/>
      <c r="BH13" s="9"/>
      <c r="BI13" s="9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>
        <f t="shared" si="0"/>
        <v>0</v>
      </c>
      <c r="CU13" s="61">
        <f t="shared" si="1"/>
        <v>0</v>
      </c>
      <c r="CV13" s="40">
        <f t="shared" si="2"/>
        <v>0</v>
      </c>
      <c r="CW13" s="40">
        <f t="shared" si="3"/>
        <v>0</v>
      </c>
      <c r="CX13" s="10"/>
      <c r="CY13" s="26"/>
      <c r="CZ13" s="59"/>
      <c r="DA13" s="26"/>
      <c r="DB13" s="80"/>
      <c r="DC13" s="64">
        <f t="shared" si="4"/>
        <v>0</v>
      </c>
      <c r="DD13" s="65">
        <f t="shared" si="5"/>
        <v>0</v>
      </c>
    </row>
    <row r="14" spans="1:108" ht="13.5" customHeight="1" x14ac:dyDescent="0.55000000000000004">
      <c r="A14" s="40">
        <v>11</v>
      </c>
      <c r="B14" s="8" t="s">
        <v>18</v>
      </c>
      <c r="C14" s="41">
        <v>711</v>
      </c>
      <c r="D14" s="42" t="s">
        <v>5</v>
      </c>
      <c r="E14" s="40"/>
      <c r="F14" s="40"/>
      <c r="G14" s="40"/>
      <c r="H14" s="40"/>
      <c r="I14" s="40"/>
      <c r="J14" s="40"/>
      <c r="K14" s="2"/>
      <c r="L14" s="2"/>
      <c r="M14" s="2"/>
      <c r="N14" s="40"/>
      <c r="O14" s="40"/>
      <c r="P14" s="9"/>
      <c r="Q14" s="40"/>
      <c r="R14" s="40"/>
      <c r="S14" s="40"/>
      <c r="T14" s="2"/>
      <c r="U14" s="2"/>
      <c r="V14" s="2"/>
      <c r="W14" s="2"/>
      <c r="X14" s="2"/>
      <c r="Y14" s="2"/>
      <c r="Z14" s="40"/>
      <c r="AA14" s="40"/>
      <c r="AB14" s="40"/>
      <c r="AC14" s="2"/>
      <c r="AD14" s="2"/>
      <c r="AE14" s="2"/>
      <c r="AF14" s="2"/>
      <c r="AG14" s="2"/>
      <c r="AH14" s="2"/>
      <c r="AI14" s="2"/>
      <c r="AJ14" s="2"/>
      <c r="AK14" s="2"/>
      <c r="AL14" s="40"/>
      <c r="AM14" s="9"/>
      <c r="AN14" s="9"/>
      <c r="AO14" s="40"/>
      <c r="AP14" s="40"/>
      <c r="AQ14" s="9"/>
      <c r="AR14" s="40"/>
      <c r="AS14" s="40"/>
      <c r="AT14" s="9"/>
      <c r="AU14" s="40"/>
      <c r="AV14" s="40"/>
      <c r="AW14" s="40"/>
      <c r="AX14" s="40"/>
      <c r="AY14" s="40"/>
      <c r="AZ14" s="40"/>
      <c r="BA14" s="40">
        <v>71</v>
      </c>
      <c r="BB14" s="40">
        <v>1</v>
      </c>
      <c r="BC14" s="40"/>
      <c r="BD14" s="40">
        <v>76</v>
      </c>
      <c r="BE14" s="40">
        <v>2</v>
      </c>
      <c r="BF14" s="40"/>
      <c r="BG14" s="9">
        <v>88</v>
      </c>
      <c r="BH14" s="9"/>
      <c r="BI14" s="9"/>
      <c r="BJ14" s="40">
        <v>56</v>
      </c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>
        <f t="shared" si="0"/>
        <v>294</v>
      </c>
      <c r="CU14" s="61">
        <f t="shared" si="1"/>
        <v>0</v>
      </c>
      <c r="CV14" s="40">
        <f t="shared" si="2"/>
        <v>0</v>
      </c>
      <c r="CW14" s="40">
        <f t="shared" si="3"/>
        <v>294</v>
      </c>
      <c r="CX14" s="10"/>
      <c r="CY14" s="26"/>
      <c r="CZ14" s="59">
        <v>3</v>
      </c>
      <c r="DA14" s="26"/>
      <c r="DB14" s="80"/>
      <c r="DC14" s="64">
        <f t="shared" si="4"/>
        <v>3</v>
      </c>
      <c r="DD14" s="65">
        <f t="shared" si="5"/>
        <v>3</v>
      </c>
    </row>
    <row r="15" spans="1:108" ht="13.5" customHeight="1" x14ac:dyDescent="0.55000000000000004">
      <c r="A15" s="40">
        <v>12</v>
      </c>
      <c r="B15" s="8" t="s">
        <v>18</v>
      </c>
      <c r="C15" s="41">
        <v>713</v>
      </c>
      <c r="D15" s="42" t="s">
        <v>9</v>
      </c>
      <c r="E15" s="40">
        <v>1</v>
      </c>
      <c r="F15" s="40"/>
      <c r="G15" s="40"/>
      <c r="H15" s="40"/>
      <c r="I15" s="40"/>
      <c r="J15" s="40"/>
      <c r="K15" s="2"/>
      <c r="L15" s="2"/>
      <c r="M15" s="2"/>
      <c r="N15" s="40"/>
      <c r="O15" s="40"/>
      <c r="P15" s="9"/>
      <c r="Q15" s="40"/>
      <c r="R15" s="40"/>
      <c r="S15" s="40"/>
      <c r="T15" s="2"/>
      <c r="U15" s="2"/>
      <c r="V15" s="2"/>
      <c r="W15" s="2"/>
      <c r="X15" s="2"/>
      <c r="Y15" s="2"/>
      <c r="Z15" s="40"/>
      <c r="AA15" s="40"/>
      <c r="AB15" s="40"/>
      <c r="AC15" s="2"/>
      <c r="AD15" s="2"/>
      <c r="AE15" s="2"/>
      <c r="AF15" s="2"/>
      <c r="AG15" s="2"/>
      <c r="AH15" s="2"/>
      <c r="AI15" s="2"/>
      <c r="AJ15" s="2"/>
      <c r="AK15" s="2"/>
      <c r="AL15" s="40"/>
      <c r="AM15" s="9"/>
      <c r="AN15" s="9"/>
      <c r="AO15" s="40"/>
      <c r="AP15" s="40"/>
      <c r="AQ15" s="9"/>
      <c r="AR15" s="40"/>
      <c r="AS15" s="40"/>
      <c r="AT15" s="9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9"/>
      <c r="BH15" s="9"/>
      <c r="BI15" s="9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>
        <v>73</v>
      </c>
      <c r="BW15" s="40">
        <v>1</v>
      </c>
      <c r="BX15" s="40"/>
      <c r="BY15" s="40">
        <v>85</v>
      </c>
      <c r="BZ15" s="40">
        <v>5</v>
      </c>
      <c r="CA15" s="40"/>
      <c r="CB15" s="40">
        <v>87</v>
      </c>
      <c r="CC15" s="40"/>
      <c r="CD15" s="40">
        <v>1</v>
      </c>
      <c r="CE15" s="40">
        <v>87</v>
      </c>
      <c r="CF15" s="40">
        <v>1</v>
      </c>
      <c r="CG15" s="40"/>
      <c r="CH15" s="40">
        <v>90</v>
      </c>
      <c r="CI15" s="40"/>
      <c r="CJ15" s="40"/>
      <c r="CK15" s="40">
        <v>88</v>
      </c>
      <c r="CL15" s="40">
        <v>2</v>
      </c>
      <c r="CM15" s="40"/>
      <c r="CN15" s="40"/>
      <c r="CO15" s="40"/>
      <c r="CP15" s="40"/>
      <c r="CQ15" s="40">
        <v>75</v>
      </c>
      <c r="CR15" s="40">
        <v>1</v>
      </c>
      <c r="CS15" s="40"/>
      <c r="CT15" s="40">
        <f t="shared" si="0"/>
        <v>596</v>
      </c>
      <c r="CU15" s="61">
        <f t="shared" si="1"/>
        <v>0</v>
      </c>
      <c r="CV15" s="40">
        <f t="shared" si="2"/>
        <v>1</v>
      </c>
      <c r="CW15" s="40">
        <f t="shared" si="3"/>
        <v>597</v>
      </c>
      <c r="CX15" s="10"/>
      <c r="CY15" s="26"/>
      <c r="CZ15" s="59"/>
      <c r="DA15" s="26">
        <v>9</v>
      </c>
      <c r="DB15" s="80">
        <v>1</v>
      </c>
      <c r="DC15" s="64">
        <f t="shared" si="4"/>
        <v>10</v>
      </c>
      <c r="DD15" s="65">
        <f t="shared" si="5"/>
        <v>10</v>
      </c>
    </row>
    <row r="16" spans="1:108" ht="13.5" customHeight="1" x14ac:dyDescent="0.55000000000000004">
      <c r="A16" s="40">
        <v>13</v>
      </c>
      <c r="B16" s="8" t="s">
        <v>19</v>
      </c>
      <c r="C16" s="41">
        <v>711</v>
      </c>
      <c r="D16" s="42" t="s">
        <v>5</v>
      </c>
      <c r="E16" s="40"/>
      <c r="F16" s="40"/>
      <c r="G16" s="40"/>
      <c r="H16" s="40"/>
      <c r="I16" s="40"/>
      <c r="J16" s="40"/>
      <c r="K16" s="2"/>
      <c r="L16" s="2"/>
      <c r="M16" s="2"/>
      <c r="N16" s="40"/>
      <c r="O16" s="40"/>
      <c r="P16" s="9"/>
      <c r="Q16" s="40"/>
      <c r="R16" s="40"/>
      <c r="S16" s="40"/>
      <c r="T16" s="2"/>
      <c r="U16" s="2"/>
      <c r="V16" s="2"/>
      <c r="W16" s="2"/>
      <c r="X16" s="2"/>
      <c r="Y16" s="2"/>
      <c r="Z16" s="40"/>
      <c r="AA16" s="40"/>
      <c r="AB16" s="40"/>
      <c r="AC16" s="2"/>
      <c r="AD16" s="2"/>
      <c r="AE16" s="2"/>
      <c r="AF16" s="2"/>
      <c r="AG16" s="2"/>
      <c r="AH16" s="2"/>
      <c r="AI16" s="2"/>
      <c r="AJ16" s="2"/>
      <c r="AK16" s="2"/>
      <c r="AL16" s="40"/>
      <c r="AM16" s="9"/>
      <c r="AN16" s="9"/>
      <c r="AO16" s="40"/>
      <c r="AP16" s="40"/>
      <c r="AQ16" s="9"/>
      <c r="AR16" s="40"/>
      <c r="AS16" s="40"/>
      <c r="AT16" s="9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9"/>
      <c r="BH16" s="9"/>
      <c r="BI16" s="9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>
        <f t="shared" si="0"/>
        <v>0</v>
      </c>
      <c r="CU16" s="61">
        <f t="shared" si="1"/>
        <v>0</v>
      </c>
      <c r="CV16" s="40">
        <f t="shared" si="2"/>
        <v>0</v>
      </c>
      <c r="CW16" s="40">
        <f t="shared" si="3"/>
        <v>0</v>
      </c>
      <c r="CX16" s="10"/>
      <c r="CY16" s="26"/>
      <c r="CZ16" s="59"/>
      <c r="DA16" s="26"/>
      <c r="DB16" s="80"/>
      <c r="DC16" s="64">
        <f t="shared" si="4"/>
        <v>0</v>
      </c>
      <c r="DD16" s="65">
        <f t="shared" si="5"/>
        <v>0</v>
      </c>
    </row>
    <row r="17" spans="1:108" ht="13.5" customHeight="1" x14ac:dyDescent="0.55000000000000004">
      <c r="A17" s="40">
        <v>14</v>
      </c>
      <c r="B17" s="8" t="s">
        <v>20</v>
      </c>
      <c r="C17" s="41">
        <v>711</v>
      </c>
      <c r="D17" s="42" t="s">
        <v>5</v>
      </c>
      <c r="E17" s="40">
        <v>64</v>
      </c>
      <c r="F17" s="40">
        <v>1</v>
      </c>
      <c r="G17" s="40"/>
      <c r="H17" s="40"/>
      <c r="I17" s="40"/>
      <c r="J17" s="40"/>
      <c r="K17" s="2">
        <v>72</v>
      </c>
      <c r="L17" s="2"/>
      <c r="M17" s="2"/>
      <c r="N17" s="40"/>
      <c r="O17" s="40"/>
      <c r="P17" s="9"/>
      <c r="Q17" s="40">
        <v>76</v>
      </c>
      <c r="R17" s="40"/>
      <c r="S17" s="40"/>
      <c r="T17" s="2">
        <v>89</v>
      </c>
      <c r="U17" s="2">
        <v>1</v>
      </c>
      <c r="V17" s="2"/>
      <c r="W17" s="2">
        <v>87</v>
      </c>
      <c r="X17" s="2">
        <v>1</v>
      </c>
      <c r="Y17" s="2"/>
      <c r="Z17" s="40">
        <v>86</v>
      </c>
      <c r="AA17" s="40">
        <v>2</v>
      </c>
      <c r="AB17" s="40"/>
      <c r="AC17" s="2"/>
      <c r="AD17" s="2"/>
      <c r="AE17" s="2"/>
      <c r="AF17" s="2">
        <v>66</v>
      </c>
      <c r="AG17" s="2"/>
      <c r="AH17" s="2"/>
      <c r="AI17" s="2">
        <v>59</v>
      </c>
      <c r="AJ17" s="2"/>
      <c r="AK17" s="2"/>
      <c r="AL17" s="40">
        <v>45</v>
      </c>
      <c r="AM17" s="9"/>
      <c r="AN17" s="9"/>
      <c r="AO17" s="40">
        <v>81</v>
      </c>
      <c r="AP17" s="40"/>
      <c r="AQ17" s="9"/>
      <c r="AR17" s="40">
        <v>84</v>
      </c>
      <c r="AS17" s="40"/>
      <c r="AT17" s="9"/>
      <c r="AU17" s="40">
        <v>83</v>
      </c>
      <c r="AV17" s="40">
        <v>3</v>
      </c>
      <c r="AW17" s="40"/>
      <c r="AX17" s="40"/>
      <c r="AY17" s="40"/>
      <c r="AZ17" s="40"/>
      <c r="BA17" s="40">
        <v>76</v>
      </c>
      <c r="BB17" s="40">
        <v>2</v>
      </c>
      <c r="BC17" s="40"/>
      <c r="BD17" s="40">
        <v>85</v>
      </c>
      <c r="BE17" s="40">
        <v>1</v>
      </c>
      <c r="BF17" s="40"/>
      <c r="BG17" s="9">
        <v>88</v>
      </c>
      <c r="BH17" s="9"/>
      <c r="BI17" s="9"/>
      <c r="BJ17" s="40">
        <v>87</v>
      </c>
      <c r="BK17" s="40">
        <v>1</v>
      </c>
      <c r="BL17" s="40"/>
      <c r="BM17" s="40">
        <v>88</v>
      </c>
      <c r="BN17" s="40"/>
      <c r="BO17" s="40"/>
      <c r="BP17" s="40">
        <v>88</v>
      </c>
      <c r="BQ17" s="40"/>
      <c r="BR17" s="40"/>
      <c r="BS17" s="40"/>
      <c r="BT17" s="40"/>
      <c r="BU17" s="40"/>
      <c r="BV17" s="40">
        <v>71</v>
      </c>
      <c r="BW17" s="40"/>
      <c r="BX17" s="40">
        <v>1</v>
      </c>
      <c r="BY17" s="40">
        <v>90</v>
      </c>
      <c r="BZ17" s="40"/>
      <c r="CA17" s="40"/>
      <c r="CB17" s="40">
        <v>90</v>
      </c>
      <c r="CC17" s="40"/>
      <c r="CD17" s="40"/>
      <c r="CE17" s="40">
        <v>85</v>
      </c>
      <c r="CF17" s="40"/>
      <c r="CG17" s="40">
        <v>1</v>
      </c>
      <c r="CH17" s="40">
        <v>90</v>
      </c>
      <c r="CI17" s="40"/>
      <c r="CJ17" s="40"/>
      <c r="CK17" s="40">
        <v>88</v>
      </c>
      <c r="CL17" s="40"/>
      <c r="CM17" s="40"/>
      <c r="CN17" s="40"/>
      <c r="CO17" s="40"/>
      <c r="CP17" s="40"/>
      <c r="CQ17" s="40"/>
      <c r="CR17" s="40"/>
      <c r="CS17" s="40"/>
      <c r="CT17" s="40">
        <f t="shared" si="0"/>
        <v>1927</v>
      </c>
      <c r="CU17" s="61">
        <f t="shared" si="1"/>
        <v>3</v>
      </c>
      <c r="CV17" s="40">
        <f t="shared" si="2"/>
        <v>2</v>
      </c>
      <c r="CW17" s="40">
        <f t="shared" si="3"/>
        <v>1932</v>
      </c>
      <c r="CX17" s="10">
        <v>2</v>
      </c>
      <c r="CY17" s="26">
        <v>3</v>
      </c>
      <c r="CZ17" s="59">
        <v>4</v>
      </c>
      <c r="DA17" s="26"/>
      <c r="DB17" s="80"/>
      <c r="DC17" s="64">
        <f t="shared" si="4"/>
        <v>9</v>
      </c>
      <c r="DD17" s="65">
        <f t="shared" si="5"/>
        <v>12</v>
      </c>
    </row>
    <row r="18" spans="1:108" ht="13.5" customHeight="1" x14ac:dyDescent="0.55000000000000004">
      <c r="A18" s="40">
        <v>15</v>
      </c>
      <c r="B18" s="8" t="s">
        <v>21</v>
      </c>
      <c r="C18" s="41">
        <v>713</v>
      </c>
      <c r="D18" s="42" t="s">
        <v>9</v>
      </c>
      <c r="E18" s="40">
        <v>74</v>
      </c>
      <c r="F18" s="40">
        <v>2</v>
      </c>
      <c r="G18" s="40"/>
      <c r="H18" s="40"/>
      <c r="I18" s="40"/>
      <c r="J18" s="40"/>
      <c r="K18" s="2">
        <v>70</v>
      </c>
      <c r="L18" s="2"/>
      <c r="M18" s="2"/>
      <c r="N18" s="40"/>
      <c r="O18" s="40"/>
      <c r="P18" s="9"/>
      <c r="Q18" s="40">
        <v>74</v>
      </c>
      <c r="R18" s="40"/>
      <c r="S18" s="40"/>
      <c r="T18" s="2">
        <v>90</v>
      </c>
      <c r="U18" s="2"/>
      <c r="V18" s="2"/>
      <c r="W18" s="2">
        <v>82</v>
      </c>
      <c r="X18" s="2"/>
      <c r="Y18" s="2"/>
      <c r="Z18" s="40">
        <v>90</v>
      </c>
      <c r="AA18" s="40"/>
      <c r="AB18" s="40"/>
      <c r="AC18" s="2"/>
      <c r="AD18" s="2"/>
      <c r="AE18" s="2"/>
      <c r="AF18" s="2">
        <v>66</v>
      </c>
      <c r="AG18" s="2"/>
      <c r="AH18" s="2"/>
      <c r="AI18" s="2">
        <v>88</v>
      </c>
      <c r="AJ18" s="2"/>
      <c r="AK18" s="2"/>
      <c r="AL18" s="40">
        <v>90</v>
      </c>
      <c r="AM18" s="9"/>
      <c r="AN18" s="9"/>
      <c r="AO18" s="40">
        <v>72</v>
      </c>
      <c r="AP18" s="40">
        <v>1</v>
      </c>
      <c r="AQ18" s="9"/>
      <c r="AR18" s="40">
        <v>65</v>
      </c>
      <c r="AS18" s="40">
        <v>1</v>
      </c>
      <c r="AT18" s="9"/>
      <c r="AU18" s="40">
        <v>70</v>
      </c>
      <c r="AV18" s="40"/>
      <c r="AW18" s="40"/>
      <c r="AX18" s="40"/>
      <c r="AY18" s="40"/>
      <c r="AZ18" s="40"/>
      <c r="BA18" s="40">
        <v>78</v>
      </c>
      <c r="BB18" s="40"/>
      <c r="BC18" s="40"/>
      <c r="BD18" s="40">
        <v>89</v>
      </c>
      <c r="BE18" s="40">
        <v>1</v>
      </c>
      <c r="BF18" s="40"/>
      <c r="BG18" s="9">
        <v>88</v>
      </c>
      <c r="BH18" s="9"/>
      <c r="BI18" s="9"/>
      <c r="BJ18" s="40">
        <v>89</v>
      </c>
      <c r="BK18" s="40">
        <v>1</v>
      </c>
      <c r="BL18" s="40"/>
      <c r="BM18" s="40">
        <v>88</v>
      </c>
      <c r="BN18" s="40"/>
      <c r="BO18" s="40"/>
      <c r="BP18" s="40">
        <v>87</v>
      </c>
      <c r="BQ18" s="40"/>
      <c r="BR18" s="40">
        <v>1</v>
      </c>
      <c r="BS18" s="40"/>
      <c r="BT18" s="40"/>
      <c r="BU18" s="40"/>
      <c r="BV18" s="40">
        <v>74</v>
      </c>
      <c r="BW18" s="40"/>
      <c r="BX18" s="40"/>
      <c r="BY18" s="40">
        <v>89</v>
      </c>
      <c r="BZ18" s="40">
        <v>1</v>
      </c>
      <c r="CA18" s="40"/>
      <c r="CB18" s="40">
        <v>90</v>
      </c>
      <c r="CC18" s="40"/>
      <c r="CD18" s="40"/>
      <c r="CE18" s="40">
        <v>88</v>
      </c>
      <c r="CF18" s="40"/>
      <c r="CG18" s="40"/>
      <c r="CH18" s="40">
        <v>88</v>
      </c>
      <c r="CI18" s="40"/>
      <c r="CJ18" s="40"/>
      <c r="CK18" s="40">
        <v>90</v>
      </c>
      <c r="CL18" s="40"/>
      <c r="CM18" s="40"/>
      <c r="CN18" s="40"/>
      <c r="CO18" s="40"/>
      <c r="CP18" s="40"/>
      <c r="CQ18" s="40">
        <v>73</v>
      </c>
      <c r="CR18" s="40">
        <v>1</v>
      </c>
      <c r="CS18" s="40"/>
      <c r="CT18" s="40">
        <f t="shared" si="0"/>
        <v>2050</v>
      </c>
      <c r="CU18" s="61">
        <f t="shared" si="1"/>
        <v>0</v>
      </c>
      <c r="CV18" s="40">
        <f t="shared" si="2"/>
        <v>1</v>
      </c>
      <c r="CW18" s="40">
        <f t="shared" si="3"/>
        <v>2051</v>
      </c>
      <c r="CX18" s="10">
        <v>2</v>
      </c>
      <c r="CY18" s="26">
        <v>2</v>
      </c>
      <c r="CZ18" s="59">
        <v>2</v>
      </c>
      <c r="DA18" s="26">
        <v>1</v>
      </c>
      <c r="DB18" s="80">
        <v>1</v>
      </c>
      <c r="DC18" s="64">
        <f t="shared" si="4"/>
        <v>8</v>
      </c>
      <c r="DD18" s="65">
        <f t="shared" si="5"/>
        <v>8</v>
      </c>
    </row>
    <row r="19" spans="1:108" ht="13.5" customHeight="1" x14ac:dyDescent="0.55000000000000004">
      <c r="A19" s="40">
        <v>16</v>
      </c>
      <c r="B19" s="8" t="s">
        <v>22</v>
      </c>
      <c r="C19" s="41">
        <v>711</v>
      </c>
      <c r="D19" s="42" t="s">
        <v>5</v>
      </c>
      <c r="E19" s="40"/>
      <c r="F19" s="40"/>
      <c r="G19" s="40"/>
      <c r="H19" s="40"/>
      <c r="I19" s="40"/>
      <c r="J19" s="40"/>
      <c r="K19" s="2"/>
      <c r="L19" s="2"/>
      <c r="M19" s="2"/>
      <c r="N19" s="40"/>
      <c r="O19" s="40"/>
      <c r="P19" s="9"/>
      <c r="Q19" s="40"/>
      <c r="R19" s="40"/>
      <c r="S19" s="40"/>
      <c r="T19" s="2"/>
      <c r="U19" s="2"/>
      <c r="V19" s="2"/>
      <c r="W19" s="2"/>
      <c r="X19" s="2"/>
      <c r="Y19" s="2"/>
      <c r="Z19" s="40"/>
      <c r="AA19" s="40"/>
      <c r="AB19" s="40"/>
      <c r="AC19" s="2"/>
      <c r="AD19" s="2"/>
      <c r="AE19" s="2"/>
      <c r="AF19" s="2"/>
      <c r="AG19" s="2"/>
      <c r="AH19" s="2"/>
      <c r="AI19" s="2"/>
      <c r="AJ19" s="2"/>
      <c r="AK19" s="2"/>
      <c r="AL19" s="40"/>
      <c r="AM19" s="9"/>
      <c r="AN19" s="9"/>
      <c r="AO19" s="40"/>
      <c r="AP19" s="40"/>
      <c r="AQ19" s="9"/>
      <c r="AR19" s="40"/>
      <c r="AS19" s="40"/>
      <c r="AT19" s="9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9"/>
      <c r="BH19" s="9"/>
      <c r="BI19" s="9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>
        <f t="shared" si="0"/>
        <v>0</v>
      </c>
      <c r="CU19" s="61">
        <f t="shared" si="1"/>
        <v>0</v>
      </c>
      <c r="CV19" s="40">
        <f t="shared" si="2"/>
        <v>0</v>
      </c>
      <c r="CW19" s="40">
        <f t="shared" si="3"/>
        <v>0</v>
      </c>
      <c r="CX19" s="10"/>
      <c r="CY19" s="26"/>
      <c r="CZ19" s="59"/>
      <c r="DA19" s="26"/>
      <c r="DB19" s="80"/>
      <c r="DC19" s="64">
        <f t="shared" si="4"/>
        <v>0</v>
      </c>
      <c r="DD19" s="65">
        <f t="shared" si="5"/>
        <v>0</v>
      </c>
    </row>
    <row r="20" spans="1:108" ht="13.5" customHeight="1" x14ac:dyDescent="0.55000000000000004">
      <c r="A20" s="40">
        <v>17</v>
      </c>
      <c r="B20" s="8" t="s">
        <v>23</v>
      </c>
      <c r="C20" s="41">
        <v>713</v>
      </c>
      <c r="D20" s="42" t="s">
        <v>9</v>
      </c>
      <c r="E20" s="40"/>
      <c r="F20" s="40"/>
      <c r="G20" s="40"/>
      <c r="H20" s="40"/>
      <c r="I20" s="40"/>
      <c r="J20" s="40"/>
      <c r="K20" s="2"/>
      <c r="L20" s="2"/>
      <c r="M20" s="2"/>
      <c r="N20" s="40"/>
      <c r="O20" s="40"/>
      <c r="P20" s="9"/>
      <c r="Q20" s="40"/>
      <c r="R20" s="40"/>
      <c r="S20" s="40"/>
      <c r="T20" s="2"/>
      <c r="U20" s="2"/>
      <c r="V20" s="2"/>
      <c r="W20" s="2"/>
      <c r="X20" s="2"/>
      <c r="Y20" s="2"/>
      <c r="Z20" s="40"/>
      <c r="AA20" s="40"/>
      <c r="AB20" s="40"/>
      <c r="AC20" s="2"/>
      <c r="AD20" s="2"/>
      <c r="AE20" s="2"/>
      <c r="AF20" s="2"/>
      <c r="AG20" s="2"/>
      <c r="AH20" s="2"/>
      <c r="AI20" s="2"/>
      <c r="AJ20" s="2"/>
      <c r="AK20" s="2"/>
      <c r="AL20" s="40"/>
      <c r="AM20" s="9"/>
      <c r="AN20" s="9"/>
      <c r="AO20" s="40"/>
      <c r="AP20" s="40"/>
      <c r="AQ20" s="9"/>
      <c r="AR20" s="40"/>
      <c r="AS20" s="40"/>
      <c r="AT20" s="9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9"/>
      <c r="BH20" s="9"/>
      <c r="BI20" s="9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>
        <f t="shared" si="0"/>
        <v>0</v>
      </c>
      <c r="CU20" s="61">
        <f t="shared" si="1"/>
        <v>0</v>
      </c>
      <c r="CV20" s="40">
        <f t="shared" si="2"/>
        <v>0</v>
      </c>
      <c r="CW20" s="40">
        <f t="shared" si="3"/>
        <v>0</v>
      </c>
      <c r="CX20" s="10"/>
      <c r="CY20" s="26"/>
      <c r="CZ20" s="59"/>
      <c r="DA20" s="26"/>
      <c r="DB20" s="80"/>
      <c r="DC20" s="64">
        <f t="shared" si="4"/>
        <v>0</v>
      </c>
      <c r="DD20" s="65">
        <f t="shared" si="5"/>
        <v>0</v>
      </c>
    </row>
    <row r="21" spans="1:108" ht="13.5" customHeight="1" x14ac:dyDescent="0.55000000000000004">
      <c r="A21" s="40">
        <v>18</v>
      </c>
      <c r="B21" s="8" t="s">
        <v>44</v>
      </c>
      <c r="C21" s="41">
        <v>723</v>
      </c>
      <c r="D21" s="42" t="s">
        <v>25</v>
      </c>
      <c r="E21" s="40"/>
      <c r="F21" s="40"/>
      <c r="G21" s="40"/>
      <c r="H21" s="40"/>
      <c r="I21" s="40"/>
      <c r="J21" s="40"/>
      <c r="K21" s="2"/>
      <c r="L21" s="2"/>
      <c r="M21" s="2"/>
      <c r="N21" s="40"/>
      <c r="O21" s="40"/>
      <c r="P21" s="9"/>
      <c r="Q21" s="40"/>
      <c r="R21" s="40"/>
      <c r="S21" s="40"/>
      <c r="T21" s="2"/>
      <c r="U21" s="2"/>
      <c r="V21" s="2"/>
      <c r="W21" s="2"/>
      <c r="X21" s="2"/>
      <c r="Y21" s="2"/>
      <c r="Z21" s="40"/>
      <c r="AA21" s="40"/>
      <c r="AB21" s="40"/>
      <c r="AC21" s="2"/>
      <c r="AD21" s="2"/>
      <c r="AE21" s="2"/>
      <c r="AF21" s="2"/>
      <c r="AG21" s="2"/>
      <c r="AH21" s="2"/>
      <c r="AI21" s="2"/>
      <c r="AJ21" s="2"/>
      <c r="AK21" s="2"/>
      <c r="AL21" s="40"/>
      <c r="AM21" s="9"/>
      <c r="AN21" s="9"/>
      <c r="AO21" s="40"/>
      <c r="AP21" s="40"/>
      <c r="AQ21" s="9"/>
      <c r="AR21" s="40"/>
      <c r="AS21" s="40"/>
      <c r="AT21" s="9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9"/>
      <c r="BH21" s="9"/>
      <c r="BI21" s="9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>
        <f t="shared" si="0"/>
        <v>0</v>
      </c>
      <c r="CU21" s="61">
        <f t="shared" si="1"/>
        <v>0</v>
      </c>
      <c r="CV21" s="40">
        <f t="shared" si="2"/>
        <v>0</v>
      </c>
      <c r="CW21" s="40">
        <f t="shared" si="3"/>
        <v>0</v>
      </c>
      <c r="CX21" s="10"/>
      <c r="CY21" s="26"/>
      <c r="CZ21" s="59"/>
      <c r="DA21" s="26"/>
      <c r="DB21" s="80"/>
      <c r="DC21" s="64">
        <f t="shared" si="4"/>
        <v>0</v>
      </c>
      <c r="DD21" s="65">
        <f t="shared" si="5"/>
        <v>0</v>
      </c>
    </row>
    <row r="22" spans="1:108" ht="13.5" customHeight="1" x14ac:dyDescent="0.55000000000000004">
      <c r="A22" s="40">
        <v>19</v>
      </c>
      <c r="B22" s="8" t="s">
        <v>45</v>
      </c>
      <c r="C22" s="41">
        <v>711</v>
      </c>
      <c r="D22" s="42" t="s">
        <v>5</v>
      </c>
      <c r="E22" s="40"/>
      <c r="F22" s="40"/>
      <c r="G22" s="40"/>
      <c r="H22" s="40"/>
      <c r="I22" s="40"/>
      <c r="J22" s="40"/>
      <c r="K22" s="2"/>
      <c r="L22" s="2"/>
      <c r="M22" s="2"/>
      <c r="N22" s="40"/>
      <c r="O22" s="40"/>
      <c r="P22" s="9"/>
      <c r="Q22" s="40"/>
      <c r="R22" s="40"/>
      <c r="S22" s="40"/>
      <c r="T22" s="2"/>
      <c r="U22" s="2"/>
      <c r="V22" s="2"/>
      <c r="W22" s="2"/>
      <c r="X22" s="2"/>
      <c r="Y22" s="2"/>
      <c r="Z22" s="40"/>
      <c r="AA22" s="40"/>
      <c r="AB22" s="40"/>
      <c r="AC22" s="2"/>
      <c r="AD22" s="2"/>
      <c r="AE22" s="2"/>
      <c r="AF22" s="2"/>
      <c r="AG22" s="2"/>
      <c r="AH22" s="2"/>
      <c r="AI22" s="2"/>
      <c r="AJ22" s="2"/>
      <c r="AK22" s="2"/>
      <c r="AL22" s="40"/>
      <c r="AM22" s="9"/>
      <c r="AN22" s="9"/>
      <c r="AO22" s="40"/>
      <c r="AP22" s="40"/>
      <c r="AQ22" s="9"/>
      <c r="AR22" s="40"/>
      <c r="AS22" s="40"/>
      <c r="AT22" s="9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9"/>
      <c r="BH22" s="9"/>
      <c r="BI22" s="9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>
        <f t="shared" si="0"/>
        <v>0</v>
      </c>
      <c r="CU22" s="61">
        <f t="shared" si="1"/>
        <v>0</v>
      </c>
      <c r="CV22" s="40">
        <f t="shared" si="2"/>
        <v>0</v>
      </c>
      <c r="CW22" s="40">
        <f t="shared" si="3"/>
        <v>0</v>
      </c>
      <c r="CX22" s="10"/>
      <c r="CY22" s="26"/>
      <c r="CZ22" s="59"/>
      <c r="DA22" s="26"/>
      <c r="DB22" s="80"/>
      <c r="DC22" s="64">
        <f t="shared" si="4"/>
        <v>0</v>
      </c>
      <c r="DD22" s="65">
        <f t="shared" si="5"/>
        <v>0</v>
      </c>
    </row>
    <row r="23" spans="1:108" ht="13.5" customHeight="1" x14ac:dyDescent="0.55000000000000004">
      <c r="A23" s="40">
        <v>20</v>
      </c>
      <c r="B23" s="8" t="s">
        <v>43</v>
      </c>
      <c r="C23" s="41">
        <v>711</v>
      </c>
      <c r="D23" s="42" t="s">
        <v>5</v>
      </c>
      <c r="E23" s="40"/>
      <c r="F23" s="40"/>
      <c r="G23" s="40"/>
      <c r="H23" s="40"/>
      <c r="I23" s="40"/>
      <c r="J23" s="40"/>
      <c r="K23" s="2"/>
      <c r="L23" s="2"/>
      <c r="M23" s="2"/>
      <c r="N23" s="40"/>
      <c r="O23" s="40"/>
      <c r="P23" s="9"/>
      <c r="Q23" s="40"/>
      <c r="R23" s="40"/>
      <c r="S23" s="40"/>
      <c r="T23" s="2"/>
      <c r="U23" s="2"/>
      <c r="V23" s="2"/>
      <c r="W23" s="2"/>
      <c r="X23" s="2"/>
      <c r="Y23" s="2"/>
      <c r="Z23" s="40"/>
      <c r="AA23" s="40"/>
      <c r="AB23" s="40"/>
      <c r="AC23" s="2"/>
      <c r="AD23" s="2"/>
      <c r="AE23" s="2"/>
      <c r="AF23" s="2"/>
      <c r="AG23" s="2"/>
      <c r="AH23" s="2"/>
      <c r="AI23" s="2"/>
      <c r="AJ23" s="2"/>
      <c r="AK23" s="2"/>
      <c r="AL23" s="40"/>
      <c r="AM23" s="9"/>
      <c r="AN23" s="9"/>
      <c r="AO23" s="40"/>
      <c r="AP23" s="40"/>
      <c r="AQ23" s="9"/>
      <c r="AR23" s="40"/>
      <c r="AS23" s="40"/>
      <c r="AT23" s="9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9"/>
      <c r="BH23" s="9"/>
      <c r="BI23" s="9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>
        <f t="shared" si="0"/>
        <v>0</v>
      </c>
      <c r="CU23" s="61">
        <f t="shared" si="1"/>
        <v>0</v>
      </c>
      <c r="CV23" s="40">
        <f t="shared" si="2"/>
        <v>0</v>
      </c>
      <c r="CW23" s="40">
        <f t="shared" si="3"/>
        <v>0</v>
      </c>
      <c r="CX23" s="10"/>
      <c r="CY23" s="26"/>
      <c r="CZ23" s="59"/>
      <c r="DA23" s="26"/>
      <c r="DB23" s="80"/>
      <c r="DC23" s="64">
        <f t="shared" si="4"/>
        <v>0</v>
      </c>
      <c r="DD23" s="65">
        <f t="shared" si="5"/>
        <v>0</v>
      </c>
    </row>
    <row r="24" spans="1:108" ht="13.5" customHeight="1" x14ac:dyDescent="0.55000000000000004">
      <c r="A24" s="40">
        <v>21</v>
      </c>
      <c r="B24" s="8" t="s">
        <v>24</v>
      </c>
      <c r="C24" s="41">
        <v>711</v>
      </c>
      <c r="D24" s="42" t="s">
        <v>5</v>
      </c>
      <c r="E24" s="40"/>
      <c r="F24" s="40"/>
      <c r="G24" s="40"/>
      <c r="H24" s="40"/>
      <c r="I24" s="40"/>
      <c r="J24" s="40"/>
      <c r="K24" s="2"/>
      <c r="L24" s="2"/>
      <c r="M24" s="2"/>
      <c r="N24" s="40"/>
      <c r="O24" s="40"/>
      <c r="P24" s="9"/>
      <c r="Q24" s="40"/>
      <c r="R24" s="40"/>
      <c r="S24" s="40"/>
      <c r="T24" s="2"/>
      <c r="U24" s="2"/>
      <c r="V24" s="2"/>
      <c r="W24" s="2"/>
      <c r="X24" s="2"/>
      <c r="Y24" s="2"/>
      <c r="Z24" s="40"/>
      <c r="AA24" s="40"/>
      <c r="AB24" s="40"/>
      <c r="AC24" s="2"/>
      <c r="AD24" s="2"/>
      <c r="AE24" s="2"/>
      <c r="AF24" s="2"/>
      <c r="AG24" s="2"/>
      <c r="AH24" s="2"/>
      <c r="AI24" s="2"/>
      <c r="AJ24" s="2"/>
      <c r="AK24" s="2"/>
      <c r="AL24" s="40"/>
      <c r="AM24" s="9"/>
      <c r="AN24" s="9"/>
      <c r="AO24" s="40"/>
      <c r="AP24" s="40"/>
      <c r="AQ24" s="9"/>
      <c r="AR24" s="40"/>
      <c r="AS24" s="40"/>
      <c r="AT24" s="9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9"/>
      <c r="BH24" s="9"/>
      <c r="BI24" s="9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>
        <f t="shared" si="0"/>
        <v>0</v>
      </c>
      <c r="CU24" s="61">
        <f t="shared" si="1"/>
        <v>0</v>
      </c>
      <c r="CV24" s="40">
        <f t="shared" si="2"/>
        <v>0</v>
      </c>
      <c r="CW24" s="40">
        <f t="shared" si="3"/>
        <v>0</v>
      </c>
      <c r="CX24" s="10"/>
      <c r="CY24" s="26"/>
      <c r="CZ24" s="59"/>
      <c r="DA24" s="26"/>
      <c r="DB24" s="80"/>
      <c r="DC24" s="64">
        <f t="shared" si="4"/>
        <v>0</v>
      </c>
      <c r="DD24" s="65">
        <f t="shared" si="5"/>
        <v>0</v>
      </c>
    </row>
    <row r="25" spans="1:108" ht="13.5" customHeight="1" x14ac:dyDescent="0.55000000000000004">
      <c r="A25" s="40">
        <v>22</v>
      </c>
      <c r="B25" s="8" t="s">
        <v>46</v>
      </c>
      <c r="C25" s="41">
        <v>713</v>
      </c>
      <c r="D25" s="42" t="s">
        <v>9</v>
      </c>
      <c r="E25" s="40">
        <v>58</v>
      </c>
      <c r="F25" s="40"/>
      <c r="G25" s="40"/>
      <c r="H25" s="40"/>
      <c r="I25" s="40"/>
      <c r="J25" s="40"/>
      <c r="K25" s="2">
        <v>53</v>
      </c>
      <c r="L25" s="2">
        <v>1</v>
      </c>
      <c r="M25" s="2"/>
      <c r="N25" s="40"/>
      <c r="O25" s="40"/>
      <c r="P25" s="9"/>
      <c r="Q25" s="40">
        <v>53</v>
      </c>
      <c r="R25" s="40">
        <v>1</v>
      </c>
      <c r="S25" s="40"/>
      <c r="T25" s="2">
        <v>65</v>
      </c>
      <c r="U25" s="2">
        <v>3</v>
      </c>
      <c r="V25" s="2"/>
      <c r="W25" s="2">
        <v>67</v>
      </c>
      <c r="X25" s="2">
        <v>1</v>
      </c>
      <c r="Y25" s="2"/>
      <c r="Z25" s="40">
        <v>65</v>
      </c>
      <c r="AA25" s="40">
        <v>3</v>
      </c>
      <c r="AB25" s="40"/>
      <c r="AC25" s="2"/>
      <c r="AD25" s="2"/>
      <c r="AE25" s="2"/>
      <c r="AF25" s="2">
        <v>52</v>
      </c>
      <c r="AG25" s="2"/>
      <c r="AH25" s="2"/>
      <c r="AI25" s="2">
        <v>66</v>
      </c>
      <c r="AJ25" s="2">
        <v>2</v>
      </c>
      <c r="AK25" s="2"/>
      <c r="AL25" s="40">
        <v>69</v>
      </c>
      <c r="AM25" s="9">
        <v>1</v>
      </c>
      <c r="AN25" s="9"/>
      <c r="AO25" s="40">
        <v>68</v>
      </c>
      <c r="AP25" s="40"/>
      <c r="AQ25" s="9"/>
      <c r="AR25" s="40">
        <v>67</v>
      </c>
      <c r="AS25" s="40">
        <v>1</v>
      </c>
      <c r="AT25" s="9"/>
      <c r="AU25" s="40">
        <v>68</v>
      </c>
      <c r="AV25" s="40"/>
      <c r="AW25" s="40"/>
      <c r="AX25" s="40"/>
      <c r="AY25" s="40"/>
      <c r="AZ25" s="40"/>
      <c r="BA25" s="40">
        <v>58</v>
      </c>
      <c r="BB25" s="40"/>
      <c r="BC25" s="40"/>
      <c r="BD25" s="40">
        <v>67</v>
      </c>
      <c r="BE25" s="40">
        <v>1</v>
      </c>
      <c r="BF25" s="40"/>
      <c r="BG25" s="9">
        <v>68</v>
      </c>
      <c r="BH25" s="9"/>
      <c r="BI25" s="9"/>
      <c r="BJ25" s="40">
        <v>68</v>
      </c>
      <c r="BK25" s="40"/>
      <c r="BL25" s="40"/>
      <c r="BM25" s="40">
        <v>68</v>
      </c>
      <c r="BN25" s="40"/>
      <c r="BO25" s="40"/>
      <c r="BP25" s="40">
        <v>67</v>
      </c>
      <c r="BQ25" s="40">
        <v>1</v>
      </c>
      <c r="BR25" s="40"/>
      <c r="BS25" s="40"/>
      <c r="BT25" s="40"/>
      <c r="BU25" s="40"/>
      <c r="BV25" s="40">
        <v>51</v>
      </c>
      <c r="BW25" s="40">
        <v>3</v>
      </c>
      <c r="BX25" s="40"/>
      <c r="BY25" s="40">
        <v>66</v>
      </c>
      <c r="BZ25" s="40">
        <v>2</v>
      </c>
      <c r="CA25" s="40"/>
      <c r="CB25" s="40">
        <v>63</v>
      </c>
      <c r="CC25" s="40">
        <v>2</v>
      </c>
      <c r="CD25" s="40">
        <v>1</v>
      </c>
      <c r="CE25" s="40">
        <v>60</v>
      </c>
      <c r="CF25" s="40">
        <v>2</v>
      </c>
      <c r="CG25" s="40">
        <v>1</v>
      </c>
      <c r="CH25" s="40">
        <v>66</v>
      </c>
      <c r="CI25" s="40"/>
      <c r="CJ25" s="40"/>
      <c r="CK25" s="40">
        <v>67</v>
      </c>
      <c r="CL25" s="40">
        <v>1</v>
      </c>
      <c r="CM25" s="40"/>
      <c r="CN25" s="40"/>
      <c r="CO25" s="40"/>
      <c r="CP25" s="40"/>
      <c r="CQ25" s="40">
        <v>56</v>
      </c>
      <c r="CR25" s="40"/>
      <c r="CS25" s="40"/>
      <c r="CT25" s="40">
        <f t="shared" si="0"/>
        <v>1598</v>
      </c>
      <c r="CU25" s="61">
        <f t="shared" si="1"/>
        <v>3</v>
      </c>
      <c r="CV25" s="40">
        <f t="shared" si="2"/>
        <v>2</v>
      </c>
      <c r="CW25" s="40">
        <f t="shared" si="3"/>
        <v>1603</v>
      </c>
      <c r="CX25" s="10">
        <v>7</v>
      </c>
      <c r="CY25" s="26">
        <v>3</v>
      </c>
      <c r="CZ25" s="59">
        <v>2</v>
      </c>
      <c r="DA25" s="26">
        <v>10</v>
      </c>
      <c r="DB25" s="80"/>
      <c r="DC25" s="64">
        <f t="shared" si="4"/>
        <v>22</v>
      </c>
      <c r="DD25" s="65">
        <f t="shared" si="5"/>
        <v>25</v>
      </c>
    </row>
    <row r="26" spans="1:108" ht="13.5" customHeight="1" x14ac:dyDescent="0.55000000000000004">
      <c r="A26" s="40">
        <v>23</v>
      </c>
      <c r="B26" s="8" t="s">
        <v>39</v>
      </c>
      <c r="C26" s="23">
        <v>555</v>
      </c>
      <c r="D26" s="42" t="s">
        <v>13</v>
      </c>
      <c r="E26" s="40"/>
      <c r="F26" s="40"/>
      <c r="G26" s="40"/>
      <c r="H26" s="40"/>
      <c r="I26" s="40"/>
      <c r="J26" s="40"/>
      <c r="K26" s="2"/>
      <c r="L26" s="2"/>
      <c r="M26" s="2"/>
      <c r="N26" s="40"/>
      <c r="O26" s="40"/>
      <c r="P26" s="9"/>
      <c r="Q26" s="40"/>
      <c r="R26" s="40"/>
      <c r="S26" s="40"/>
      <c r="T26" s="2"/>
      <c r="U26" s="2"/>
      <c r="V26" s="2"/>
      <c r="W26" s="2"/>
      <c r="X26" s="2"/>
      <c r="Y26" s="2"/>
      <c r="Z26" s="40"/>
      <c r="AA26" s="40"/>
      <c r="AB26" s="40"/>
      <c r="AC26" s="2"/>
      <c r="AD26" s="2"/>
      <c r="AE26" s="2"/>
      <c r="AF26" s="2"/>
      <c r="AG26" s="2"/>
      <c r="AH26" s="2"/>
      <c r="AI26" s="2"/>
      <c r="AJ26" s="2"/>
      <c r="AK26" s="2"/>
      <c r="AL26" s="40"/>
      <c r="AM26" s="9"/>
      <c r="AN26" s="9"/>
      <c r="AO26" s="40"/>
      <c r="AP26" s="40"/>
      <c r="AQ26" s="9"/>
      <c r="AR26" s="40"/>
      <c r="AS26" s="40"/>
      <c r="AT26" s="9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9"/>
      <c r="BH26" s="9"/>
      <c r="BI26" s="9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>
        <f t="shared" si="0"/>
        <v>0</v>
      </c>
      <c r="CU26" s="61">
        <f t="shared" si="1"/>
        <v>0</v>
      </c>
      <c r="CV26" s="40">
        <f t="shared" si="2"/>
        <v>0</v>
      </c>
      <c r="CW26" s="40">
        <f t="shared" si="3"/>
        <v>0</v>
      </c>
      <c r="CX26" s="10"/>
      <c r="CY26" s="26"/>
      <c r="CZ26" s="59"/>
      <c r="DA26" s="26"/>
      <c r="DB26" s="80"/>
      <c r="DC26" s="64">
        <f t="shared" si="4"/>
        <v>0</v>
      </c>
      <c r="DD26" s="65">
        <f t="shared" si="5"/>
        <v>0</v>
      </c>
    </row>
    <row r="27" spans="1:108" ht="13.5" customHeight="1" x14ac:dyDescent="0.55000000000000004">
      <c r="A27" s="40">
        <v>24</v>
      </c>
      <c r="B27" s="8" t="s">
        <v>42</v>
      </c>
      <c r="C27" s="41">
        <v>711</v>
      </c>
      <c r="D27" s="42" t="s">
        <v>15</v>
      </c>
      <c r="E27" s="40"/>
      <c r="F27" s="40"/>
      <c r="G27" s="40"/>
      <c r="H27" s="40"/>
      <c r="I27" s="40"/>
      <c r="J27" s="40"/>
      <c r="K27" s="2"/>
      <c r="L27" s="2"/>
      <c r="M27" s="2"/>
      <c r="N27" s="40"/>
      <c r="O27" s="40"/>
      <c r="P27" s="9"/>
      <c r="Q27" s="40"/>
      <c r="R27" s="40"/>
      <c r="S27" s="40"/>
      <c r="T27" s="2"/>
      <c r="U27" s="2"/>
      <c r="V27" s="2"/>
      <c r="W27" s="2"/>
      <c r="X27" s="2"/>
      <c r="Y27" s="2"/>
      <c r="Z27" s="40"/>
      <c r="AA27" s="40"/>
      <c r="AB27" s="40"/>
      <c r="AC27" s="2"/>
      <c r="AD27" s="2"/>
      <c r="AE27" s="2"/>
      <c r="AF27" s="2"/>
      <c r="AG27" s="2"/>
      <c r="AH27" s="2"/>
      <c r="AI27" s="2"/>
      <c r="AJ27" s="2"/>
      <c r="AK27" s="2"/>
      <c r="AL27" s="40"/>
      <c r="AM27" s="9"/>
      <c r="AN27" s="9"/>
      <c r="AO27" s="40"/>
      <c r="AP27" s="40"/>
      <c r="AQ27" s="9"/>
      <c r="AR27" s="40"/>
      <c r="AS27" s="40"/>
      <c r="AT27" s="9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9"/>
      <c r="BH27" s="9"/>
      <c r="BI27" s="9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>
        <f t="shared" si="0"/>
        <v>0</v>
      </c>
      <c r="CU27" s="61">
        <f t="shared" si="1"/>
        <v>0</v>
      </c>
      <c r="CV27" s="40">
        <f t="shared" si="2"/>
        <v>0</v>
      </c>
      <c r="CW27" s="40">
        <f t="shared" si="3"/>
        <v>0</v>
      </c>
      <c r="CX27" s="10"/>
      <c r="CY27" s="26"/>
      <c r="CZ27" s="59"/>
      <c r="DA27" s="26"/>
      <c r="DB27" s="80"/>
      <c r="DC27" s="64">
        <f t="shared" si="4"/>
        <v>0</v>
      </c>
      <c r="DD27" s="65">
        <f t="shared" si="5"/>
        <v>0</v>
      </c>
    </row>
    <row r="28" spans="1:108" ht="13.5" customHeight="1" x14ac:dyDescent="0.55000000000000004">
      <c r="A28" s="40">
        <v>25</v>
      </c>
      <c r="B28" s="8" t="s">
        <v>42</v>
      </c>
      <c r="C28" s="41">
        <v>711</v>
      </c>
      <c r="D28" s="42" t="s">
        <v>5</v>
      </c>
      <c r="E28" s="40"/>
      <c r="F28" s="40"/>
      <c r="G28" s="40"/>
      <c r="H28" s="40"/>
      <c r="I28" s="40"/>
      <c r="J28" s="40"/>
      <c r="K28" s="2"/>
      <c r="L28" s="2"/>
      <c r="M28" s="2"/>
      <c r="N28" s="40"/>
      <c r="O28" s="40"/>
      <c r="P28" s="9"/>
      <c r="Q28" s="40"/>
      <c r="R28" s="40"/>
      <c r="S28" s="40"/>
      <c r="T28" s="2"/>
      <c r="U28" s="2"/>
      <c r="V28" s="2"/>
      <c r="W28" s="2"/>
      <c r="X28" s="2"/>
      <c r="Y28" s="2"/>
      <c r="Z28" s="40"/>
      <c r="AA28" s="40"/>
      <c r="AB28" s="40"/>
      <c r="AC28" s="2"/>
      <c r="AD28" s="2"/>
      <c r="AE28" s="2"/>
      <c r="AF28" s="2">
        <v>49</v>
      </c>
      <c r="AG28" s="2">
        <v>1</v>
      </c>
      <c r="AH28" s="2"/>
      <c r="AI28" s="2">
        <v>67</v>
      </c>
      <c r="AJ28" s="2">
        <v>1</v>
      </c>
      <c r="AK28" s="2"/>
      <c r="AL28" s="40">
        <v>68</v>
      </c>
      <c r="AM28" s="9"/>
      <c r="AN28" s="9"/>
      <c r="AO28" s="40">
        <v>64</v>
      </c>
      <c r="AP28" s="40">
        <v>2</v>
      </c>
      <c r="AQ28" s="9"/>
      <c r="AR28" s="40">
        <v>66</v>
      </c>
      <c r="AS28" s="40">
        <v>2</v>
      </c>
      <c r="AT28" s="9"/>
      <c r="AU28" s="40">
        <v>59</v>
      </c>
      <c r="AV28" s="40">
        <v>3</v>
      </c>
      <c r="AW28" s="40"/>
      <c r="AX28" s="40"/>
      <c r="AY28" s="40"/>
      <c r="AZ28" s="40"/>
      <c r="BA28" s="40">
        <v>57</v>
      </c>
      <c r="BB28" s="40">
        <v>1</v>
      </c>
      <c r="BC28" s="40"/>
      <c r="BD28" s="40">
        <v>60</v>
      </c>
      <c r="BE28" s="40"/>
      <c r="BF28" s="40"/>
      <c r="BG28" s="9">
        <v>68</v>
      </c>
      <c r="BH28" s="9"/>
      <c r="BI28" s="9"/>
      <c r="BJ28" s="40">
        <v>64</v>
      </c>
      <c r="BK28" s="40">
        <v>1</v>
      </c>
      <c r="BL28" s="40">
        <v>1</v>
      </c>
      <c r="BM28" s="40">
        <v>64</v>
      </c>
      <c r="BN28" s="40">
        <v>2</v>
      </c>
      <c r="BO28" s="40"/>
      <c r="BP28" s="40">
        <v>68</v>
      </c>
      <c r="BQ28" s="40"/>
      <c r="BR28" s="40"/>
      <c r="BS28" s="40"/>
      <c r="BT28" s="40"/>
      <c r="BU28" s="40"/>
      <c r="BV28" s="40">
        <v>52</v>
      </c>
      <c r="BW28" s="40">
        <v>2</v>
      </c>
      <c r="BX28" s="40"/>
      <c r="BY28" s="40">
        <v>68</v>
      </c>
      <c r="BZ28" s="40"/>
      <c r="CA28" s="40"/>
      <c r="CB28" s="40">
        <v>61</v>
      </c>
      <c r="CC28" s="40">
        <v>1</v>
      </c>
      <c r="CD28" s="40"/>
      <c r="CE28" s="40">
        <v>58</v>
      </c>
      <c r="CF28" s="40"/>
      <c r="CG28" s="40"/>
      <c r="CH28" s="40">
        <v>58</v>
      </c>
      <c r="CI28" s="40">
        <v>2</v>
      </c>
      <c r="CJ28" s="40"/>
      <c r="CK28" s="40">
        <v>60</v>
      </c>
      <c r="CL28" s="40"/>
      <c r="CM28" s="40"/>
      <c r="CN28" s="40"/>
      <c r="CO28" s="40"/>
      <c r="CP28" s="40"/>
      <c r="CQ28" s="40"/>
      <c r="CR28" s="40"/>
      <c r="CS28" s="40"/>
      <c r="CT28" s="40">
        <f t="shared" si="0"/>
        <v>1129</v>
      </c>
      <c r="CU28" s="61">
        <f t="shared" si="1"/>
        <v>0</v>
      </c>
      <c r="CV28" s="40">
        <f t="shared" si="2"/>
        <v>1</v>
      </c>
      <c r="CW28" s="40">
        <f t="shared" si="3"/>
        <v>1130</v>
      </c>
      <c r="CX28" s="10"/>
      <c r="CY28" s="26">
        <v>9</v>
      </c>
      <c r="CZ28" s="59">
        <v>4</v>
      </c>
      <c r="DA28" s="26">
        <v>5</v>
      </c>
      <c r="DB28" s="80"/>
      <c r="DC28" s="64">
        <f t="shared" si="4"/>
        <v>18</v>
      </c>
      <c r="DD28" s="65">
        <f t="shared" si="5"/>
        <v>18</v>
      </c>
    </row>
    <row r="29" spans="1:108" ht="13.5" customHeight="1" x14ac:dyDescent="0.55000000000000004">
      <c r="A29" s="40">
        <v>26</v>
      </c>
      <c r="B29" s="8" t="s">
        <v>40</v>
      </c>
      <c r="C29" s="41">
        <v>727</v>
      </c>
      <c r="D29" s="42" t="s">
        <v>5</v>
      </c>
      <c r="E29" s="40"/>
      <c r="F29" s="40"/>
      <c r="G29" s="40"/>
      <c r="H29" s="40"/>
      <c r="I29" s="40"/>
      <c r="J29" s="40"/>
      <c r="K29" s="2"/>
      <c r="L29" s="2"/>
      <c r="M29" s="2"/>
      <c r="N29" s="40"/>
      <c r="O29" s="40"/>
      <c r="P29" s="9"/>
      <c r="Q29" s="40"/>
      <c r="R29" s="40"/>
      <c r="S29" s="40"/>
      <c r="T29" s="2"/>
      <c r="U29" s="2"/>
      <c r="V29" s="2"/>
      <c r="W29" s="2"/>
      <c r="X29" s="2"/>
      <c r="Y29" s="2"/>
      <c r="Z29" s="40"/>
      <c r="AA29" s="40"/>
      <c r="AB29" s="40"/>
      <c r="AC29" s="2"/>
      <c r="AD29" s="2"/>
      <c r="AE29" s="2"/>
      <c r="AF29" s="2"/>
      <c r="AG29" s="2"/>
      <c r="AH29" s="2"/>
      <c r="AI29" s="2"/>
      <c r="AJ29" s="2"/>
      <c r="AK29" s="2"/>
      <c r="AL29" s="40"/>
      <c r="AM29" s="9"/>
      <c r="AN29" s="9"/>
      <c r="AO29" s="40"/>
      <c r="AP29" s="40"/>
      <c r="AQ29" s="9"/>
      <c r="AR29" s="40"/>
      <c r="AS29" s="40"/>
      <c r="AT29" s="9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9"/>
      <c r="BH29" s="9"/>
      <c r="BI29" s="9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>
        <f t="shared" si="0"/>
        <v>0</v>
      </c>
      <c r="CU29" s="61">
        <f t="shared" si="1"/>
        <v>0</v>
      </c>
      <c r="CV29" s="40">
        <f t="shared" si="2"/>
        <v>0</v>
      </c>
      <c r="CW29" s="40">
        <f t="shared" si="3"/>
        <v>0</v>
      </c>
      <c r="CX29" s="10"/>
      <c r="CY29" s="26"/>
      <c r="CZ29" s="59"/>
      <c r="DA29" s="26"/>
      <c r="DB29" s="80"/>
      <c r="DC29" s="64">
        <f t="shared" si="4"/>
        <v>0</v>
      </c>
      <c r="DD29" s="65">
        <f t="shared" si="5"/>
        <v>0</v>
      </c>
    </row>
    <row r="30" spans="1:108" ht="13.5" customHeight="1" x14ac:dyDescent="0.55000000000000004">
      <c r="A30" s="40">
        <v>27</v>
      </c>
      <c r="B30" s="11" t="s">
        <v>40</v>
      </c>
      <c r="C30" s="12">
        <v>713</v>
      </c>
      <c r="D30" s="13" t="s">
        <v>9</v>
      </c>
      <c r="E30" s="40">
        <v>114</v>
      </c>
      <c r="F30" s="40">
        <v>2</v>
      </c>
      <c r="G30" s="40"/>
      <c r="H30" s="40"/>
      <c r="I30" s="40"/>
      <c r="J30" s="40"/>
      <c r="K30" s="2">
        <v>102</v>
      </c>
      <c r="L30" s="2">
        <v>2</v>
      </c>
      <c r="M30" s="2"/>
      <c r="N30" s="40"/>
      <c r="O30" s="40"/>
      <c r="P30" s="9"/>
      <c r="Q30" s="40">
        <v>108</v>
      </c>
      <c r="R30" s="40"/>
      <c r="S30" s="40"/>
      <c r="T30" s="2">
        <v>133</v>
      </c>
      <c r="U30" s="2">
        <v>3</v>
      </c>
      <c r="V30" s="2"/>
      <c r="W30" s="2">
        <v>134</v>
      </c>
      <c r="X30" s="2">
        <v>2</v>
      </c>
      <c r="Y30" s="2"/>
      <c r="Z30" s="40">
        <v>136</v>
      </c>
      <c r="AA30" s="40"/>
      <c r="AB30" s="40"/>
      <c r="AC30" s="2"/>
      <c r="AD30" s="2"/>
      <c r="AE30" s="2"/>
      <c r="AF30" s="2">
        <v>103</v>
      </c>
      <c r="AG30" s="2">
        <v>1</v>
      </c>
      <c r="AH30" s="2"/>
      <c r="AI30" s="2">
        <v>134</v>
      </c>
      <c r="AJ30" s="2">
        <v>2</v>
      </c>
      <c r="AK30" s="2"/>
      <c r="AL30" s="40">
        <v>134</v>
      </c>
      <c r="AM30" s="9">
        <v>1</v>
      </c>
      <c r="AN30" s="9">
        <v>1</v>
      </c>
      <c r="AO30" s="40">
        <v>135</v>
      </c>
      <c r="AP30" s="40">
        <v>2</v>
      </c>
      <c r="AQ30" s="9">
        <v>1</v>
      </c>
      <c r="AR30" s="40">
        <v>134</v>
      </c>
      <c r="AS30" s="40">
        <v>2</v>
      </c>
      <c r="AT30" s="9"/>
      <c r="AU30" s="40">
        <v>133</v>
      </c>
      <c r="AV30" s="40">
        <v>3</v>
      </c>
      <c r="AW30" s="40"/>
      <c r="AX30" s="40"/>
      <c r="AY30" s="40"/>
      <c r="AZ30" s="40"/>
      <c r="BA30" s="40">
        <v>115</v>
      </c>
      <c r="BB30" s="40">
        <v>1</v>
      </c>
      <c r="BC30" s="40"/>
      <c r="BD30" s="40">
        <v>135</v>
      </c>
      <c r="BE30" s="40">
        <v>1</v>
      </c>
      <c r="BF30" s="40"/>
      <c r="BG30" s="9">
        <v>131</v>
      </c>
      <c r="BH30" s="9">
        <v>2</v>
      </c>
      <c r="BI30" s="9">
        <v>1</v>
      </c>
      <c r="BJ30" s="40">
        <v>134</v>
      </c>
      <c r="BK30" s="40">
        <v>2</v>
      </c>
      <c r="BL30" s="40"/>
      <c r="BM30" s="40">
        <v>133</v>
      </c>
      <c r="BN30" s="40">
        <v>2</v>
      </c>
      <c r="BO30" s="40">
        <v>1</v>
      </c>
      <c r="BP30" s="40">
        <v>133</v>
      </c>
      <c r="BQ30" s="40">
        <v>1</v>
      </c>
      <c r="BR30" s="40"/>
      <c r="BS30" s="40"/>
      <c r="BT30" s="40"/>
      <c r="BU30" s="40"/>
      <c r="BV30" s="40">
        <v>107</v>
      </c>
      <c r="BW30" s="40">
        <v>1</v>
      </c>
      <c r="BX30" s="40"/>
      <c r="BY30" s="40">
        <v>131</v>
      </c>
      <c r="BZ30" s="40"/>
      <c r="CA30" s="40">
        <v>1</v>
      </c>
      <c r="CB30" s="40">
        <v>136</v>
      </c>
      <c r="CC30" s="40"/>
      <c r="CD30" s="40"/>
      <c r="CE30" s="40">
        <v>135</v>
      </c>
      <c r="CF30" s="40">
        <v>1</v>
      </c>
      <c r="CG30" s="40"/>
      <c r="CH30" s="40">
        <v>135</v>
      </c>
      <c r="CI30" s="40">
        <v>1</v>
      </c>
      <c r="CJ30" s="40"/>
      <c r="CK30" s="40">
        <v>135</v>
      </c>
      <c r="CL30" s="40">
        <v>1</v>
      </c>
      <c r="CM30" s="40"/>
      <c r="CN30" s="40"/>
      <c r="CO30" s="40"/>
      <c r="CP30" s="40"/>
      <c r="CQ30" s="40">
        <v>96</v>
      </c>
      <c r="CR30" s="40"/>
      <c r="CS30" s="40">
        <v>2</v>
      </c>
      <c r="CT30" s="40">
        <f t="shared" si="0"/>
        <v>3186</v>
      </c>
      <c r="CU30" s="61">
        <f t="shared" si="1"/>
        <v>3</v>
      </c>
      <c r="CV30" s="40">
        <f t="shared" si="2"/>
        <v>7</v>
      </c>
      <c r="CW30" s="40">
        <f t="shared" si="3"/>
        <v>3196</v>
      </c>
      <c r="CX30" s="10">
        <v>8</v>
      </c>
      <c r="CY30" s="26">
        <v>10</v>
      </c>
      <c r="CZ30" s="59">
        <v>8</v>
      </c>
      <c r="DA30" s="26">
        <v>4</v>
      </c>
      <c r="DB30" s="80"/>
      <c r="DC30" s="64">
        <f t="shared" si="4"/>
        <v>30</v>
      </c>
      <c r="DD30" s="65">
        <f t="shared" si="5"/>
        <v>33</v>
      </c>
    </row>
    <row r="31" spans="1:108" ht="13.5" customHeight="1" x14ac:dyDescent="0.55000000000000004">
      <c r="A31" s="40">
        <v>28</v>
      </c>
      <c r="B31" s="14" t="s">
        <v>41</v>
      </c>
      <c r="C31" s="15">
        <v>723</v>
      </c>
      <c r="D31" s="16" t="s">
        <v>25</v>
      </c>
      <c r="E31" s="40"/>
      <c r="F31" s="40"/>
      <c r="G31" s="40"/>
      <c r="H31" s="40"/>
      <c r="I31" s="40"/>
      <c r="J31" s="40"/>
      <c r="K31" s="2"/>
      <c r="L31" s="2"/>
      <c r="M31" s="2"/>
      <c r="N31" s="40"/>
      <c r="O31" s="40"/>
      <c r="P31" s="9"/>
      <c r="Q31" s="40"/>
      <c r="R31" s="40"/>
      <c r="S31" s="40"/>
      <c r="T31" s="2"/>
      <c r="U31" s="2"/>
      <c r="V31" s="2"/>
      <c r="W31" s="2"/>
      <c r="X31" s="2"/>
      <c r="Y31" s="2"/>
      <c r="Z31" s="40"/>
      <c r="AA31" s="40"/>
      <c r="AB31" s="40"/>
      <c r="AC31" s="2"/>
      <c r="AD31" s="2"/>
      <c r="AE31" s="2"/>
      <c r="AF31" s="2"/>
      <c r="AG31" s="2"/>
      <c r="AH31" s="2"/>
      <c r="AI31" s="2"/>
      <c r="AJ31" s="2"/>
      <c r="AK31" s="2"/>
      <c r="AL31" s="40"/>
      <c r="AM31" s="9"/>
      <c r="AN31" s="9"/>
      <c r="AO31" s="40"/>
      <c r="AP31" s="40"/>
      <c r="AQ31" s="9"/>
      <c r="AR31" s="40"/>
      <c r="AS31" s="40"/>
      <c r="AT31" s="9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9"/>
      <c r="BH31" s="9"/>
      <c r="BI31" s="9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>
        <f t="shared" si="0"/>
        <v>0</v>
      </c>
      <c r="CU31" s="61">
        <f t="shared" si="1"/>
        <v>0</v>
      </c>
      <c r="CV31" s="40">
        <f t="shared" si="2"/>
        <v>0</v>
      </c>
      <c r="CW31" s="40">
        <f t="shared" si="3"/>
        <v>0</v>
      </c>
      <c r="CX31" s="10"/>
      <c r="CY31" s="26"/>
      <c r="CZ31" s="59"/>
      <c r="DA31" s="26"/>
      <c r="DB31" s="80"/>
      <c r="DC31" s="64">
        <f t="shared" si="4"/>
        <v>0</v>
      </c>
      <c r="DD31" s="65">
        <f t="shared" si="5"/>
        <v>0</v>
      </c>
    </row>
    <row r="32" spans="1:108" ht="13.5" customHeight="1" x14ac:dyDescent="0.55000000000000004">
      <c r="A32" s="40">
        <v>29</v>
      </c>
      <c r="B32" s="8" t="s">
        <v>38</v>
      </c>
      <c r="C32" s="41">
        <v>711</v>
      </c>
      <c r="D32" s="42" t="s">
        <v>5</v>
      </c>
      <c r="E32" s="40">
        <v>48</v>
      </c>
      <c r="F32" s="40">
        <v>2</v>
      </c>
      <c r="G32" s="40"/>
      <c r="H32" s="40"/>
      <c r="I32" s="40"/>
      <c r="J32" s="40"/>
      <c r="K32" s="2">
        <v>45</v>
      </c>
      <c r="L32" s="2">
        <v>1</v>
      </c>
      <c r="M32" s="2"/>
      <c r="N32" s="40"/>
      <c r="O32" s="40"/>
      <c r="P32" s="9"/>
      <c r="Q32" s="40">
        <v>48</v>
      </c>
      <c r="R32" s="40">
        <v>2</v>
      </c>
      <c r="S32" s="40"/>
      <c r="T32" s="2">
        <v>56</v>
      </c>
      <c r="U32" s="2">
        <v>3</v>
      </c>
      <c r="V32" s="2">
        <v>1</v>
      </c>
      <c r="W32" s="2">
        <v>60</v>
      </c>
      <c r="X32" s="2"/>
      <c r="Y32" s="2"/>
      <c r="Z32" s="40">
        <v>49</v>
      </c>
      <c r="AA32" s="40">
        <v>1</v>
      </c>
      <c r="AB32" s="40"/>
      <c r="AC32" s="2"/>
      <c r="AD32" s="2"/>
      <c r="AE32" s="2"/>
      <c r="AF32" s="2"/>
      <c r="AG32" s="2"/>
      <c r="AH32" s="2"/>
      <c r="AI32" s="2"/>
      <c r="AJ32" s="2"/>
      <c r="AK32" s="2"/>
      <c r="AL32" s="40"/>
      <c r="AM32" s="9"/>
      <c r="AN32" s="9"/>
      <c r="AO32" s="40"/>
      <c r="AP32" s="40"/>
      <c r="AQ32" s="9"/>
      <c r="AR32" s="40"/>
      <c r="AS32" s="40"/>
      <c r="AT32" s="9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9"/>
      <c r="BH32" s="9"/>
      <c r="BI32" s="9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>
        <f t="shared" si="0"/>
        <v>315</v>
      </c>
      <c r="CU32" s="61">
        <f t="shared" si="1"/>
        <v>0</v>
      </c>
      <c r="CV32" s="40">
        <f t="shared" si="2"/>
        <v>1</v>
      </c>
      <c r="CW32" s="40">
        <f t="shared" si="3"/>
        <v>316</v>
      </c>
      <c r="CX32" s="10">
        <v>9</v>
      </c>
      <c r="CY32" s="26"/>
      <c r="CZ32" s="59"/>
      <c r="DA32" s="26"/>
      <c r="DB32" s="80"/>
      <c r="DC32" s="64">
        <f t="shared" si="4"/>
        <v>9</v>
      </c>
      <c r="DD32" s="65">
        <f t="shared" si="5"/>
        <v>9</v>
      </c>
    </row>
    <row r="33" spans="1:108" ht="13.5" customHeight="1" x14ac:dyDescent="0.55000000000000004">
      <c r="A33" s="40">
        <v>30</v>
      </c>
      <c r="B33" s="8" t="s">
        <v>38</v>
      </c>
      <c r="C33" s="41">
        <v>713</v>
      </c>
      <c r="D33" s="42" t="s">
        <v>9</v>
      </c>
      <c r="E33" s="40">
        <v>47</v>
      </c>
      <c r="F33" s="40">
        <v>1</v>
      </c>
      <c r="G33" s="40"/>
      <c r="H33" s="40"/>
      <c r="I33" s="40"/>
      <c r="J33" s="40"/>
      <c r="K33" s="2">
        <v>46</v>
      </c>
      <c r="L33" s="2"/>
      <c r="M33" s="2"/>
      <c r="N33" s="40"/>
      <c r="O33" s="40"/>
      <c r="P33" s="9"/>
      <c r="Q33" s="40">
        <v>49</v>
      </c>
      <c r="R33" s="40">
        <v>1</v>
      </c>
      <c r="S33" s="40"/>
      <c r="T33" s="2">
        <v>56</v>
      </c>
      <c r="U33" s="2">
        <v>1</v>
      </c>
      <c r="V33" s="2">
        <v>1</v>
      </c>
      <c r="W33" s="2">
        <v>60</v>
      </c>
      <c r="X33" s="2"/>
      <c r="Y33" s="2"/>
      <c r="Z33" s="40">
        <v>60</v>
      </c>
      <c r="AA33" s="40"/>
      <c r="AB33" s="40"/>
      <c r="AC33" s="2"/>
      <c r="AD33" s="2"/>
      <c r="AE33" s="2"/>
      <c r="AF33" s="2">
        <v>39</v>
      </c>
      <c r="AG33" s="2">
        <v>1</v>
      </c>
      <c r="AH33" s="2">
        <v>1</v>
      </c>
      <c r="AI33" s="2">
        <v>58</v>
      </c>
      <c r="AJ33" s="2">
        <v>2</v>
      </c>
      <c r="AK33" s="2"/>
      <c r="AL33" s="40">
        <v>58</v>
      </c>
      <c r="AM33" s="9">
        <v>2</v>
      </c>
      <c r="AN33" s="9"/>
      <c r="AO33" s="40">
        <v>58</v>
      </c>
      <c r="AP33" s="40">
        <v>2</v>
      </c>
      <c r="AQ33" s="9"/>
      <c r="AR33" s="40">
        <v>58</v>
      </c>
      <c r="AS33" s="40"/>
      <c r="AT33" s="9"/>
      <c r="AU33" s="40">
        <v>50</v>
      </c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9"/>
      <c r="BH33" s="9"/>
      <c r="BI33" s="9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>
        <f t="shared" si="0"/>
        <v>649</v>
      </c>
      <c r="CU33" s="61">
        <f t="shared" si="1"/>
        <v>0</v>
      </c>
      <c r="CV33" s="40">
        <f t="shared" si="2"/>
        <v>2</v>
      </c>
      <c r="CW33" s="40">
        <f t="shared" si="3"/>
        <v>651</v>
      </c>
      <c r="CX33" s="10">
        <v>3</v>
      </c>
      <c r="CY33" s="26">
        <v>7</v>
      </c>
      <c r="CZ33" s="59"/>
      <c r="DA33" s="26"/>
      <c r="DB33" s="80"/>
      <c r="DC33" s="64">
        <f t="shared" si="4"/>
        <v>10</v>
      </c>
      <c r="DD33" s="65">
        <f t="shared" si="5"/>
        <v>10</v>
      </c>
    </row>
    <row r="34" spans="1:108" ht="13.5" customHeight="1" x14ac:dyDescent="0.55000000000000004">
      <c r="A34" s="40">
        <v>31</v>
      </c>
      <c r="B34" s="8" t="s">
        <v>37</v>
      </c>
      <c r="C34" s="41">
        <v>747</v>
      </c>
      <c r="D34" s="42" t="s">
        <v>9</v>
      </c>
      <c r="E34" s="40"/>
      <c r="F34" s="40"/>
      <c r="G34" s="40"/>
      <c r="H34" s="40"/>
      <c r="I34" s="40"/>
      <c r="J34" s="40"/>
      <c r="K34" s="2"/>
      <c r="L34" s="2"/>
      <c r="M34" s="2"/>
      <c r="N34" s="40"/>
      <c r="O34" s="40"/>
      <c r="P34" s="9"/>
      <c r="Q34" s="40"/>
      <c r="R34" s="40"/>
      <c r="S34" s="40"/>
      <c r="T34" s="2"/>
      <c r="U34" s="2"/>
      <c r="V34" s="2"/>
      <c r="W34" s="2"/>
      <c r="X34" s="2"/>
      <c r="Y34" s="2"/>
      <c r="Z34" s="40"/>
      <c r="AA34" s="40"/>
      <c r="AB34" s="40"/>
      <c r="AC34" s="2"/>
      <c r="AD34" s="2"/>
      <c r="AE34" s="2"/>
      <c r="AF34" s="2"/>
      <c r="AG34" s="2"/>
      <c r="AH34" s="2"/>
      <c r="AI34" s="2"/>
      <c r="AJ34" s="2"/>
      <c r="AK34" s="2"/>
      <c r="AL34" s="40"/>
      <c r="AM34" s="9"/>
      <c r="AN34" s="9"/>
      <c r="AO34" s="40"/>
      <c r="AP34" s="40"/>
      <c r="AQ34" s="9"/>
      <c r="AR34" s="40"/>
      <c r="AS34" s="40"/>
      <c r="AT34" s="9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9"/>
      <c r="BH34" s="9"/>
      <c r="BI34" s="9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>
        <f t="shared" si="0"/>
        <v>0</v>
      </c>
      <c r="CU34" s="61">
        <f t="shared" si="1"/>
        <v>0</v>
      </c>
      <c r="CV34" s="40">
        <f t="shared" si="2"/>
        <v>0</v>
      </c>
      <c r="CW34" s="40">
        <f t="shared" si="3"/>
        <v>0</v>
      </c>
      <c r="CX34" s="10"/>
      <c r="CY34" s="26"/>
      <c r="CZ34" s="59"/>
      <c r="DA34" s="26"/>
      <c r="DB34" s="80"/>
      <c r="DC34" s="64">
        <f t="shared" si="4"/>
        <v>0</v>
      </c>
      <c r="DD34" s="65">
        <f t="shared" si="5"/>
        <v>0</v>
      </c>
    </row>
    <row r="35" spans="1:108" ht="13.5" customHeight="1" x14ac:dyDescent="0.55000000000000004">
      <c r="A35" s="40">
        <v>32</v>
      </c>
      <c r="B35" s="8" t="s">
        <v>38</v>
      </c>
      <c r="C35" s="41">
        <v>555</v>
      </c>
      <c r="D35" s="42" t="s">
        <v>13</v>
      </c>
      <c r="E35" s="40"/>
      <c r="F35" s="40"/>
      <c r="G35" s="40"/>
      <c r="H35" s="40"/>
      <c r="I35" s="40"/>
      <c r="J35" s="40"/>
      <c r="K35" s="2"/>
      <c r="L35" s="2"/>
      <c r="M35" s="2"/>
      <c r="N35" s="40"/>
      <c r="O35" s="40"/>
      <c r="P35" s="9"/>
      <c r="Q35" s="40"/>
      <c r="R35" s="40"/>
      <c r="S35" s="40"/>
      <c r="T35" s="2"/>
      <c r="U35" s="2"/>
      <c r="V35" s="2"/>
      <c r="W35" s="2"/>
      <c r="X35" s="2"/>
      <c r="Y35" s="2"/>
      <c r="Z35" s="40"/>
      <c r="AA35" s="40"/>
      <c r="AB35" s="40"/>
      <c r="AC35" s="2"/>
      <c r="AD35" s="2"/>
      <c r="AE35" s="2"/>
      <c r="AF35" s="2"/>
      <c r="AG35" s="2"/>
      <c r="AH35" s="2"/>
      <c r="AI35" s="2"/>
      <c r="AJ35" s="2"/>
      <c r="AK35" s="2"/>
      <c r="AL35" s="40"/>
      <c r="AM35" s="9"/>
      <c r="AN35" s="9"/>
      <c r="AO35" s="40"/>
      <c r="AP35" s="40"/>
      <c r="AQ35" s="9"/>
      <c r="AR35" s="40"/>
      <c r="AS35" s="40"/>
      <c r="AT35" s="9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9"/>
      <c r="BH35" s="9"/>
      <c r="BI35" s="9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>
        <f t="shared" si="0"/>
        <v>0</v>
      </c>
      <c r="CU35" s="61">
        <f t="shared" si="1"/>
        <v>0</v>
      </c>
      <c r="CV35" s="40">
        <f t="shared" si="2"/>
        <v>0</v>
      </c>
      <c r="CW35" s="40">
        <f t="shared" si="3"/>
        <v>0</v>
      </c>
      <c r="CX35" s="10"/>
      <c r="CY35" s="26"/>
      <c r="CZ35" s="59"/>
      <c r="DA35" s="26"/>
      <c r="DB35" s="80"/>
      <c r="DC35" s="64">
        <f t="shared" si="4"/>
        <v>0</v>
      </c>
      <c r="DD35" s="65">
        <f t="shared" si="5"/>
        <v>0</v>
      </c>
    </row>
    <row r="36" spans="1:108" ht="13.5" customHeight="1" x14ac:dyDescent="0.55000000000000004">
      <c r="A36" s="40">
        <v>33</v>
      </c>
      <c r="B36" s="8" t="s">
        <v>35</v>
      </c>
      <c r="C36" s="41">
        <v>711</v>
      </c>
      <c r="D36" s="42" t="s">
        <v>15</v>
      </c>
      <c r="E36" s="40"/>
      <c r="F36" s="40"/>
      <c r="G36" s="40"/>
      <c r="H36" s="40"/>
      <c r="I36" s="40"/>
      <c r="J36" s="40"/>
      <c r="K36" s="2"/>
      <c r="L36" s="2"/>
      <c r="M36" s="2"/>
      <c r="N36" s="40"/>
      <c r="O36" s="40"/>
      <c r="P36" s="9"/>
      <c r="Q36" s="40"/>
      <c r="R36" s="40"/>
      <c r="S36" s="40"/>
      <c r="T36" s="2"/>
      <c r="U36" s="2"/>
      <c r="V36" s="2"/>
      <c r="W36" s="2"/>
      <c r="X36" s="2"/>
      <c r="Y36" s="2"/>
      <c r="Z36" s="40"/>
      <c r="AA36" s="40"/>
      <c r="AB36" s="40"/>
      <c r="AC36" s="2"/>
      <c r="AD36" s="2"/>
      <c r="AE36" s="2"/>
      <c r="AF36" s="2"/>
      <c r="AG36" s="2"/>
      <c r="AH36" s="2"/>
      <c r="AI36" s="2"/>
      <c r="AJ36" s="2"/>
      <c r="AK36" s="2"/>
      <c r="AL36" s="40"/>
      <c r="AM36" s="9"/>
      <c r="AN36" s="9"/>
      <c r="AO36" s="40"/>
      <c r="AP36" s="40"/>
      <c r="AQ36" s="9"/>
      <c r="AR36" s="40"/>
      <c r="AS36" s="40"/>
      <c r="AT36" s="9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9"/>
      <c r="BH36" s="9"/>
      <c r="BI36" s="9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>
        <v>42</v>
      </c>
      <c r="BW36" s="40">
        <v>2</v>
      </c>
      <c r="BX36" s="40"/>
      <c r="BY36" s="40">
        <v>53</v>
      </c>
      <c r="BZ36" s="40">
        <v>1</v>
      </c>
      <c r="CA36" s="40"/>
      <c r="CB36" s="40">
        <v>33</v>
      </c>
      <c r="CC36" s="40">
        <v>1</v>
      </c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>
        <f t="shared" si="0"/>
        <v>132</v>
      </c>
      <c r="CU36" s="61">
        <f t="shared" si="1"/>
        <v>0</v>
      </c>
      <c r="CV36" s="40">
        <f t="shared" si="2"/>
        <v>0</v>
      </c>
      <c r="CW36" s="40">
        <f t="shared" si="3"/>
        <v>132</v>
      </c>
      <c r="CX36" s="10"/>
      <c r="CY36" s="26"/>
      <c r="CZ36" s="59"/>
      <c r="DA36" s="26">
        <v>4</v>
      </c>
      <c r="DB36" s="80"/>
      <c r="DC36" s="64">
        <f t="shared" si="4"/>
        <v>4</v>
      </c>
      <c r="DD36" s="65">
        <f t="shared" si="5"/>
        <v>4</v>
      </c>
    </row>
    <row r="37" spans="1:108" ht="13.5" customHeight="1" x14ac:dyDescent="0.55000000000000004">
      <c r="A37" s="40">
        <v>34</v>
      </c>
      <c r="B37" s="8" t="s">
        <v>35</v>
      </c>
      <c r="C37" s="41">
        <v>713</v>
      </c>
      <c r="D37" s="42" t="s">
        <v>26</v>
      </c>
      <c r="E37" s="40">
        <v>45</v>
      </c>
      <c r="F37" s="40">
        <v>1</v>
      </c>
      <c r="G37" s="40"/>
      <c r="H37" s="40"/>
      <c r="I37" s="40"/>
      <c r="J37" s="40"/>
      <c r="K37" s="2">
        <v>41</v>
      </c>
      <c r="L37" s="2">
        <v>1</v>
      </c>
      <c r="M37" s="2"/>
      <c r="N37" s="40"/>
      <c r="O37" s="40"/>
      <c r="P37" s="9"/>
      <c r="Q37" s="40">
        <v>45</v>
      </c>
      <c r="R37" s="40">
        <v>1</v>
      </c>
      <c r="S37" s="40"/>
      <c r="T37" s="2">
        <v>54</v>
      </c>
      <c r="U37" s="2">
        <v>2</v>
      </c>
      <c r="V37" s="2"/>
      <c r="W37" s="2">
        <v>51</v>
      </c>
      <c r="X37" s="2">
        <v>1</v>
      </c>
      <c r="Y37" s="2"/>
      <c r="Z37" s="40">
        <v>56</v>
      </c>
      <c r="AA37" s="40"/>
      <c r="AB37" s="40"/>
      <c r="AC37" s="2"/>
      <c r="AD37" s="2"/>
      <c r="AE37" s="2"/>
      <c r="AF37" s="2">
        <v>36</v>
      </c>
      <c r="AG37" s="2">
        <v>4</v>
      </c>
      <c r="AH37" s="2"/>
      <c r="AI37" s="2">
        <v>50</v>
      </c>
      <c r="AJ37" s="2">
        <v>3</v>
      </c>
      <c r="AK37" s="2">
        <v>1</v>
      </c>
      <c r="AL37" s="40">
        <v>51</v>
      </c>
      <c r="AM37" s="9">
        <v>3</v>
      </c>
      <c r="AN37" s="9"/>
      <c r="AO37" s="40">
        <v>50</v>
      </c>
      <c r="AP37" s="40"/>
      <c r="AQ37" s="9"/>
      <c r="AR37" s="40">
        <v>51</v>
      </c>
      <c r="AS37" s="40">
        <v>2</v>
      </c>
      <c r="AT37" s="9">
        <v>1</v>
      </c>
      <c r="AU37" s="40">
        <v>50</v>
      </c>
      <c r="AV37" s="40">
        <v>1</v>
      </c>
      <c r="AW37" s="40">
        <v>1</v>
      </c>
      <c r="AX37" s="40"/>
      <c r="AY37" s="40"/>
      <c r="AZ37" s="40"/>
      <c r="BA37" s="40">
        <v>44</v>
      </c>
      <c r="BB37" s="40">
        <v>2</v>
      </c>
      <c r="BC37" s="40"/>
      <c r="BD37" s="40">
        <v>52</v>
      </c>
      <c r="BE37" s="40">
        <v>4</v>
      </c>
      <c r="BF37" s="40"/>
      <c r="BG37" s="9">
        <v>49</v>
      </c>
      <c r="BH37" s="9">
        <v>7</v>
      </c>
      <c r="BI37" s="9"/>
      <c r="BJ37" s="40">
        <v>52</v>
      </c>
      <c r="BK37" s="40">
        <v>4</v>
      </c>
      <c r="BL37" s="40"/>
      <c r="BM37" s="40">
        <v>56</v>
      </c>
      <c r="BN37" s="40"/>
      <c r="BO37" s="40"/>
      <c r="BP37" s="40">
        <v>52</v>
      </c>
      <c r="BQ37" s="40">
        <v>2</v>
      </c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>
        <f t="shared" si="0"/>
        <v>922</v>
      </c>
      <c r="CU37" s="61">
        <f t="shared" si="1"/>
        <v>1</v>
      </c>
      <c r="CV37" s="40">
        <f t="shared" si="2"/>
        <v>3</v>
      </c>
      <c r="CW37" s="40">
        <f t="shared" si="3"/>
        <v>926</v>
      </c>
      <c r="CX37" s="10">
        <v>6</v>
      </c>
      <c r="CY37" s="26">
        <v>13</v>
      </c>
      <c r="CZ37" s="59">
        <v>18</v>
      </c>
      <c r="DA37" s="26"/>
      <c r="DB37" s="80"/>
      <c r="DC37" s="64">
        <f t="shared" si="4"/>
        <v>37</v>
      </c>
      <c r="DD37" s="65">
        <f t="shared" si="5"/>
        <v>38</v>
      </c>
    </row>
    <row r="38" spans="1:108" ht="13.5" customHeight="1" x14ac:dyDescent="0.55000000000000004">
      <c r="A38" s="40">
        <v>35</v>
      </c>
      <c r="B38" s="8" t="s">
        <v>36</v>
      </c>
      <c r="C38" s="41">
        <v>747</v>
      </c>
      <c r="D38" s="42" t="s">
        <v>9</v>
      </c>
      <c r="E38" s="40">
        <v>42</v>
      </c>
      <c r="F38" s="40"/>
      <c r="G38" s="40"/>
      <c r="H38" s="40"/>
      <c r="I38" s="40"/>
      <c r="J38" s="40"/>
      <c r="K38" s="2">
        <v>42</v>
      </c>
      <c r="L38" s="2"/>
      <c r="M38" s="2"/>
      <c r="N38" s="40"/>
      <c r="O38" s="40"/>
      <c r="P38" s="9"/>
      <c r="Q38" s="40">
        <v>46</v>
      </c>
      <c r="R38" s="40"/>
      <c r="S38" s="40"/>
      <c r="T38" s="2">
        <v>53</v>
      </c>
      <c r="U38" s="2">
        <v>3</v>
      </c>
      <c r="V38" s="2"/>
      <c r="W38" s="2">
        <v>55</v>
      </c>
      <c r="X38" s="2">
        <v>1</v>
      </c>
      <c r="Y38" s="2"/>
      <c r="Z38" s="40">
        <v>56</v>
      </c>
      <c r="AA38" s="40"/>
      <c r="AB38" s="40"/>
      <c r="AC38" s="2"/>
      <c r="AD38" s="2"/>
      <c r="AE38" s="2"/>
      <c r="AF38" s="2">
        <v>79</v>
      </c>
      <c r="AG38" s="2">
        <v>1</v>
      </c>
      <c r="AH38" s="2"/>
      <c r="AI38" s="2">
        <v>109</v>
      </c>
      <c r="AJ38" s="2">
        <v>1</v>
      </c>
      <c r="AK38" s="2"/>
      <c r="AL38" s="40">
        <v>109</v>
      </c>
      <c r="AM38" s="9">
        <v>3</v>
      </c>
      <c r="AN38" s="9"/>
      <c r="AO38" s="40">
        <v>111</v>
      </c>
      <c r="AP38" s="40">
        <v>1</v>
      </c>
      <c r="AQ38" s="9"/>
      <c r="AR38" s="40">
        <v>105</v>
      </c>
      <c r="AS38" s="40">
        <v>7</v>
      </c>
      <c r="AT38" s="9"/>
      <c r="AU38" s="40">
        <v>108</v>
      </c>
      <c r="AV38" s="40">
        <v>4</v>
      </c>
      <c r="AW38" s="40"/>
      <c r="AX38" s="40"/>
      <c r="AY38" s="40"/>
      <c r="AZ38" s="40"/>
      <c r="BA38" s="40">
        <v>87</v>
      </c>
      <c r="BB38" s="40">
        <v>3</v>
      </c>
      <c r="BC38" s="40"/>
      <c r="BD38" s="40">
        <v>108</v>
      </c>
      <c r="BE38" s="40">
        <v>4</v>
      </c>
      <c r="BF38" s="40"/>
      <c r="BG38" s="9">
        <v>106</v>
      </c>
      <c r="BH38" s="9">
        <v>4</v>
      </c>
      <c r="BI38" s="9"/>
      <c r="BJ38" s="40">
        <v>108</v>
      </c>
      <c r="BK38" s="40">
        <v>2</v>
      </c>
      <c r="BL38" s="40"/>
      <c r="BM38" s="40">
        <v>108</v>
      </c>
      <c r="BN38" s="40">
        <v>2</v>
      </c>
      <c r="BO38" s="40"/>
      <c r="BP38" s="40">
        <v>107</v>
      </c>
      <c r="BQ38" s="40">
        <v>3</v>
      </c>
      <c r="BR38" s="40"/>
      <c r="BS38" s="40"/>
      <c r="BT38" s="40"/>
      <c r="BU38" s="40"/>
      <c r="BV38" s="40">
        <v>87</v>
      </c>
      <c r="BW38" s="40">
        <v>1</v>
      </c>
      <c r="BX38" s="40"/>
      <c r="BY38" s="40">
        <v>108</v>
      </c>
      <c r="BZ38" s="40">
        <v>4</v>
      </c>
      <c r="CA38" s="40"/>
      <c r="CB38" s="40">
        <v>100</v>
      </c>
      <c r="CC38" s="40">
        <v>5</v>
      </c>
      <c r="CD38" s="40"/>
      <c r="CE38" s="40">
        <v>108</v>
      </c>
      <c r="CF38" s="40">
        <v>4</v>
      </c>
      <c r="CG38" s="40"/>
      <c r="CH38" s="40">
        <v>100</v>
      </c>
      <c r="CI38" s="40">
        <v>7</v>
      </c>
      <c r="CJ38" s="40">
        <v>1</v>
      </c>
      <c r="CK38" s="40">
        <v>107</v>
      </c>
      <c r="CL38" s="40">
        <v>5</v>
      </c>
      <c r="CM38" s="40"/>
      <c r="CN38" s="40"/>
      <c r="CO38" s="40"/>
      <c r="CP38" s="40"/>
      <c r="CQ38" s="40">
        <v>92</v>
      </c>
      <c r="CR38" s="40"/>
      <c r="CS38" s="40"/>
      <c r="CT38" s="40">
        <f t="shared" si="0"/>
        <v>2305</v>
      </c>
      <c r="CU38" s="61">
        <f t="shared" si="1"/>
        <v>1</v>
      </c>
      <c r="CV38" s="40">
        <f t="shared" si="2"/>
        <v>1</v>
      </c>
      <c r="CW38" s="40">
        <f t="shared" si="3"/>
        <v>2307</v>
      </c>
      <c r="CX38" s="10">
        <v>4</v>
      </c>
      <c r="CY38" s="26">
        <v>17</v>
      </c>
      <c r="CZ38" s="59">
        <v>18</v>
      </c>
      <c r="DA38" s="26">
        <v>25</v>
      </c>
      <c r="DB38" s="80"/>
      <c r="DC38" s="64">
        <f t="shared" si="4"/>
        <v>64</v>
      </c>
      <c r="DD38" s="65">
        <f t="shared" si="5"/>
        <v>65</v>
      </c>
    </row>
    <row r="39" spans="1:108" ht="13.5" customHeight="1" x14ac:dyDescent="0.55000000000000004">
      <c r="A39" s="40">
        <v>36</v>
      </c>
      <c r="B39" s="8" t="s">
        <v>35</v>
      </c>
      <c r="C39" s="41">
        <v>737</v>
      </c>
      <c r="D39" s="42" t="s">
        <v>9</v>
      </c>
      <c r="E39" s="40"/>
      <c r="F39" s="40"/>
      <c r="G39" s="40"/>
      <c r="H39" s="40"/>
      <c r="I39" s="40"/>
      <c r="J39" s="40"/>
      <c r="K39" s="2"/>
      <c r="L39" s="2"/>
      <c r="M39" s="2"/>
      <c r="N39" s="40"/>
      <c r="O39" s="40"/>
      <c r="P39" s="9"/>
      <c r="Q39" s="40"/>
      <c r="R39" s="40"/>
      <c r="S39" s="40"/>
      <c r="T39" s="2"/>
      <c r="U39" s="2"/>
      <c r="V39" s="2"/>
      <c r="W39" s="2"/>
      <c r="X39" s="2"/>
      <c r="Y39" s="2"/>
      <c r="Z39" s="40"/>
      <c r="AA39" s="40"/>
      <c r="AB39" s="40"/>
      <c r="AC39" s="2"/>
      <c r="AD39" s="2"/>
      <c r="AE39" s="2"/>
      <c r="AF39" s="2"/>
      <c r="AG39" s="2"/>
      <c r="AH39" s="2"/>
      <c r="AI39" s="2"/>
      <c r="AJ39" s="2"/>
      <c r="AK39" s="2"/>
      <c r="AL39" s="40"/>
      <c r="AM39" s="9"/>
      <c r="AN39" s="9"/>
      <c r="AO39" s="40"/>
      <c r="AP39" s="40"/>
      <c r="AQ39" s="9"/>
      <c r="AR39" s="40"/>
      <c r="AS39" s="40"/>
      <c r="AT39" s="9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9"/>
      <c r="BH39" s="9"/>
      <c r="BI39" s="9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>
        <f t="shared" si="0"/>
        <v>0</v>
      </c>
      <c r="CU39" s="61">
        <f t="shared" si="1"/>
        <v>0</v>
      </c>
      <c r="CV39" s="40">
        <f t="shared" si="2"/>
        <v>0</v>
      </c>
      <c r="CW39" s="40">
        <f t="shared" si="3"/>
        <v>0</v>
      </c>
      <c r="CX39" s="10"/>
      <c r="CY39" s="26"/>
      <c r="CZ39" s="59"/>
      <c r="DA39" s="26"/>
      <c r="DB39" s="80"/>
      <c r="DC39" s="64">
        <f t="shared" si="4"/>
        <v>0</v>
      </c>
      <c r="DD39" s="65">
        <f t="shared" si="5"/>
        <v>0</v>
      </c>
    </row>
    <row r="40" spans="1:108" ht="13.5" customHeight="1" x14ac:dyDescent="0.55000000000000004">
      <c r="A40" s="40">
        <v>37</v>
      </c>
      <c r="B40" s="22" t="s">
        <v>47</v>
      </c>
      <c r="C40" s="23">
        <v>555</v>
      </c>
      <c r="D40" s="24" t="s">
        <v>13</v>
      </c>
      <c r="E40" s="40"/>
      <c r="F40" s="40"/>
      <c r="G40" s="40"/>
      <c r="H40" s="40"/>
      <c r="I40" s="40"/>
      <c r="J40" s="40"/>
      <c r="K40" s="2"/>
      <c r="L40" s="2"/>
      <c r="M40" s="2"/>
      <c r="N40" s="40"/>
      <c r="O40" s="40"/>
      <c r="P40" s="9"/>
      <c r="Q40" s="40"/>
      <c r="R40" s="40"/>
      <c r="S40" s="40"/>
      <c r="T40" s="2"/>
      <c r="U40" s="2"/>
      <c r="V40" s="2"/>
      <c r="W40" s="2"/>
      <c r="X40" s="2"/>
      <c r="Y40" s="2"/>
      <c r="Z40" s="40"/>
      <c r="AA40" s="40"/>
      <c r="AB40" s="40"/>
      <c r="AC40" s="2"/>
      <c r="AD40" s="2"/>
      <c r="AE40" s="2"/>
      <c r="AF40" s="2"/>
      <c r="AG40" s="2"/>
      <c r="AH40" s="2"/>
      <c r="AI40" s="2"/>
      <c r="AJ40" s="2"/>
      <c r="AK40" s="2"/>
      <c r="AL40" s="40"/>
      <c r="AM40" s="9"/>
      <c r="AN40" s="9"/>
      <c r="AO40" s="40"/>
      <c r="AP40" s="40"/>
      <c r="AQ40" s="9"/>
      <c r="AR40" s="40"/>
      <c r="AS40" s="40"/>
      <c r="AT40" s="9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9"/>
      <c r="BH40" s="9"/>
      <c r="BI40" s="9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>
        <f t="shared" si="0"/>
        <v>0</v>
      </c>
      <c r="CU40" s="61">
        <f t="shared" si="1"/>
        <v>0</v>
      </c>
      <c r="CV40" s="40">
        <f t="shared" si="2"/>
        <v>0</v>
      </c>
      <c r="CW40" s="40">
        <f t="shared" si="3"/>
        <v>0</v>
      </c>
      <c r="CX40" s="10"/>
      <c r="CY40" s="26"/>
      <c r="CZ40" s="59"/>
      <c r="DA40" s="26"/>
      <c r="DB40" s="80"/>
      <c r="DC40" s="64">
        <f t="shared" si="4"/>
        <v>0</v>
      </c>
      <c r="DD40" s="65">
        <f t="shared" si="5"/>
        <v>0</v>
      </c>
    </row>
    <row r="41" spans="1:108" ht="13.5" customHeight="1" x14ac:dyDescent="0.55000000000000004">
      <c r="A41" s="40">
        <v>38</v>
      </c>
      <c r="B41" s="8" t="s">
        <v>34</v>
      </c>
      <c r="C41" s="41">
        <v>575</v>
      </c>
      <c r="D41" s="42" t="s">
        <v>13</v>
      </c>
      <c r="E41" s="40"/>
      <c r="F41" s="40"/>
      <c r="G41" s="40"/>
      <c r="H41" s="40"/>
      <c r="I41" s="40"/>
      <c r="J41" s="40"/>
      <c r="K41" s="2"/>
      <c r="L41" s="2"/>
      <c r="M41" s="2"/>
      <c r="N41" s="40"/>
      <c r="O41" s="40"/>
      <c r="P41" s="9"/>
      <c r="Q41" s="40"/>
      <c r="R41" s="40"/>
      <c r="S41" s="40"/>
      <c r="T41" s="2"/>
      <c r="U41" s="2"/>
      <c r="V41" s="2"/>
      <c r="W41" s="2"/>
      <c r="X41" s="2"/>
      <c r="Y41" s="2"/>
      <c r="Z41" s="40"/>
      <c r="AA41" s="40"/>
      <c r="AB41" s="40"/>
      <c r="AC41" s="2"/>
      <c r="AD41" s="2"/>
      <c r="AE41" s="2"/>
      <c r="AF41" s="2"/>
      <c r="AG41" s="2"/>
      <c r="AH41" s="2"/>
      <c r="AI41" s="2"/>
      <c r="AJ41" s="2"/>
      <c r="AK41" s="2"/>
      <c r="AL41" s="40"/>
      <c r="AM41" s="9"/>
      <c r="AN41" s="9"/>
      <c r="AO41" s="40"/>
      <c r="AP41" s="40"/>
      <c r="AQ41" s="9"/>
      <c r="AR41" s="40"/>
      <c r="AS41" s="40"/>
      <c r="AT41" s="9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9"/>
      <c r="BH41" s="9"/>
      <c r="BI41" s="9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>
        <f t="shared" si="0"/>
        <v>0</v>
      </c>
      <c r="CU41" s="61">
        <f t="shared" si="1"/>
        <v>0</v>
      </c>
      <c r="CV41" s="40">
        <f t="shared" si="2"/>
        <v>0</v>
      </c>
      <c r="CW41" s="40">
        <f t="shared" si="3"/>
        <v>0</v>
      </c>
      <c r="CX41" s="10"/>
      <c r="CY41" s="26"/>
      <c r="CZ41" s="59"/>
      <c r="DA41" s="26"/>
      <c r="DB41" s="80"/>
      <c r="DC41" s="64">
        <f t="shared" si="4"/>
        <v>0</v>
      </c>
      <c r="DD41" s="65">
        <f t="shared" si="5"/>
        <v>0</v>
      </c>
    </row>
    <row r="42" spans="1:108" ht="13.5" customHeight="1" x14ac:dyDescent="0.55000000000000004">
      <c r="A42" s="40">
        <v>39</v>
      </c>
      <c r="B42" s="8" t="s">
        <v>32</v>
      </c>
      <c r="C42" s="41">
        <v>717</v>
      </c>
      <c r="D42" s="42" t="s">
        <v>5</v>
      </c>
      <c r="E42" s="40"/>
      <c r="F42" s="40"/>
      <c r="G42" s="40"/>
      <c r="H42" s="40"/>
      <c r="I42" s="40"/>
      <c r="J42" s="40"/>
      <c r="K42" s="2"/>
      <c r="L42" s="2"/>
      <c r="M42" s="2"/>
      <c r="N42" s="40"/>
      <c r="O42" s="40"/>
      <c r="P42" s="9"/>
      <c r="Q42" s="40"/>
      <c r="R42" s="40"/>
      <c r="S42" s="40"/>
      <c r="T42" s="2"/>
      <c r="U42" s="2"/>
      <c r="V42" s="2"/>
      <c r="W42" s="2"/>
      <c r="X42" s="2"/>
      <c r="Y42" s="2"/>
      <c r="Z42" s="40"/>
      <c r="AA42" s="40"/>
      <c r="AB42" s="40"/>
      <c r="AC42" s="2"/>
      <c r="AD42" s="2"/>
      <c r="AE42" s="2"/>
      <c r="AF42" s="2"/>
      <c r="AG42" s="2"/>
      <c r="AH42" s="2"/>
      <c r="AI42" s="2"/>
      <c r="AJ42" s="2"/>
      <c r="AK42" s="2"/>
      <c r="AL42" s="40"/>
      <c r="AM42" s="9"/>
      <c r="AN42" s="9"/>
      <c r="AO42" s="40"/>
      <c r="AP42" s="40"/>
      <c r="AQ42" s="9"/>
      <c r="AR42" s="40"/>
      <c r="AS42" s="40"/>
      <c r="AT42" s="9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9"/>
      <c r="BH42" s="9"/>
      <c r="BI42" s="9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>
        <v>36</v>
      </c>
      <c r="CR42" s="40"/>
      <c r="CS42" s="40"/>
      <c r="CT42" s="40">
        <f t="shared" si="0"/>
        <v>36</v>
      </c>
      <c r="CU42" s="61">
        <f t="shared" si="1"/>
        <v>0</v>
      </c>
      <c r="CV42" s="40">
        <f t="shared" si="2"/>
        <v>0</v>
      </c>
      <c r="CW42" s="40">
        <f t="shared" si="3"/>
        <v>36</v>
      </c>
      <c r="CX42" s="10"/>
      <c r="CY42" s="26"/>
      <c r="CZ42" s="59"/>
      <c r="DA42" s="26"/>
      <c r="DB42" s="80"/>
      <c r="DC42" s="64">
        <f t="shared" si="4"/>
        <v>0</v>
      </c>
      <c r="DD42" s="65">
        <f t="shared" si="5"/>
        <v>0</v>
      </c>
    </row>
    <row r="43" spans="1:108" ht="13.5" customHeight="1" x14ac:dyDescent="0.55000000000000004">
      <c r="A43" s="40">
        <v>40</v>
      </c>
      <c r="B43" s="8" t="s">
        <v>32</v>
      </c>
      <c r="C43" s="41">
        <v>747</v>
      </c>
      <c r="D43" s="42" t="s">
        <v>9</v>
      </c>
      <c r="E43" s="40">
        <v>36</v>
      </c>
      <c r="F43" s="40">
        <v>2</v>
      </c>
      <c r="G43" s="40"/>
      <c r="H43" s="40"/>
      <c r="I43" s="40"/>
      <c r="J43" s="40"/>
      <c r="K43" s="2">
        <v>34</v>
      </c>
      <c r="L43" s="2">
        <v>2</v>
      </c>
      <c r="M43" s="2"/>
      <c r="N43" s="40"/>
      <c r="O43" s="40"/>
      <c r="P43" s="9"/>
      <c r="Q43" s="40">
        <v>36</v>
      </c>
      <c r="R43" s="40">
        <v>2</v>
      </c>
      <c r="S43" s="40"/>
      <c r="T43" s="2">
        <v>48</v>
      </c>
      <c r="U43" s="2"/>
      <c r="V43" s="2"/>
      <c r="W43" s="2">
        <v>47</v>
      </c>
      <c r="X43" s="2">
        <v>1</v>
      </c>
      <c r="Y43" s="2"/>
      <c r="Z43" s="40">
        <v>46</v>
      </c>
      <c r="AA43" s="40"/>
      <c r="AB43" s="40"/>
      <c r="AC43" s="2"/>
      <c r="AD43" s="2"/>
      <c r="AE43" s="2"/>
      <c r="AF43" s="2">
        <v>32</v>
      </c>
      <c r="AG43" s="2"/>
      <c r="AH43" s="2"/>
      <c r="AI43" s="2">
        <v>48</v>
      </c>
      <c r="AJ43" s="2"/>
      <c r="AK43" s="2"/>
      <c r="AL43" s="40">
        <v>42</v>
      </c>
      <c r="AM43" s="9">
        <v>1</v>
      </c>
      <c r="AN43" s="9">
        <v>1</v>
      </c>
      <c r="AO43" s="40">
        <v>48</v>
      </c>
      <c r="AP43" s="40"/>
      <c r="AQ43" s="9"/>
      <c r="AR43" s="40">
        <v>48</v>
      </c>
      <c r="AS43" s="40"/>
      <c r="AT43" s="9"/>
      <c r="AU43" s="40">
        <v>47</v>
      </c>
      <c r="AV43" s="40">
        <v>1</v>
      </c>
      <c r="AW43" s="40"/>
      <c r="AX43" s="40"/>
      <c r="AY43" s="40"/>
      <c r="AZ43" s="40"/>
      <c r="BA43" s="40">
        <v>36</v>
      </c>
      <c r="BB43" s="40"/>
      <c r="BC43" s="40"/>
      <c r="BD43" s="40">
        <v>48</v>
      </c>
      <c r="BE43" s="40"/>
      <c r="BF43" s="40"/>
      <c r="BG43" s="9">
        <v>43</v>
      </c>
      <c r="BH43" s="9">
        <v>1</v>
      </c>
      <c r="BI43" s="9"/>
      <c r="BJ43" s="40">
        <v>48</v>
      </c>
      <c r="BK43" s="40"/>
      <c r="BL43" s="40"/>
      <c r="BM43" s="40">
        <v>47</v>
      </c>
      <c r="BN43" s="40">
        <v>1</v>
      </c>
      <c r="BO43" s="40"/>
      <c r="BP43" s="40">
        <v>44</v>
      </c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>
        <v>10</v>
      </c>
      <c r="CC43" s="40"/>
      <c r="CD43" s="40"/>
      <c r="CE43" s="40">
        <v>47</v>
      </c>
      <c r="CF43" s="40">
        <v>1</v>
      </c>
      <c r="CG43" s="40"/>
      <c r="CH43" s="40">
        <v>45</v>
      </c>
      <c r="CI43" s="40">
        <v>1</v>
      </c>
      <c r="CJ43" s="40"/>
      <c r="CK43" s="40">
        <v>46</v>
      </c>
      <c r="CL43" s="40">
        <v>2</v>
      </c>
      <c r="CM43" s="40"/>
      <c r="CN43" s="40"/>
      <c r="CO43" s="40"/>
      <c r="CP43" s="40"/>
      <c r="CQ43" s="40">
        <v>38</v>
      </c>
      <c r="CR43" s="40"/>
      <c r="CS43" s="40"/>
      <c r="CT43" s="40">
        <f t="shared" si="0"/>
        <v>978</v>
      </c>
      <c r="CU43" s="61">
        <f t="shared" si="1"/>
        <v>1</v>
      </c>
      <c r="CV43" s="40">
        <f t="shared" si="2"/>
        <v>1</v>
      </c>
      <c r="CW43" s="40">
        <f t="shared" si="3"/>
        <v>980</v>
      </c>
      <c r="CX43" s="10">
        <v>6</v>
      </c>
      <c r="CY43" s="26">
        <v>2</v>
      </c>
      <c r="CZ43" s="59">
        <v>2</v>
      </c>
      <c r="DA43" s="26">
        <v>4</v>
      </c>
      <c r="DB43" s="80"/>
      <c r="DC43" s="64">
        <f t="shared" si="4"/>
        <v>14</v>
      </c>
      <c r="DD43" s="65">
        <f t="shared" si="5"/>
        <v>15</v>
      </c>
    </row>
    <row r="44" spans="1:108" ht="13.5" customHeight="1" x14ac:dyDescent="0.55000000000000004">
      <c r="A44" s="40">
        <v>41</v>
      </c>
      <c r="B44" s="8" t="s">
        <v>33</v>
      </c>
      <c r="C44" s="41">
        <v>737</v>
      </c>
      <c r="D44" s="42" t="s">
        <v>9</v>
      </c>
      <c r="E44" s="40">
        <v>34</v>
      </c>
      <c r="F44" s="40"/>
      <c r="G44" s="40"/>
      <c r="H44" s="40"/>
      <c r="I44" s="40"/>
      <c r="J44" s="40"/>
      <c r="K44" s="2">
        <v>21</v>
      </c>
      <c r="L44" s="2">
        <v>1</v>
      </c>
      <c r="M44" s="2"/>
      <c r="N44" s="40"/>
      <c r="O44" s="40"/>
      <c r="P44" s="9"/>
      <c r="Q44" s="40">
        <v>38</v>
      </c>
      <c r="R44" s="40"/>
      <c r="S44" s="40"/>
      <c r="T44" s="2">
        <v>42</v>
      </c>
      <c r="U44" s="2">
        <v>6</v>
      </c>
      <c r="V44" s="2"/>
      <c r="W44" s="2">
        <v>46</v>
      </c>
      <c r="X44" s="2">
        <v>2</v>
      </c>
      <c r="Y44" s="2"/>
      <c r="Z44" s="40">
        <v>38</v>
      </c>
      <c r="AA44" s="40"/>
      <c r="AB44" s="40"/>
      <c r="AC44" s="2"/>
      <c r="AD44" s="2"/>
      <c r="AE44" s="2"/>
      <c r="AF44" s="2"/>
      <c r="AG44" s="2"/>
      <c r="AH44" s="2"/>
      <c r="AI44" s="2"/>
      <c r="AJ44" s="2"/>
      <c r="AK44" s="2"/>
      <c r="AL44" s="40"/>
      <c r="AM44" s="9"/>
      <c r="AN44" s="9"/>
      <c r="AO44" s="40"/>
      <c r="AP44" s="40"/>
      <c r="AQ44" s="9"/>
      <c r="AR44" s="40"/>
      <c r="AS44" s="40"/>
      <c r="AT44" s="9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9"/>
      <c r="BH44" s="9"/>
      <c r="BI44" s="9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>
        <f t="shared" si="0"/>
        <v>226</v>
      </c>
      <c r="CU44" s="61">
        <f t="shared" si="1"/>
        <v>2</v>
      </c>
      <c r="CV44" s="40">
        <f t="shared" si="2"/>
        <v>0</v>
      </c>
      <c r="CW44" s="40">
        <f t="shared" si="3"/>
        <v>228</v>
      </c>
      <c r="CX44" s="10">
        <v>7</v>
      </c>
      <c r="CY44" s="26"/>
      <c r="CZ44" s="59"/>
      <c r="DA44" s="26"/>
      <c r="DB44" s="80"/>
      <c r="DC44" s="64">
        <f t="shared" si="4"/>
        <v>7</v>
      </c>
      <c r="DD44" s="65">
        <f t="shared" si="5"/>
        <v>9</v>
      </c>
    </row>
    <row r="45" spans="1:108" ht="13.5" customHeight="1" x14ac:dyDescent="0.55000000000000004">
      <c r="A45" s="40">
        <v>42</v>
      </c>
      <c r="B45" s="8" t="s">
        <v>31</v>
      </c>
      <c r="C45" s="41">
        <v>717</v>
      </c>
      <c r="D45" s="42" t="s">
        <v>5</v>
      </c>
      <c r="E45" s="40"/>
      <c r="F45" s="40"/>
      <c r="G45" s="40"/>
      <c r="H45" s="40"/>
      <c r="I45" s="40"/>
      <c r="J45" s="40"/>
      <c r="K45" s="2"/>
      <c r="L45" s="2"/>
      <c r="M45" s="2"/>
      <c r="N45" s="40"/>
      <c r="O45" s="40"/>
      <c r="P45" s="9"/>
      <c r="Q45" s="40"/>
      <c r="R45" s="40"/>
      <c r="S45" s="40"/>
      <c r="T45" s="2"/>
      <c r="U45" s="2"/>
      <c r="V45" s="2"/>
      <c r="W45" s="2"/>
      <c r="X45" s="2"/>
      <c r="Y45" s="2"/>
      <c r="Z45" s="40"/>
      <c r="AA45" s="40"/>
      <c r="AB45" s="40"/>
      <c r="AC45" s="2"/>
      <c r="AD45" s="2"/>
      <c r="AE45" s="2"/>
      <c r="AF45" s="2"/>
      <c r="AG45" s="2"/>
      <c r="AH45" s="2"/>
      <c r="AI45" s="2"/>
      <c r="AJ45" s="2"/>
      <c r="AK45" s="2"/>
      <c r="AL45" s="40"/>
      <c r="AM45" s="9"/>
      <c r="AN45" s="9"/>
      <c r="AO45" s="40"/>
      <c r="AP45" s="40"/>
      <c r="AQ45" s="9"/>
      <c r="AR45" s="40"/>
      <c r="AS45" s="40"/>
      <c r="AT45" s="9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9"/>
      <c r="BH45" s="9"/>
      <c r="BI45" s="9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>
        <f t="shared" si="0"/>
        <v>0</v>
      </c>
      <c r="CU45" s="61">
        <f t="shared" si="1"/>
        <v>0</v>
      </c>
      <c r="CV45" s="40">
        <f t="shared" si="2"/>
        <v>0</v>
      </c>
      <c r="CW45" s="40">
        <f t="shared" si="3"/>
        <v>0</v>
      </c>
      <c r="CX45" s="10"/>
      <c r="CY45" s="26"/>
      <c r="CZ45" s="59"/>
      <c r="DA45" s="26"/>
      <c r="DB45" s="80"/>
      <c r="DC45" s="64">
        <f t="shared" si="4"/>
        <v>0</v>
      </c>
      <c r="DD45" s="65">
        <f t="shared" si="5"/>
        <v>0</v>
      </c>
    </row>
    <row r="46" spans="1:108" ht="13.5" customHeight="1" x14ac:dyDescent="0.55000000000000004">
      <c r="A46" s="40">
        <v>43</v>
      </c>
      <c r="B46" s="14" t="s">
        <v>29</v>
      </c>
      <c r="C46" s="15">
        <v>746</v>
      </c>
      <c r="D46" s="16" t="s">
        <v>9</v>
      </c>
      <c r="E46" s="40"/>
      <c r="F46" s="40"/>
      <c r="G46" s="40"/>
      <c r="H46" s="40"/>
      <c r="I46" s="40"/>
      <c r="J46" s="40"/>
      <c r="K46" s="2"/>
      <c r="L46" s="2"/>
      <c r="M46" s="2"/>
      <c r="N46" s="40"/>
      <c r="O46" s="40"/>
      <c r="P46" s="9"/>
      <c r="Q46" s="40"/>
      <c r="R46" s="40"/>
      <c r="S46" s="40"/>
      <c r="T46" s="2"/>
      <c r="U46" s="2"/>
      <c r="V46" s="2"/>
      <c r="W46" s="2"/>
      <c r="X46" s="2"/>
      <c r="Y46" s="2"/>
      <c r="Z46" s="40"/>
      <c r="AA46" s="40"/>
      <c r="AB46" s="40"/>
      <c r="AC46" s="2"/>
      <c r="AD46" s="2"/>
      <c r="AE46" s="2"/>
      <c r="AF46" s="2"/>
      <c r="AG46" s="2"/>
      <c r="AH46" s="2"/>
      <c r="AI46" s="2"/>
      <c r="AJ46" s="2"/>
      <c r="AK46" s="2"/>
      <c r="AL46" s="40"/>
      <c r="AM46" s="9"/>
      <c r="AN46" s="9"/>
      <c r="AO46" s="40"/>
      <c r="AP46" s="40"/>
      <c r="AQ46" s="9"/>
      <c r="AR46" s="40"/>
      <c r="AS46" s="40"/>
      <c r="AT46" s="9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9"/>
      <c r="BH46" s="9"/>
      <c r="BI46" s="9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>
        <f t="shared" si="0"/>
        <v>0</v>
      </c>
      <c r="CU46" s="61">
        <f t="shared" si="1"/>
        <v>0</v>
      </c>
      <c r="CV46" s="40">
        <f t="shared" si="2"/>
        <v>0</v>
      </c>
      <c r="CW46" s="40">
        <f t="shared" si="3"/>
        <v>0</v>
      </c>
      <c r="CX46" s="10"/>
      <c r="CY46" s="26"/>
      <c r="CZ46" s="59"/>
      <c r="DA46" s="26"/>
      <c r="DB46" s="80"/>
      <c r="DC46" s="64">
        <f t="shared" si="4"/>
        <v>0</v>
      </c>
      <c r="DD46" s="65">
        <f t="shared" si="5"/>
        <v>0</v>
      </c>
    </row>
    <row r="47" spans="1:108" ht="13.5" customHeight="1" x14ac:dyDescent="0.55000000000000004">
      <c r="A47" s="40">
        <v>44</v>
      </c>
      <c r="B47" s="8" t="s">
        <v>30</v>
      </c>
      <c r="C47" s="41">
        <v>747</v>
      </c>
      <c r="D47" s="42" t="s">
        <v>9</v>
      </c>
      <c r="E47" s="40">
        <v>31</v>
      </c>
      <c r="F47" s="40">
        <v>1</v>
      </c>
      <c r="G47" s="40"/>
      <c r="H47" s="40"/>
      <c r="I47" s="40"/>
      <c r="J47" s="40"/>
      <c r="K47" s="2">
        <v>30</v>
      </c>
      <c r="L47" s="2"/>
      <c r="M47" s="2"/>
      <c r="N47" s="40"/>
      <c r="O47" s="40"/>
      <c r="P47" s="9"/>
      <c r="Q47" s="40">
        <v>30</v>
      </c>
      <c r="R47" s="40"/>
      <c r="S47" s="40"/>
      <c r="T47" s="2">
        <v>42</v>
      </c>
      <c r="U47" s="2"/>
      <c r="V47" s="2"/>
      <c r="W47" s="2">
        <v>40</v>
      </c>
      <c r="X47" s="2">
        <v>2</v>
      </c>
      <c r="Y47" s="2"/>
      <c r="Z47" s="40">
        <v>42</v>
      </c>
      <c r="AA47" s="40"/>
      <c r="AB47" s="40"/>
      <c r="AC47" s="2"/>
      <c r="AD47" s="2"/>
      <c r="AE47" s="2"/>
      <c r="AF47" s="2">
        <v>28</v>
      </c>
      <c r="AG47" s="2"/>
      <c r="AH47" s="2"/>
      <c r="AI47" s="2">
        <v>40</v>
      </c>
      <c r="AJ47" s="2">
        <v>2</v>
      </c>
      <c r="AK47" s="2"/>
      <c r="AL47" s="40">
        <v>41</v>
      </c>
      <c r="AM47" s="9">
        <v>1</v>
      </c>
      <c r="AN47" s="9"/>
      <c r="AO47" s="40">
        <v>41</v>
      </c>
      <c r="AP47" s="40">
        <v>1</v>
      </c>
      <c r="AQ47" s="9"/>
      <c r="AR47" s="40">
        <v>38</v>
      </c>
      <c r="AS47" s="40"/>
      <c r="AT47" s="9"/>
      <c r="AU47" s="40">
        <v>41</v>
      </c>
      <c r="AV47" s="40">
        <v>1</v>
      </c>
      <c r="AW47" s="40"/>
      <c r="AX47" s="40"/>
      <c r="AY47" s="40"/>
      <c r="AZ47" s="40"/>
      <c r="BA47" s="40">
        <v>32</v>
      </c>
      <c r="BB47" s="40"/>
      <c r="BC47" s="40"/>
      <c r="BD47" s="40">
        <v>42</v>
      </c>
      <c r="BE47" s="40"/>
      <c r="BF47" s="40"/>
      <c r="BG47" s="9">
        <v>41</v>
      </c>
      <c r="BH47" s="9">
        <v>1</v>
      </c>
      <c r="BI47" s="9"/>
      <c r="BJ47" s="40">
        <v>42</v>
      </c>
      <c r="BK47" s="40"/>
      <c r="BL47" s="40"/>
      <c r="BM47" s="40">
        <v>41</v>
      </c>
      <c r="BN47" s="40">
        <v>1</v>
      </c>
      <c r="BO47" s="40"/>
      <c r="BP47" s="40">
        <v>40</v>
      </c>
      <c r="BQ47" s="40"/>
      <c r="BR47" s="40"/>
      <c r="BS47" s="40"/>
      <c r="BT47" s="40"/>
      <c r="BU47" s="40"/>
      <c r="BV47" s="40">
        <v>29</v>
      </c>
      <c r="BW47" s="40">
        <v>1</v>
      </c>
      <c r="BX47" s="40"/>
      <c r="BY47" s="40">
        <v>40</v>
      </c>
      <c r="BZ47" s="40">
        <v>2</v>
      </c>
      <c r="CA47" s="40"/>
      <c r="CB47" s="40">
        <v>18</v>
      </c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>
        <f t="shared" si="0"/>
        <v>782</v>
      </c>
      <c r="CU47" s="61">
        <f t="shared" si="1"/>
        <v>0</v>
      </c>
      <c r="CV47" s="40">
        <f t="shared" si="2"/>
        <v>0</v>
      </c>
      <c r="CW47" s="40">
        <f t="shared" si="3"/>
        <v>782</v>
      </c>
      <c r="CX47" s="10">
        <v>3</v>
      </c>
      <c r="CY47" s="26">
        <v>5</v>
      </c>
      <c r="CZ47" s="59">
        <v>2</v>
      </c>
      <c r="DA47" s="26">
        <v>3</v>
      </c>
      <c r="DB47" s="26"/>
      <c r="DC47" s="64">
        <f t="shared" si="4"/>
        <v>13</v>
      </c>
      <c r="DD47" s="65">
        <f t="shared" si="5"/>
        <v>13</v>
      </c>
    </row>
    <row r="48" spans="1:108" ht="13.5" customHeight="1" x14ac:dyDescent="0.55000000000000004">
      <c r="A48" s="40">
        <v>45</v>
      </c>
      <c r="B48" s="14" t="s">
        <v>29</v>
      </c>
      <c r="C48" s="15">
        <v>737</v>
      </c>
      <c r="D48" s="16" t="s">
        <v>9</v>
      </c>
      <c r="E48" s="40"/>
      <c r="F48" s="40"/>
      <c r="G48" s="40"/>
      <c r="H48" s="40"/>
      <c r="I48" s="40"/>
      <c r="J48" s="40"/>
      <c r="K48" s="2"/>
      <c r="L48" s="2"/>
      <c r="M48" s="2"/>
      <c r="N48" s="40"/>
      <c r="O48" s="40"/>
      <c r="P48" s="40"/>
      <c r="Q48" s="40"/>
      <c r="R48" s="40"/>
      <c r="S48" s="40"/>
      <c r="T48" s="2"/>
      <c r="U48" s="2"/>
      <c r="V48" s="2"/>
      <c r="W48" s="2"/>
      <c r="X48" s="2"/>
      <c r="Y48" s="2"/>
      <c r="Z48" s="40"/>
      <c r="AA48" s="40"/>
      <c r="AB48" s="40"/>
      <c r="AC48" s="2"/>
      <c r="AD48" s="2"/>
      <c r="AE48" s="2"/>
      <c r="AF48" s="2"/>
      <c r="AG48" s="2"/>
      <c r="AH48" s="2"/>
      <c r="AI48" s="2"/>
      <c r="AJ48" s="2"/>
      <c r="AK48" s="2"/>
      <c r="AL48" s="40"/>
      <c r="AM48" s="9"/>
      <c r="AN48" s="9"/>
      <c r="AO48" s="40"/>
      <c r="AP48" s="40"/>
      <c r="AQ48" s="9"/>
      <c r="AR48" s="40"/>
      <c r="AS48" s="40"/>
      <c r="AT48" s="9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9"/>
      <c r="BH48" s="9"/>
      <c r="BI48" s="9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>
        <f t="shared" si="0"/>
        <v>0</v>
      </c>
      <c r="CU48" s="61">
        <f t="shared" si="1"/>
        <v>0</v>
      </c>
      <c r="CV48" s="40">
        <f t="shared" si="2"/>
        <v>0</v>
      </c>
      <c r="CW48" s="40">
        <f t="shared" si="3"/>
        <v>0</v>
      </c>
      <c r="CX48" s="10"/>
      <c r="CY48" s="26"/>
      <c r="CZ48" s="59"/>
      <c r="DA48" s="26"/>
      <c r="DB48" s="26"/>
      <c r="DC48" s="64">
        <f t="shared" si="4"/>
        <v>0</v>
      </c>
      <c r="DD48" s="65">
        <f t="shared" si="5"/>
        <v>0</v>
      </c>
    </row>
    <row r="49" spans="1:108" ht="13.5" customHeight="1" x14ac:dyDescent="0.55000000000000004">
      <c r="A49" s="40">
        <v>46</v>
      </c>
      <c r="B49" s="14" t="s">
        <v>28</v>
      </c>
      <c r="C49" s="15">
        <v>747</v>
      </c>
      <c r="D49" s="16" t="s">
        <v>9</v>
      </c>
      <c r="E49" s="40"/>
      <c r="F49" s="40"/>
      <c r="G49" s="40"/>
      <c r="H49" s="40"/>
      <c r="I49" s="40"/>
      <c r="J49" s="40"/>
      <c r="K49" s="2"/>
      <c r="L49" s="2"/>
      <c r="M49" s="2"/>
      <c r="N49" s="40"/>
      <c r="O49" s="40"/>
      <c r="P49" s="9"/>
      <c r="Q49" s="40"/>
      <c r="R49" s="40"/>
      <c r="S49" s="40"/>
      <c r="T49" s="2"/>
      <c r="U49" s="2"/>
      <c r="V49" s="2"/>
      <c r="W49" s="2"/>
      <c r="X49" s="2"/>
      <c r="Y49" s="2"/>
      <c r="Z49" s="40"/>
      <c r="AA49" s="40"/>
      <c r="AB49" s="40"/>
      <c r="AC49" s="2"/>
      <c r="AD49" s="2"/>
      <c r="AE49" s="2"/>
      <c r="AF49" s="2"/>
      <c r="AG49" s="2"/>
      <c r="AH49" s="2"/>
      <c r="AI49" s="2"/>
      <c r="AJ49" s="2"/>
      <c r="AK49" s="2"/>
      <c r="AL49" s="40"/>
      <c r="AM49" s="9"/>
      <c r="AN49" s="9"/>
      <c r="AO49" s="40"/>
      <c r="AP49" s="40"/>
      <c r="AQ49" s="9"/>
      <c r="AR49" s="40"/>
      <c r="AS49" s="40"/>
      <c r="AT49" s="9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9"/>
      <c r="BH49" s="9"/>
      <c r="BI49" s="9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>
        <v>10</v>
      </c>
      <c r="CC49" s="40"/>
      <c r="CD49" s="40"/>
      <c r="CE49" s="40">
        <v>39</v>
      </c>
      <c r="CF49" s="40">
        <v>1</v>
      </c>
      <c r="CG49" s="40"/>
      <c r="CH49" s="40">
        <v>42</v>
      </c>
      <c r="CI49" s="40"/>
      <c r="CJ49" s="40"/>
      <c r="CK49" s="40">
        <v>36</v>
      </c>
      <c r="CL49" s="40">
        <v>2</v>
      </c>
      <c r="CM49" s="40"/>
      <c r="CN49" s="40"/>
      <c r="CO49" s="40"/>
      <c r="CP49" s="40"/>
      <c r="CQ49" s="40">
        <v>28</v>
      </c>
      <c r="CR49" s="40"/>
      <c r="CS49" s="40"/>
      <c r="CT49" s="40">
        <f t="shared" si="0"/>
        <v>158</v>
      </c>
      <c r="CU49" s="61">
        <f t="shared" si="1"/>
        <v>0</v>
      </c>
      <c r="CV49" s="40">
        <f t="shared" si="2"/>
        <v>0</v>
      </c>
      <c r="CW49" s="40">
        <f t="shared" si="3"/>
        <v>158</v>
      </c>
      <c r="CX49" s="10"/>
      <c r="CY49" s="26"/>
      <c r="CZ49" s="59"/>
      <c r="DA49" s="26">
        <v>3</v>
      </c>
      <c r="DB49" s="26"/>
      <c r="DC49" s="64">
        <f t="shared" si="4"/>
        <v>3</v>
      </c>
      <c r="DD49" s="65">
        <f t="shared" si="5"/>
        <v>3</v>
      </c>
    </row>
    <row r="50" spans="1:108" ht="13.5" customHeight="1" x14ac:dyDescent="0.55000000000000004">
      <c r="A50" s="40">
        <v>47</v>
      </c>
      <c r="B50" s="14" t="s">
        <v>28</v>
      </c>
      <c r="C50" s="15">
        <v>737</v>
      </c>
      <c r="D50" s="16" t="s">
        <v>9</v>
      </c>
      <c r="E50" s="40"/>
      <c r="F50" s="40"/>
      <c r="G50" s="40"/>
      <c r="H50" s="40"/>
      <c r="I50" s="40"/>
      <c r="J50" s="40"/>
      <c r="K50" s="2"/>
      <c r="L50" s="2"/>
      <c r="M50" s="2"/>
      <c r="N50" s="40"/>
      <c r="O50" s="40"/>
      <c r="P50" s="9"/>
      <c r="Q50" s="40"/>
      <c r="R50" s="40"/>
      <c r="S50" s="40"/>
      <c r="T50" s="2"/>
      <c r="U50" s="2"/>
      <c r="V50" s="2"/>
      <c r="W50" s="2"/>
      <c r="X50" s="2"/>
      <c r="Y50" s="2"/>
      <c r="Z50" s="40"/>
      <c r="AA50" s="40"/>
      <c r="AB50" s="40"/>
      <c r="AC50" s="2"/>
      <c r="AD50" s="2"/>
      <c r="AE50" s="2"/>
      <c r="AF50" s="2"/>
      <c r="AG50" s="2"/>
      <c r="AH50" s="2"/>
      <c r="AI50" s="2"/>
      <c r="AJ50" s="2"/>
      <c r="AK50" s="2"/>
      <c r="AL50" s="40"/>
      <c r="AM50" s="9"/>
      <c r="AN50" s="9"/>
      <c r="AO50" s="40"/>
      <c r="AP50" s="40"/>
      <c r="AQ50" s="9"/>
      <c r="AR50" s="40"/>
      <c r="AS50" s="40"/>
      <c r="AT50" s="9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9"/>
      <c r="BH50" s="9"/>
      <c r="BI50" s="9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>
        <f t="shared" si="0"/>
        <v>0</v>
      </c>
      <c r="CU50" s="61">
        <f t="shared" si="1"/>
        <v>0</v>
      </c>
      <c r="CV50" s="40">
        <f t="shared" si="2"/>
        <v>0</v>
      </c>
      <c r="CW50" s="40">
        <f t="shared" si="3"/>
        <v>0</v>
      </c>
      <c r="CX50" s="10"/>
      <c r="CY50" s="26"/>
      <c r="CZ50" s="59"/>
      <c r="DA50" s="26"/>
      <c r="DB50" s="26"/>
      <c r="DC50" s="64">
        <f t="shared" si="4"/>
        <v>0</v>
      </c>
      <c r="DD50" s="65">
        <f t="shared" si="5"/>
        <v>0</v>
      </c>
    </row>
    <row r="51" spans="1:108" ht="13.5" customHeight="1" x14ac:dyDescent="0.55000000000000004">
      <c r="A51" s="40">
        <v>48</v>
      </c>
      <c r="B51" s="14" t="s">
        <v>27</v>
      </c>
      <c r="C51" s="15">
        <v>747</v>
      </c>
      <c r="D51" s="16" t="s">
        <v>9</v>
      </c>
      <c r="E51" s="40">
        <v>28</v>
      </c>
      <c r="F51" s="40"/>
      <c r="G51" s="40"/>
      <c r="H51" s="40"/>
      <c r="I51" s="40"/>
      <c r="J51" s="40"/>
      <c r="K51" s="2">
        <v>28</v>
      </c>
      <c r="L51" s="2"/>
      <c r="M51" s="2"/>
      <c r="N51" s="40"/>
      <c r="O51" s="40"/>
      <c r="P51" s="9"/>
      <c r="Q51" s="40">
        <v>26</v>
      </c>
      <c r="R51" s="40"/>
      <c r="S51" s="40"/>
      <c r="T51" s="2">
        <v>36</v>
      </c>
      <c r="U51" s="2"/>
      <c r="V51" s="2"/>
      <c r="W51" s="2">
        <v>36</v>
      </c>
      <c r="X51" s="2"/>
      <c r="Y51" s="2"/>
      <c r="Z51" s="40">
        <v>30</v>
      </c>
      <c r="AA51" s="40"/>
      <c r="AB51" s="40"/>
      <c r="AC51" s="2"/>
      <c r="AD51" s="2"/>
      <c r="AE51" s="2"/>
      <c r="AF51" s="2"/>
      <c r="AG51" s="2"/>
      <c r="AH51" s="2"/>
      <c r="AI51" s="2"/>
      <c r="AJ51" s="2"/>
      <c r="AK51" s="2"/>
      <c r="AL51" s="40"/>
      <c r="AM51" s="9"/>
      <c r="AN51" s="9"/>
      <c r="AO51" s="40"/>
      <c r="AP51" s="40"/>
      <c r="AQ51" s="9"/>
      <c r="AR51" s="40"/>
      <c r="AS51" s="40"/>
      <c r="AT51" s="9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9"/>
      <c r="BH51" s="9"/>
      <c r="BI51" s="9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>
        <v>24</v>
      </c>
      <c r="BW51" s="40">
        <v>2</v>
      </c>
      <c r="BX51" s="40"/>
      <c r="BY51" s="40">
        <v>34</v>
      </c>
      <c r="BZ51" s="40">
        <v>2</v>
      </c>
      <c r="CA51" s="40"/>
      <c r="CB51" s="40">
        <v>36</v>
      </c>
      <c r="CC51" s="40"/>
      <c r="CD51" s="40"/>
      <c r="CE51" s="40">
        <v>28</v>
      </c>
      <c r="CF51" s="40">
        <v>2</v>
      </c>
      <c r="CG51" s="40"/>
      <c r="CH51" s="40">
        <v>36</v>
      </c>
      <c r="CI51" s="40"/>
      <c r="CJ51" s="40"/>
      <c r="CK51" s="40">
        <v>38</v>
      </c>
      <c r="CL51" s="40"/>
      <c r="CM51" s="40"/>
      <c r="CN51" s="40"/>
      <c r="CO51" s="40"/>
      <c r="CP51" s="40"/>
      <c r="CQ51" s="40">
        <v>25</v>
      </c>
      <c r="CR51" s="40">
        <v>1</v>
      </c>
      <c r="CS51" s="40"/>
      <c r="CT51" s="40">
        <f t="shared" si="0"/>
        <v>412</v>
      </c>
      <c r="CU51" s="61">
        <f t="shared" si="1"/>
        <v>0</v>
      </c>
      <c r="CV51" s="40">
        <f t="shared" si="2"/>
        <v>0</v>
      </c>
      <c r="CW51" s="40">
        <f t="shared" si="3"/>
        <v>412</v>
      </c>
      <c r="CX51" s="10"/>
      <c r="CY51" s="26"/>
      <c r="CZ51" s="59"/>
      <c r="DA51" s="26">
        <v>6</v>
      </c>
      <c r="DB51" s="26">
        <v>1</v>
      </c>
      <c r="DC51" s="64">
        <f t="shared" si="4"/>
        <v>7</v>
      </c>
      <c r="DD51" s="65">
        <f t="shared" si="5"/>
        <v>7</v>
      </c>
    </row>
    <row r="52" spans="1:108" ht="13.5" customHeight="1" x14ac:dyDescent="0.55000000000000004">
      <c r="A52" s="40">
        <v>49</v>
      </c>
      <c r="B52" s="17" t="s">
        <v>53</v>
      </c>
      <c r="C52" s="35">
        <v>357</v>
      </c>
      <c r="D52" s="36" t="s">
        <v>13</v>
      </c>
      <c r="E52" s="40"/>
      <c r="F52" s="40"/>
      <c r="G52" s="40"/>
      <c r="H52" s="40"/>
      <c r="I52" s="40"/>
      <c r="J52" s="40"/>
      <c r="K52" s="2"/>
      <c r="L52" s="2"/>
      <c r="M52" s="2"/>
      <c r="N52" s="40"/>
      <c r="O52" s="40"/>
      <c r="P52" s="9"/>
      <c r="Q52" s="40"/>
      <c r="R52" s="40"/>
      <c r="S52" s="40"/>
      <c r="T52" s="2"/>
      <c r="U52" s="2"/>
      <c r="V52" s="2"/>
      <c r="W52" s="2"/>
      <c r="X52" s="2"/>
      <c r="Y52" s="2"/>
      <c r="Z52" s="40"/>
      <c r="AA52" s="40"/>
      <c r="AB52" s="40"/>
      <c r="AC52" s="2"/>
      <c r="AD52" s="2"/>
      <c r="AE52" s="2"/>
      <c r="AF52" s="2"/>
      <c r="AG52" s="2"/>
      <c r="AH52" s="2"/>
      <c r="AI52" s="2"/>
      <c r="AJ52" s="2"/>
      <c r="AK52" s="2"/>
      <c r="AL52" s="40"/>
      <c r="AM52" s="9"/>
      <c r="AN52" s="9"/>
      <c r="AO52" s="40"/>
      <c r="AP52" s="40"/>
      <c r="AQ52" s="9"/>
      <c r="AR52" s="40"/>
      <c r="AS52" s="40"/>
      <c r="AT52" s="9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9"/>
      <c r="BH52" s="9"/>
      <c r="BI52" s="9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>
        <f t="shared" si="0"/>
        <v>0</v>
      </c>
      <c r="CU52" s="61">
        <f t="shared" si="1"/>
        <v>0</v>
      </c>
      <c r="CV52" s="40">
        <f>SUM(G52,J52,M52,P52,S52,V52,Y52,AB52,AE52,AH52,AK52,AN52,AQ52,AT52,AW52,AZ52,BC52,BF52,BI52,BL52,BO52,BR52,BU52,BX52,CA52,CD52,CG52,CJ52,CM52,CP52,CS52)</f>
        <v>0</v>
      </c>
      <c r="CW52" s="40">
        <f>SUM(CT52+CU52+CV52)</f>
        <v>0</v>
      </c>
      <c r="CX52" s="10"/>
      <c r="CY52" s="26"/>
      <c r="CZ52" s="59"/>
      <c r="DA52" s="26"/>
      <c r="DB52" s="26"/>
      <c r="DC52" s="64">
        <f>SUM(CX52:DB52)</f>
        <v>0</v>
      </c>
      <c r="DD52" s="65">
        <f t="shared" si="5"/>
        <v>0</v>
      </c>
    </row>
    <row r="53" spans="1:108" ht="13.5" customHeight="1" x14ac:dyDescent="0.55000000000000004">
      <c r="A53" s="40">
        <v>50</v>
      </c>
      <c r="B53" s="17" t="s">
        <v>58</v>
      </c>
      <c r="C53" s="35">
        <v>357</v>
      </c>
      <c r="D53" s="36" t="s">
        <v>13</v>
      </c>
      <c r="E53" s="40"/>
      <c r="F53" s="40"/>
      <c r="G53" s="40"/>
      <c r="H53" s="40"/>
      <c r="I53" s="40"/>
      <c r="J53" s="40"/>
      <c r="K53" s="2"/>
      <c r="L53" s="2"/>
      <c r="M53" s="2"/>
      <c r="N53" s="40"/>
      <c r="O53" s="40"/>
      <c r="P53" s="9"/>
      <c r="Q53" s="40"/>
      <c r="R53" s="40"/>
      <c r="S53" s="40"/>
      <c r="T53" s="2"/>
      <c r="U53" s="2"/>
      <c r="V53" s="2"/>
      <c r="W53" s="2"/>
      <c r="X53" s="2"/>
      <c r="Y53" s="2"/>
      <c r="Z53" s="40"/>
      <c r="AA53" s="40"/>
      <c r="AB53" s="40"/>
      <c r="AC53" s="2"/>
      <c r="AD53" s="2"/>
      <c r="AE53" s="2"/>
      <c r="AF53" s="2"/>
      <c r="AG53" s="2"/>
      <c r="AH53" s="2"/>
      <c r="AI53" s="2"/>
      <c r="AJ53" s="2"/>
      <c r="AK53" s="2"/>
      <c r="AL53" s="40"/>
      <c r="AM53" s="9"/>
      <c r="AN53" s="9"/>
      <c r="AO53" s="40"/>
      <c r="AP53" s="40"/>
      <c r="AQ53" s="9"/>
      <c r="AR53" s="40"/>
      <c r="AS53" s="40"/>
      <c r="AT53" s="9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9"/>
      <c r="BH53" s="9"/>
      <c r="BI53" s="9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>
        <f t="shared" si="0"/>
        <v>0</v>
      </c>
      <c r="CU53" s="61">
        <f t="shared" si="1"/>
        <v>0</v>
      </c>
      <c r="CV53" s="40">
        <f t="shared" si="2"/>
        <v>0</v>
      </c>
      <c r="CW53" s="40">
        <f t="shared" si="3"/>
        <v>0</v>
      </c>
      <c r="CX53" s="10"/>
      <c r="CY53" s="26"/>
      <c r="CZ53" s="59"/>
      <c r="DA53" s="26"/>
      <c r="DB53" s="26"/>
      <c r="DC53" s="64">
        <f t="shared" si="4"/>
        <v>0</v>
      </c>
      <c r="DD53" s="65">
        <f t="shared" si="5"/>
        <v>0</v>
      </c>
    </row>
    <row r="54" spans="1:108" ht="13.5" customHeight="1" x14ac:dyDescent="0.55000000000000004">
      <c r="A54" s="40">
        <v>51</v>
      </c>
      <c r="B54" s="18" t="s">
        <v>55</v>
      </c>
      <c r="C54" s="35">
        <v>357</v>
      </c>
      <c r="D54" s="36" t="s">
        <v>13</v>
      </c>
      <c r="E54" s="40"/>
      <c r="F54" s="40"/>
      <c r="G54" s="40"/>
      <c r="H54" s="40"/>
      <c r="I54" s="40"/>
      <c r="J54" s="40"/>
      <c r="K54" s="9"/>
      <c r="L54" s="9"/>
      <c r="M54" s="9"/>
      <c r="N54" s="40"/>
      <c r="O54" s="40"/>
      <c r="P54" s="9"/>
      <c r="Q54" s="40"/>
      <c r="R54" s="40"/>
      <c r="S54" s="40"/>
      <c r="T54" s="9"/>
      <c r="U54" s="9"/>
      <c r="V54" s="9"/>
      <c r="W54" s="9"/>
      <c r="X54" s="9"/>
      <c r="Y54" s="9"/>
      <c r="Z54" s="40"/>
      <c r="AA54" s="40"/>
      <c r="AB54" s="40"/>
      <c r="AC54" s="9"/>
      <c r="AD54" s="9"/>
      <c r="AE54" s="9"/>
      <c r="AF54" s="9"/>
      <c r="AG54" s="9"/>
      <c r="AH54" s="9"/>
      <c r="AI54" s="9"/>
      <c r="AJ54" s="9"/>
      <c r="AK54" s="9"/>
      <c r="AL54" s="40"/>
      <c r="AM54" s="9"/>
      <c r="AN54" s="9"/>
      <c r="AO54" s="40"/>
      <c r="AP54" s="40"/>
      <c r="AQ54" s="9"/>
      <c r="AR54" s="40"/>
      <c r="AS54" s="40"/>
      <c r="AT54" s="9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9"/>
      <c r="BH54" s="9"/>
      <c r="BI54" s="9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>
        <f t="shared" si="0"/>
        <v>0</v>
      </c>
      <c r="CU54" s="61">
        <f t="shared" si="1"/>
        <v>0</v>
      </c>
      <c r="CV54" s="40">
        <f>SUM(G54,J54,M54,P54,S54,V54,Y54,AB54,AE54,AH54,AK54,AN54,AQ54,AT54,AW54,AZ54,BC54,BF54,BI54,BL54,BO54,BR54,BU54,BX54,CA54,CD54,CG54,CJ54,CM54,CP54,CS54)</f>
        <v>0</v>
      </c>
      <c r="CW54" s="40">
        <f>SUM(CT54+CU54+CV54)</f>
        <v>0</v>
      </c>
      <c r="CX54" s="10"/>
      <c r="CY54" s="26"/>
      <c r="CZ54" s="59"/>
      <c r="DA54" s="26"/>
      <c r="DB54" s="26"/>
      <c r="DC54" s="64">
        <f>SUM(CX54:DB54)</f>
        <v>0</v>
      </c>
      <c r="DD54" s="65">
        <f t="shared" si="5"/>
        <v>0</v>
      </c>
    </row>
    <row r="55" spans="1:108" ht="13.5" customHeight="1" x14ac:dyDescent="0.55000000000000004">
      <c r="A55" s="40">
        <v>52</v>
      </c>
      <c r="B55" s="17" t="s">
        <v>61</v>
      </c>
      <c r="C55" s="35">
        <v>135</v>
      </c>
      <c r="D55" s="36" t="s">
        <v>13</v>
      </c>
      <c r="E55" s="34"/>
      <c r="F55" s="34"/>
      <c r="G55" s="15"/>
      <c r="H55" s="40"/>
      <c r="I55" s="40"/>
      <c r="J55" s="40"/>
      <c r="K55" s="2"/>
      <c r="L55" s="2"/>
      <c r="M55" s="2"/>
      <c r="N55" s="40"/>
      <c r="O55" s="40"/>
      <c r="P55" s="9"/>
      <c r="Q55" s="40"/>
      <c r="R55" s="40"/>
      <c r="S55" s="40"/>
      <c r="T55" s="2"/>
      <c r="U55" s="2"/>
      <c r="V55" s="2"/>
      <c r="W55" s="2"/>
      <c r="X55" s="2"/>
      <c r="Y55" s="2"/>
      <c r="Z55" s="40"/>
      <c r="AA55" s="40"/>
      <c r="AB55" s="40"/>
      <c r="AC55" s="2"/>
      <c r="AD55" s="2"/>
      <c r="AE55" s="2"/>
      <c r="AF55" s="2"/>
      <c r="AG55" s="2"/>
      <c r="AH55" s="2"/>
      <c r="AI55" s="2"/>
      <c r="AJ55" s="2"/>
      <c r="AK55" s="2"/>
      <c r="AL55" s="40"/>
      <c r="AM55" s="9"/>
      <c r="AN55" s="9"/>
      <c r="AO55" s="40"/>
      <c r="AP55" s="40"/>
      <c r="AQ55" s="9"/>
      <c r="AR55" s="40"/>
      <c r="AS55" s="40"/>
      <c r="AT55" s="9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9"/>
      <c r="BH55" s="9"/>
      <c r="BI55" s="9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>
        <f t="shared" si="0"/>
        <v>0</v>
      </c>
      <c r="CU55" s="61">
        <f t="shared" si="1"/>
        <v>0</v>
      </c>
      <c r="CV55" s="40">
        <f t="shared" si="2"/>
        <v>0</v>
      </c>
      <c r="CW55" s="40">
        <f t="shared" si="3"/>
        <v>0</v>
      </c>
      <c r="CX55" s="10"/>
      <c r="CY55" s="26"/>
      <c r="CZ55" s="59"/>
      <c r="DA55" s="26"/>
      <c r="DB55" s="26"/>
      <c r="DC55" s="64">
        <f t="shared" si="4"/>
        <v>0</v>
      </c>
      <c r="DD55" s="65">
        <f t="shared" si="5"/>
        <v>0</v>
      </c>
    </row>
    <row r="56" spans="1:108" ht="13.5" customHeight="1" x14ac:dyDescent="0.55000000000000004">
      <c r="A56" s="40">
        <v>53</v>
      </c>
      <c r="B56" s="17" t="s">
        <v>54</v>
      </c>
      <c r="C56" s="35">
        <v>135</v>
      </c>
      <c r="D56" s="36" t="s">
        <v>13</v>
      </c>
      <c r="E56" s="40"/>
      <c r="F56" s="40"/>
      <c r="G56" s="40"/>
      <c r="H56" s="40"/>
      <c r="I56" s="40"/>
      <c r="J56" s="40"/>
      <c r="K56" s="2"/>
      <c r="L56" s="2"/>
      <c r="M56" s="2"/>
      <c r="N56" s="40"/>
      <c r="O56" s="40"/>
      <c r="P56" s="9"/>
      <c r="Q56" s="40"/>
      <c r="R56" s="40"/>
      <c r="S56" s="40"/>
      <c r="T56" s="2"/>
      <c r="U56" s="2"/>
      <c r="V56" s="2"/>
      <c r="W56" s="2"/>
      <c r="X56" s="2"/>
      <c r="Y56" s="2"/>
      <c r="Z56" s="40"/>
      <c r="AA56" s="40"/>
      <c r="AB56" s="40"/>
      <c r="AC56" s="2"/>
      <c r="AD56" s="2"/>
      <c r="AE56" s="2"/>
      <c r="AF56" s="2"/>
      <c r="AG56" s="2"/>
      <c r="AH56" s="2"/>
      <c r="AI56" s="2"/>
      <c r="AJ56" s="2"/>
      <c r="AK56" s="2"/>
      <c r="AL56" s="40"/>
      <c r="AM56" s="9"/>
      <c r="AN56" s="9"/>
      <c r="AO56" s="40"/>
      <c r="AP56" s="40"/>
      <c r="AQ56" s="9"/>
      <c r="AR56" s="40"/>
      <c r="AS56" s="40"/>
      <c r="AT56" s="9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9"/>
      <c r="BH56" s="9"/>
      <c r="BI56" s="9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>
        <f t="shared" si="0"/>
        <v>0</v>
      </c>
      <c r="CU56" s="61">
        <f t="shared" si="1"/>
        <v>0</v>
      </c>
      <c r="CV56" s="40">
        <f t="shared" si="2"/>
        <v>0</v>
      </c>
      <c r="CW56" s="40">
        <f t="shared" si="3"/>
        <v>0</v>
      </c>
      <c r="CX56" s="10"/>
      <c r="CY56" s="26"/>
      <c r="CZ56" s="59"/>
      <c r="DA56" s="26"/>
      <c r="DB56" s="26"/>
      <c r="DC56" s="64">
        <f t="shared" si="4"/>
        <v>0</v>
      </c>
      <c r="DD56" s="65">
        <f t="shared" si="5"/>
        <v>0</v>
      </c>
    </row>
    <row r="57" spans="1:108" ht="13.5" customHeight="1" x14ac:dyDescent="0.55000000000000004">
      <c r="A57" s="40">
        <v>54</v>
      </c>
      <c r="B57" s="17" t="s">
        <v>59</v>
      </c>
      <c r="C57" s="35">
        <v>357</v>
      </c>
      <c r="D57" s="36" t="s">
        <v>13</v>
      </c>
      <c r="E57" s="40"/>
      <c r="F57" s="40"/>
      <c r="G57" s="40"/>
      <c r="H57" s="40"/>
      <c r="I57" s="40"/>
      <c r="J57" s="40"/>
      <c r="K57" s="2"/>
      <c r="L57" s="2"/>
      <c r="M57" s="2"/>
      <c r="N57" s="40"/>
      <c r="O57" s="40"/>
      <c r="P57" s="9"/>
      <c r="Q57" s="40"/>
      <c r="R57" s="40"/>
      <c r="S57" s="40"/>
      <c r="T57" s="2"/>
      <c r="U57" s="2"/>
      <c r="V57" s="2"/>
      <c r="W57" s="2"/>
      <c r="X57" s="2"/>
      <c r="Y57" s="2"/>
      <c r="Z57" s="40"/>
      <c r="AA57" s="40"/>
      <c r="AB57" s="40"/>
      <c r="AC57" s="2"/>
      <c r="AD57" s="2"/>
      <c r="AE57" s="2"/>
      <c r="AF57" s="2"/>
      <c r="AG57" s="2"/>
      <c r="AH57" s="2"/>
      <c r="AI57" s="2"/>
      <c r="AJ57" s="2"/>
      <c r="AK57" s="2"/>
      <c r="AL57" s="40"/>
      <c r="AM57" s="9"/>
      <c r="AN57" s="9"/>
      <c r="AO57" s="40"/>
      <c r="AP57" s="40"/>
      <c r="AQ57" s="9"/>
      <c r="AR57" s="40"/>
      <c r="AS57" s="40"/>
      <c r="AT57" s="9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9"/>
      <c r="BH57" s="9"/>
      <c r="BI57" s="9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>
        <f t="shared" si="0"/>
        <v>0</v>
      </c>
      <c r="CU57" s="61">
        <f t="shared" si="1"/>
        <v>0</v>
      </c>
      <c r="CV57" s="40">
        <f t="shared" si="2"/>
        <v>0</v>
      </c>
      <c r="CW57" s="40">
        <f t="shared" si="3"/>
        <v>0</v>
      </c>
      <c r="CX57" s="10"/>
      <c r="CY57" s="26"/>
      <c r="CZ57" s="59"/>
      <c r="DA57" s="26"/>
      <c r="DB57" s="26"/>
      <c r="DC57" s="64">
        <f t="shared" si="4"/>
        <v>0</v>
      </c>
      <c r="DD57" s="65">
        <f t="shared" si="5"/>
        <v>0</v>
      </c>
    </row>
    <row r="58" spans="1:108" ht="13.5" customHeight="1" x14ac:dyDescent="0.55000000000000004">
      <c r="A58" s="40">
        <v>55</v>
      </c>
      <c r="B58" s="17" t="s">
        <v>52</v>
      </c>
      <c r="C58" s="35">
        <v>357</v>
      </c>
      <c r="D58" s="36" t="s">
        <v>13</v>
      </c>
      <c r="E58" s="40"/>
      <c r="F58" s="40"/>
      <c r="G58" s="40"/>
      <c r="H58" s="40"/>
      <c r="I58" s="40"/>
      <c r="J58" s="40"/>
      <c r="K58" s="2"/>
      <c r="L58" s="2"/>
      <c r="M58" s="2"/>
      <c r="N58" s="40"/>
      <c r="O58" s="40"/>
      <c r="P58" s="9"/>
      <c r="Q58" s="40"/>
      <c r="R58" s="40"/>
      <c r="S58" s="40"/>
      <c r="T58" s="2"/>
      <c r="U58" s="2"/>
      <c r="V58" s="2"/>
      <c r="W58" s="2"/>
      <c r="X58" s="2"/>
      <c r="Y58" s="2"/>
      <c r="Z58" s="40"/>
      <c r="AA58" s="40"/>
      <c r="AB58" s="40"/>
      <c r="AC58" s="2"/>
      <c r="AD58" s="2"/>
      <c r="AE58" s="2"/>
      <c r="AF58" s="2"/>
      <c r="AG58" s="2"/>
      <c r="AH58" s="2"/>
      <c r="AI58" s="2"/>
      <c r="AJ58" s="2"/>
      <c r="AK58" s="2"/>
      <c r="AL58" s="40"/>
      <c r="AM58" s="9"/>
      <c r="AN58" s="9"/>
      <c r="AO58" s="40"/>
      <c r="AP58" s="40"/>
      <c r="AQ58" s="9"/>
      <c r="AR58" s="40"/>
      <c r="AS58" s="40"/>
      <c r="AT58" s="9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9"/>
      <c r="BH58" s="9"/>
      <c r="BI58" s="9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>
        <f t="shared" si="0"/>
        <v>0</v>
      </c>
      <c r="CU58" s="61">
        <f t="shared" si="1"/>
        <v>0</v>
      </c>
      <c r="CV58" s="40">
        <f t="shared" si="2"/>
        <v>0</v>
      </c>
      <c r="CW58" s="40">
        <f t="shared" si="3"/>
        <v>0</v>
      </c>
      <c r="CX58" s="10"/>
      <c r="CY58" s="26"/>
      <c r="CZ58" s="59"/>
      <c r="DA58" s="26"/>
      <c r="DB58" s="26"/>
      <c r="DC58" s="64">
        <f t="shared" si="4"/>
        <v>0</v>
      </c>
      <c r="DD58" s="65">
        <f t="shared" si="5"/>
        <v>0</v>
      </c>
    </row>
    <row r="59" spans="1:108" ht="13.5" customHeight="1" x14ac:dyDescent="0.55000000000000004">
      <c r="A59" s="160" t="s">
        <v>2</v>
      </c>
      <c r="B59" s="161"/>
      <c r="C59" s="161"/>
      <c r="D59" s="162"/>
      <c r="E59" s="56">
        <f t="shared" ref="E59:BP59" si="6">SUM(E4:E58)</f>
        <v>872</v>
      </c>
      <c r="F59" s="57">
        <f t="shared" si="6"/>
        <v>14</v>
      </c>
      <c r="G59" s="57">
        <f t="shared" si="6"/>
        <v>0</v>
      </c>
      <c r="H59" s="56">
        <f t="shared" si="6"/>
        <v>0</v>
      </c>
      <c r="I59" s="56">
        <f t="shared" si="6"/>
        <v>0</v>
      </c>
      <c r="J59" s="56">
        <f t="shared" si="6"/>
        <v>0</v>
      </c>
      <c r="K59" s="56">
        <f t="shared" si="6"/>
        <v>812</v>
      </c>
      <c r="L59" s="56">
        <f t="shared" si="6"/>
        <v>14</v>
      </c>
      <c r="M59" s="56">
        <f t="shared" si="6"/>
        <v>0</v>
      </c>
      <c r="N59" s="56">
        <f t="shared" si="6"/>
        <v>0</v>
      </c>
      <c r="O59" s="56">
        <f t="shared" si="6"/>
        <v>0</v>
      </c>
      <c r="P59" s="57">
        <f t="shared" si="6"/>
        <v>0</v>
      </c>
      <c r="Q59" s="57">
        <f t="shared" si="6"/>
        <v>872</v>
      </c>
      <c r="R59" s="57">
        <f t="shared" si="6"/>
        <v>8</v>
      </c>
      <c r="S59" s="57">
        <f t="shared" si="6"/>
        <v>0</v>
      </c>
      <c r="T59" s="56">
        <f t="shared" si="6"/>
        <v>1052</v>
      </c>
      <c r="U59" s="57">
        <f t="shared" si="6"/>
        <v>26</v>
      </c>
      <c r="V59" s="57">
        <f t="shared" si="6"/>
        <v>2</v>
      </c>
      <c r="W59" s="56">
        <f t="shared" si="6"/>
        <v>1044</v>
      </c>
      <c r="X59" s="56">
        <f t="shared" si="6"/>
        <v>20</v>
      </c>
      <c r="Y59" s="56">
        <f t="shared" si="6"/>
        <v>0</v>
      </c>
      <c r="Z59" s="58">
        <f t="shared" si="6"/>
        <v>1034</v>
      </c>
      <c r="AA59" s="58">
        <f t="shared" si="6"/>
        <v>10</v>
      </c>
      <c r="AB59" s="58">
        <f t="shared" si="6"/>
        <v>0</v>
      </c>
      <c r="AC59" s="56">
        <f t="shared" si="6"/>
        <v>0</v>
      </c>
      <c r="AD59" s="56">
        <f t="shared" si="6"/>
        <v>0</v>
      </c>
      <c r="AE59" s="56">
        <f t="shared" si="6"/>
        <v>0</v>
      </c>
      <c r="AF59" s="56">
        <f t="shared" si="6"/>
        <v>828</v>
      </c>
      <c r="AG59" s="56">
        <f t="shared" si="6"/>
        <v>14</v>
      </c>
      <c r="AH59" s="56">
        <f t="shared" si="6"/>
        <v>1</v>
      </c>
      <c r="AI59" s="56">
        <f t="shared" si="6"/>
        <v>1086</v>
      </c>
      <c r="AJ59" s="56">
        <f t="shared" si="6"/>
        <v>14</v>
      </c>
      <c r="AK59" s="56">
        <f t="shared" si="6"/>
        <v>1</v>
      </c>
      <c r="AL59" s="58">
        <f t="shared" si="6"/>
        <v>1084</v>
      </c>
      <c r="AM59" s="58">
        <f t="shared" si="6"/>
        <v>12</v>
      </c>
      <c r="AN59" s="55">
        <f t="shared" si="6"/>
        <v>3</v>
      </c>
      <c r="AO59" s="58">
        <f t="shared" si="6"/>
        <v>1108</v>
      </c>
      <c r="AP59" s="55">
        <f t="shared" si="6"/>
        <v>9</v>
      </c>
      <c r="AQ59" s="57">
        <f t="shared" si="6"/>
        <v>1</v>
      </c>
      <c r="AR59" s="55">
        <f t="shared" si="6"/>
        <v>1075</v>
      </c>
      <c r="AS59" s="55">
        <f t="shared" si="6"/>
        <v>22</v>
      </c>
      <c r="AT59" s="57">
        <f t="shared" si="6"/>
        <v>1</v>
      </c>
      <c r="AU59" s="55">
        <f t="shared" si="6"/>
        <v>1079</v>
      </c>
      <c r="AV59" s="57">
        <f t="shared" si="6"/>
        <v>20</v>
      </c>
      <c r="AW59" s="57">
        <f t="shared" si="6"/>
        <v>1</v>
      </c>
      <c r="AX59" s="55">
        <f t="shared" si="6"/>
        <v>0</v>
      </c>
      <c r="AY59" s="55">
        <f t="shared" si="6"/>
        <v>0</v>
      </c>
      <c r="AZ59" s="55">
        <f t="shared" si="6"/>
        <v>0</v>
      </c>
      <c r="BA59" s="57">
        <f t="shared" si="6"/>
        <v>965</v>
      </c>
      <c r="BB59" s="57">
        <f t="shared" si="6"/>
        <v>13</v>
      </c>
      <c r="BC59" s="57">
        <f t="shared" si="6"/>
        <v>0</v>
      </c>
      <c r="BD59" s="57">
        <f t="shared" si="6"/>
        <v>1143</v>
      </c>
      <c r="BE59" s="55">
        <f t="shared" si="6"/>
        <v>15</v>
      </c>
      <c r="BF59" s="55">
        <f t="shared" si="6"/>
        <v>0</v>
      </c>
      <c r="BG59" s="57">
        <f t="shared" si="6"/>
        <v>1140</v>
      </c>
      <c r="BH59" s="57">
        <f t="shared" si="6"/>
        <v>21</v>
      </c>
      <c r="BI59" s="57">
        <f t="shared" si="6"/>
        <v>1</v>
      </c>
      <c r="BJ59" s="55">
        <f t="shared" si="6"/>
        <v>1145</v>
      </c>
      <c r="BK59" s="55">
        <f t="shared" si="6"/>
        <v>13</v>
      </c>
      <c r="BL59" s="55">
        <f t="shared" si="6"/>
        <v>2</v>
      </c>
      <c r="BM59" s="55">
        <f t="shared" si="6"/>
        <v>1155</v>
      </c>
      <c r="BN59" s="55">
        <f t="shared" si="6"/>
        <v>12</v>
      </c>
      <c r="BO59" s="55">
        <f t="shared" si="6"/>
        <v>1</v>
      </c>
      <c r="BP59" s="55">
        <f t="shared" si="6"/>
        <v>1149</v>
      </c>
      <c r="BQ59" s="55">
        <f t="shared" ref="BQ59:CV59" si="7">SUM(BQ4:BQ58)</f>
        <v>12</v>
      </c>
      <c r="BR59" s="55">
        <f t="shared" si="7"/>
        <v>3</v>
      </c>
      <c r="BS59" s="55">
        <f t="shared" si="7"/>
        <v>0</v>
      </c>
      <c r="BT59" s="55">
        <f t="shared" si="7"/>
        <v>0</v>
      </c>
      <c r="BU59" s="55">
        <f t="shared" si="7"/>
        <v>0</v>
      </c>
      <c r="BV59" s="55">
        <f t="shared" si="7"/>
        <v>931</v>
      </c>
      <c r="BW59" s="55">
        <f t="shared" si="7"/>
        <v>15</v>
      </c>
      <c r="BX59" s="55">
        <f t="shared" si="7"/>
        <v>2</v>
      </c>
      <c r="BY59" s="55">
        <f t="shared" si="7"/>
        <v>1143</v>
      </c>
      <c r="BZ59" s="55">
        <f t="shared" si="7"/>
        <v>18</v>
      </c>
      <c r="CA59" s="55">
        <f t="shared" si="7"/>
        <v>1</v>
      </c>
      <c r="CB59" s="58">
        <f t="shared" si="7"/>
        <v>1119</v>
      </c>
      <c r="CC59" s="55">
        <f t="shared" si="7"/>
        <v>10</v>
      </c>
      <c r="CD59" s="55">
        <f t="shared" si="7"/>
        <v>2</v>
      </c>
      <c r="CE59" s="55">
        <f t="shared" si="7"/>
        <v>1120</v>
      </c>
      <c r="CF59" s="55">
        <f t="shared" si="7"/>
        <v>13</v>
      </c>
      <c r="CG59" s="55">
        <f t="shared" si="7"/>
        <v>2</v>
      </c>
      <c r="CH59" s="58">
        <f t="shared" si="7"/>
        <v>1141</v>
      </c>
      <c r="CI59" s="55">
        <f t="shared" si="7"/>
        <v>12</v>
      </c>
      <c r="CJ59" s="55">
        <f t="shared" si="7"/>
        <v>1</v>
      </c>
      <c r="CK59" s="55">
        <f t="shared" si="7"/>
        <v>1145</v>
      </c>
      <c r="CL59" s="55">
        <f t="shared" si="7"/>
        <v>15</v>
      </c>
      <c r="CM59" s="55">
        <f t="shared" si="7"/>
        <v>0</v>
      </c>
      <c r="CN59" s="55">
        <f t="shared" si="7"/>
        <v>0</v>
      </c>
      <c r="CO59" s="55">
        <f t="shared" si="7"/>
        <v>0</v>
      </c>
      <c r="CP59" s="55">
        <f t="shared" si="7"/>
        <v>0</v>
      </c>
      <c r="CQ59" s="55">
        <f t="shared" si="7"/>
        <v>925</v>
      </c>
      <c r="CR59" s="55">
        <f t="shared" si="7"/>
        <v>5</v>
      </c>
      <c r="CS59" s="55">
        <f t="shared" si="7"/>
        <v>2</v>
      </c>
      <c r="CT59" s="55">
        <f t="shared" si="7"/>
        <v>26497</v>
      </c>
      <c r="CU59" s="67">
        <f t="shared" si="7"/>
        <v>27</v>
      </c>
      <c r="CV59" s="55">
        <f t="shared" si="7"/>
        <v>27</v>
      </c>
      <c r="CW59" s="55">
        <f>SUM(CT59+CU59+CV59)</f>
        <v>26551</v>
      </c>
      <c r="CX59" s="10">
        <f t="shared" ref="CX59:DC59" si="8">SUM(CX4:CX58)</f>
        <v>78</v>
      </c>
      <c r="CY59" s="10">
        <f t="shared" si="8"/>
        <v>82</v>
      </c>
      <c r="CZ59" s="10">
        <f t="shared" si="8"/>
        <v>84</v>
      </c>
      <c r="DA59" s="10">
        <f t="shared" si="8"/>
        <v>81</v>
      </c>
      <c r="DB59" s="10">
        <f t="shared" si="8"/>
        <v>5</v>
      </c>
      <c r="DC59" s="64">
        <f t="shared" si="8"/>
        <v>330</v>
      </c>
      <c r="DD59" s="65">
        <f t="shared" si="5"/>
        <v>357</v>
      </c>
    </row>
    <row r="60" spans="1:108" ht="19.899999999999999" customHeight="1" x14ac:dyDescent="0.55000000000000004"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9"/>
      <c r="AM60" s="28"/>
      <c r="AN60" s="19"/>
      <c r="AO60" s="47"/>
      <c r="AP60" s="47"/>
      <c r="AQ60" s="19"/>
      <c r="AR60" s="47"/>
      <c r="AS60" s="47"/>
      <c r="AT60" s="19"/>
      <c r="AU60" s="19"/>
      <c r="AV60" s="19"/>
      <c r="AW60" s="19"/>
      <c r="AX60" s="47"/>
      <c r="AY60" s="47"/>
      <c r="AZ60" s="47"/>
      <c r="BA60" s="19"/>
      <c r="BB60" s="19"/>
      <c r="BC60" s="19"/>
      <c r="BD60" s="19"/>
      <c r="BE60" s="47"/>
      <c r="BF60" s="47"/>
      <c r="BG60" s="19"/>
      <c r="BH60" s="19"/>
      <c r="BI60" s="19"/>
      <c r="CT60" s="20"/>
      <c r="CU60" s="68"/>
      <c r="CV60" s="4"/>
    </row>
    <row r="61" spans="1:108" x14ac:dyDescent="0.55000000000000004">
      <c r="C61" s="7"/>
      <c r="D61" s="7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30"/>
      <c r="AM61" s="1"/>
      <c r="AP61" s="4"/>
      <c r="AQ61" s="20"/>
      <c r="AR61" s="4"/>
      <c r="AS61" s="4"/>
      <c r="AT61" s="20"/>
      <c r="AU61" s="20"/>
      <c r="AV61" s="20"/>
      <c r="AW61" s="20"/>
      <c r="AX61" s="4"/>
      <c r="AY61" s="4"/>
      <c r="AZ61" s="4"/>
      <c r="BA61" s="20"/>
      <c r="BB61" s="20"/>
      <c r="BC61" s="20"/>
      <c r="BD61" s="20"/>
      <c r="BE61" s="4"/>
      <c r="BF61" s="4"/>
      <c r="CT61" s="3" t="s">
        <v>3</v>
      </c>
      <c r="CU61" s="69" t="s">
        <v>4</v>
      </c>
      <c r="CV61" s="4" t="s">
        <v>5</v>
      </c>
      <c r="CW61" s="3" t="s">
        <v>57</v>
      </c>
      <c r="CX61" s="159" t="s">
        <v>49</v>
      </c>
      <c r="CY61" s="159"/>
      <c r="CZ61" s="159"/>
      <c r="DA61" s="159"/>
      <c r="DB61" s="159"/>
      <c r="DC61" s="159"/>
    </row>
    <row r="62" spans="1:108" ht="27.6" customHeight="1" x14ac:dyDescent="0.55000000000000004">
      <c r="A62" s="21"/>
      <c r="B62" s="21" t="s">
        <v>48</v>
      </c>
      <c r="C62" s="39"/>
      <c r="D62" s="39"/>
      <c r="E62" s="27">
        <f>SUM(E59,F59,G59)</f>
        <v>886</v>
      </c>
      <c r="F62" s="21"/>
      <c r="G62" s="21"/>
      <c r="H62" s="27">
        <f>SUM(H59,I59,J59)</f>
        <v>0</v>
      </c>
      <c r="I62" s="27"/>
      <c r="J62" s="27"/>
      <c r="K62" s="27">
        <f>SUM(K59,L59,M59)</f>
        <v>826</v>
      </c>
      <c r="L62" s="27"/>
      <c r="M62" s="27"/>
      <c r="N62" s="27">
        <f>SUM(N59,O59,P59)</f>
        <v>0</v>
      </c>
      <c r="O62" s="27"/>
      <c r="P62" s="21"/>
      <c r="Q62" s="27">
        <f>SUM(Q59,R59,S59)</f>
        <v>880</v>
      </c>
      <c r="R62" s="21"/>
      <c r="S62" s="21"/>
      <c r="T62" s="27">
        <f>SUM(T59,U59,V59)</f>
        <v>1080</v>
      </c>
      <c r="U62" s="21"/>
      <c r="V62" s="21"/>
      <c r="W62" s="27">
        <f>SUM(W59,X59,Y59)</f>
        <v>1064</v>
      </c>
      <c r="X62" s="27"/>
      <c r="Y62" s="27"/>
      <c r="Z62" s="27">
        <f>SUM(Z59,AA59,AB59)</f>
        <v>1044</v>
      </c>
      <c r="AA62" s="27"/>
      <c r="AB62" s="27"/>
      <c r="AC62" s="27">
        <f>SUM(AC59,AD59,AE59)</f>
        <v>0</v>
      </c>
      <c r="AD62" s="27"/>
      <c r="AE62" s="27"/>
      <c r="AF62" s="27">
        <f>SUM(AF59,AG59,AH59)</f>
        <v>843</v>
      </c>
      <c r="AG62" s="27"/>
      <c r="AH62" s="27"/>
      <c r="AI62" s="27">
        <f>SUM(AI59,AJ59,AK59)</f>
        <v>1101</v>
      </c>
      <c r="AJ62" s="27"/>
      <c r="AK62" s="27"/>
      <c r="AL62" s="25">
        <f>SUM(AL59,AM59,AN59)</f>
        <v>1099</v>
      </c>
      <c r="AM62" s="27"/>
      <c r="AN62" s="21"/>
      <c r="AO62" s="25">
        <f>SUM(AO59,AP59,AQ59)</f>
        <v>1118</v>
      </c>
      <c r="AP62" s="39"/>
      <c r="AQ62" s="21"/>
      <c r="AR62" s="39">
        <f>SUM(AR59,AS59,AT59)</f>
        <v>1098</v>
      </c>
      <c r="AS62" s="39"/>
      <c r="AT62" s="21"/>
      <c r="AU62" s="39">
        <f>SUM(AU59,AV59,AW59)</f>
        <v>1100</v>
      </c>
      <c r="AV62" s="21"/>
      <c r="AW62" s="21"/>
      <c r="AX62" s="39">
        <f>SUM(AX59,AY59,AZ59)</f>
        <v>0</v>
      </c>
      <c r="AY62" s="39"/>
      <c r="AZ62" s="39"/>
      <c r="BA62" s="39">
        <f>SUM(BA59,BB59,BC59)</f>
        <v>978</v>
      </c>
      <c r="BB62" s="21"/>
      <c r="BC62" s="21"/>
      <c r="BD62" s="39">
        <f>SUM(BD59,BE59,BF59)</f>
        <v>1158</v>
      </c>
      <c r="BE62" s="39"/>
      <c r="BF62" s="39"/>
      <c r="BG62" s="39">
        <f>SUM(BG59,BH59,BI59)</f>
        <v>1162</v>
      </c>
      <c r="BH62" s="21"/>
      <c r="BI62" s="21"/>
      <c r="BJ62" s="39">
        <f>SUM(BJ59:BL59)</f>
        <v>1160</v>
      </c>
      <c r="BK62" s="39"/>
      <c r="BL62" s="39"/>
      <c r="BM62" s="39">
        <f>SUM(BM59:BO59)</f>
        <v>1168</v>
      </c>
      <c r="BN62" s="39"/>
      <c r="BO62" s="39"/>
      <c r="BP62" s="39">
        <f>SUM(BP59:BR59)</f>
        <v>1164</v>
      </c>
      <c r="BQ62" s="39"/>
      <c r="BR62" s="39"/>
      <c r="BS62" s="39">
        <f>SUM(BS59:BU59)</f>
        <v>0</v>
      </c>
      <c r="BT62" s="39"/>
      <c r="BU62" s="39"/>
      <c r="BV62" s="39">
        <f>SUM(BV59:BX59)</f>
        <v>948</v>
      </c>
      <c r="BW62" s="39"/>
      <c r="BX62" s="39"/>
      <c r="BY62" s="39">
        <f>SUM(BY59:CA59)</f>
        <v>1162</v>
      </c>
      <c r="BZ62" s="39"/>
      <c r="CA62" s="39"/>
      <c r="CB62" s="25">
        <f>SUM(CB59:CD59)</f>
        <v>1131</v>
      </c>
      <c r="CC62" s="39"/>
      <c r="CD62" s="39"/>
      <c r="CE62" s="39">
        <f>SUM(CE59:CG59)</f>
        <v>1135</v>
      </c>
      <c r="CF62" s="39"/>
      <c r="CG62" s="39"/>
      <c r="CH62" s="25">
        <f>SUM(CH59:CJ59)</f>
        <v>1154</v>
      </c>
      <c r="CI62" s="39"/>
      <c r="CJ62" s="39"/>
      <c r="CK62" s="25">
        <f>SUM(CK59:CM59)</f>
        <v>1160</v>
      </c>
      <c r="CL62" s="39"/>
      <c r="CM62" s="39"/>
      <c r="CN62" s="25">
        <f>SUM(CN59:CP59)</f>
        <v>0</v>
      </c>
      <c r="CO62" s="39"/>
      <c r="CP62" s="39"/>
      <c r="CQ62" s="25">
        <f>SUM(CQ59:CS59)</f>
        <v>932</v>
      </c>
      <c r="CR62" s="21"/>
      <c r="CS62" s="21"/>
      <c r="CT62" s="39">
        <f>SUM(E59+H59+K59+N59+Q59+T59+W59+Z59+AC59+AF59+AI59+AL59+AO59+AR59+AU59+AX59+BA59+BD59+BG59+BJ59+BM59+BP59+BS59+BV59+BY59+CB59+CE59+CH59+CK59+CN59+CQ59)</f>
        <v>26167</v>
      </c>
      <c r="CU62" s="70">
        <f>SUM(F59+I59+L59+O59+R59+U59+X59+AA59+AD59+AG59+AJ59+AM59+AP59+AS59+AV59+AY59+BB59+BE59+BH59+BK59+BN59+BQ59+BT59+BW59+BZ59+CC59+CF59+CI59+CL59+CO59+CR59)</f>
        <v>357</v>
      </c>
      <c r="CV62" s="39">
        <f>SUM(G59+J59+M59+P59+S59+V59+Y59+AB59+AE59+AH59+AK59+AN59+AQ59+AT59+AW59+AZ59+BC59+BF59+BI59+BL59+BO59+BR59+BU59+BX59+CA59+CD59+CG59+CJ59+CM59+CP59+CS59)</f>
        <v>27</v>
      </c>
      <c r="CW62" s="52">
        <f>SUM(CT62+CU62+CV62)</f>
        <v>26551</v>
      </c>
      <c r="CX62" s="10">
        <f>SUM(CX59)</f>
        <v>78</v>
      </c>
      <c r="CY62" s="10">
        <f>SUM(CY59)</f>
        <v>82</v>
      </c>
      <c r="CZ62" s="10">
        <f>SUM(CZ59)</f>
        <v>84</v>
      </c>
      <c r="DA62" s="10">
        <f>SUM(DA59)</f>
        <v>81</v>
      </c>
      <c r="DB62" s="10">
        <f>SUM(DB59)</f>
        <v>5</v>
      </c>
      <c r="DC62" s="64">
        <f>SUM(CX62:DB62)</f>
        <v>330</v>
      </c>
    </row>
    <row r="63" spans="1:108" x14ac:dyDescent="0.55000000000000004">
      <c r="AN63" s="20"/>
      <c r="AO63" s="4"/>
      <c r="AP63" s="4"/>
      <c r="AQ63" s="20"/>
      <c r="AR63" s="4"/>
      <c r="AS63" s="4"/>
      <c r="AT63" s="20"/>
      <c r="AU63" s="20"/>
      <c r="AV63" s="20"/>
      <c r="AW63" s="20"/>
      <c r="AX63" s="4"/>
      <c r="AY63" s="4"/>
      <c r="AZ63" s="4"/>
      <c r="BA63" s="20"/>
      <c r="BB63" s="20"/>
      <c r="BC63" s="20"/>
      <c r="BD63" s="20"/>
      <c r="BE63" s="4"/>
      <c r="BF63" s="4"/>
      <c r="CS63" s="33" t="s">
        <v>56</v>
      </c>
      <c r="CT63" s="32">
        <f>SUM(CT62+DC62)</f>
        <v>26497</v>
      </c>
      <c r="CU63" s="61">
        <f>SUM(CU62-DC62)</f>
        <v>27</v>
      </c>
      <c r="CV63" s="31">
        <f>SUM(CV62)</f>
        <v>27</v>
      </c>
      <c r="CW63" s="40">
        <f>SUM(CT63:CV63)</f>
        <v>26551</v>
      </c>
    </row>
    <row r="64" spans="1:108" x14ac:dyDescent="0.55000000000000004">
      <c r="AN64" s="20"/>
      <c r="AO64" s="4"/>
      <c r="AP64" s="4"/>
      <c r="AQ64" s="20"/>
      <c r="AR64" s="4"/>
      <c r="AS64" s="4"/>
      <c r="AT64" s="20"/>
      <c r="AU64" s="20"/>
      <c r="AV64" s="20"/>
      <c r="AW64" s="20"/>
      <c r="AX64" s="4"/>
      <c r="AY64" s="4"/>
      <c r="AZ64" s="4"/>
      <c r="BA64" s="20"/>
      <c r="BB64" s="20"/>
      <c r="BC64" s="20"/>
      <c r="BD64" s="20"/>
      <c r="BE64" s="4"/>
      <c r="BF64" s="4"/>
    </row>
    <row r="65" spans="40:58" x14ac:dyDescent="0.55000000000000004">
      <c r="AN65" s="20"/>
      <c r="AO65" s="4"/>
      <c r="AP65" s="4"/>
      <c r="AQ65" s="20"/>
      <c r="AR65" s="4"/>
      <c r="AS65" s="4"/>
      <c r="AT65" s="20"/>
      <c r="AU65" s="20"/>
      <c r="AV65" s="20"/>
      <c r="AW65" s="20"/>
      <c r="AX65" s="4"/>
      <c r="AY65" s="4"/>
      <c r="AZ65" s="4"/>
      <c r="BA65" s="20"/>
      <c r="BB65" s="20"/>
      <c r="BC65" s="20"/>
      <c r="BD65" s="20"/>
      <c r="BE65" s="4"/>
      <c r="BF65" s="4"/>
    </row>
  </sheetData>
  <mergeCells count="36">
    <mergeCell ref="AL2:AN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BS2:BU2"/>
    <mergeCell ref="BV2:BX2"/>
    <mergeCell ref="AO2:AQ2"/>
    <mergeCell ref="AR2:AT2"/>
    <mergeCell ref="AU2:AW2"/>
    <mergeCell ref="AX2:AZ2"/>
    <mergeCell ref="BA2:BC2"/>
    <mergeCell ref="BD2:BF2"/>
    <mergeCell ref="CQ2:CS2"/>
    <mergeCell ref="CX2:DC2"/>
    <mergeCell ref="CX61:DC61"/>
    <mergeCell ref="A59:D59"/>
    <mergeCell ref="A1:D1"/>
    <mergeCell ref="CT2:CW2"/>
    <mergeCell ref="BY2:CA2"/>
    <mergeCell ref="CB2:CD2"/>
    <mergeCell ref="CE2:CG2"/>
    <mergeCell ref="CH2:CJ2"/>
    <mergeCell ref="CK2:CM2"/>
    <mergeCell ref="CN2:CP2"/>
    <mergeCell ref="BG2:BI2"/>
    <mergeCell ref="BJ2:BL2"/>
    <mergeCell ref="BM2:BO2"/>
    <mergeCell ref="BP2:BR2"/>
  </mergeCells>
  <pageMargins left="0.2" right="0" top="0" bottom="0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I17" sqref="I17"/>
    </sheetView>
  </sheetViews>
  <sheetFormatPr defaultRowHeight="28.5" customHeight="1" x14ac:dyDescent="0.55000000000000004"/>
  <cols>
    <col min="1" max="1" width="6.5" style="112" customWidth="1"/>
    <col min="2" max="2" width="20.875" style="112" customWidth="1"/>
    <col min="3" max="3" width="11.125" style="112" customWidth="1"/>
    <col min="4" max="7" width="6.125" style="112" customWidth="1"/>
    <col min="8" max="8" width="15.625" style="112" customWidth="1"/>
    <col min="9" max="16384" width="9" style="112"/>
  </cols>
  <sheetData>
    <row r="1" spans="1:8" ht="49.5" customHeight="1" x14ac:dyDescent="0.55000000000000004">
      <c r="A1" s="170" t="s">
        <v>107</v>
      </c>
      <c r="B1" s="170"/>
      <c r="C1" s="170"/>
      <c r="D1" s="170"/>
      <c r="E1" s="170"/>
      <c r="F1" s="170"/>
      <c r="G1" s="170"/>
      <c r="H1" s="170"/>
    </row>
    <row r="2" spans="1:8" ht="51" customHeight="1" x14ac:dyDescent="0.55000000000000004">
      <c r="A2" s="115" t="s">
        <v>0</v>
      </c>
      <c r="B2" s="115" t="s">
        <v>93</v>
      </c>
      <c r="C2" s="115" t="s">
        <v>3</v>
      </c>
      <c r="D2" s="115" t="s">
        <v>49</v>
      </c>
      <c r="E2" s="115" t="s">
        <v>4</v>
      </c>
      <c r="F2" s="115" t="s">
        <v>5</v>
      </c>
      <c r="G2" s="115" t="s">
        <v>74</v>
      </c>
      <c r="H2" s="115" t="s">
        <v>2</v>
      </c>
    </row>
    <row r="3" spans="1:8" ht="37.5" customHeight="1" x14ac:dyDescent="0.55000000000000004">
      <c r="A3" s="113">
        <v>1</v>
      </c>
      <c r="B3" s="113" t="s">
        <v>94</v>
      </c>
      <c r="C3" s="113">
        <v>24505</v>
      </c>
      <c r="D3" s="113" t="s">
        <v>106</v>
      </c>
      <c r="E3" s="113">
        <v>81</v>
      </c>
      <c r="F3" s="113">
        <v>31</v>
      </c>
      <c r="G3" s="113" t="s">
        <v>106</v>
      </c>
      <c r="H3" s="113">
        <f>SUM(C3:G3)</f>
        <v>24617</v>
      </c>
    </row>
    <row r="4" spans="1:8" ht="37.5" customHeight="1" x14ac:dyDescent="0.55000000000000004">
      <c r="A4" s="113">
        <v>2</v>
      </c>
      <c r="B4" s="113" t="s">
        <v>95</v>
      </c>
      <c r="C4" s="113">
        <v>21604</v>
      </c>
      <c r="D4" s="113" t="s">
        <v>106</v>
      </c>
      <c r="E4" s="113">
        <v>84</v>
      </c>
      <c r="F4" s="113">
        <v>31</v>
      </c>
      <c r="G4" s="113">
        <v>2</v>
      </c>
      <c r="H4" s="113">
        <f t="shared" ref="H4:H14" si="0">SUM(C4:G4)</f>
        <v>21721</v>
      </c>
    </row>
    <row r="5" spans="1:8" ht="37.5" customHeight="1" x14ac:dyDescent="0.55000000000000004">
      <c r="A5" s="113">
        <v>3</v>
      </c>
      <c r="B5" s="113" t="s">
        <v>96</v>
      </c>
      <c r="C5" s="113">
        <v>23265</v>
      </c>
      <c r="D5" s="113" t="s">
        <v>106</v>
      </c>
      <c r="E5" s="113">
        <v>136</v>
      </c>
      <c r="F5" s="113">
        <v>43</v>
      </c>
      <c r="G5" s="113" t="s">
        <v>106</v>
      </c>
      <c r="H5" s="113">
        <f t="shared" si="0"/>
        <v>23444</v>
      </c>
    </row>
    <row r="6" spans="1:8" ht="37.5" customHeight="1" x14ac:dyDescent="0.55000000000000004">
      <c r="A6" s="113">
        <v>4</v>
      </c>
      <c r="B6" s="113" t="s">
        <v>97</v>
      </c>
      <c r="C6" s="113">
        <v>15597</v>
      </c>
      <c r="D6" s="113" t="s">
        <v>106</v>
      </c>
      <c r="E6" s="113">
        <v>58</v>
      </c>
      <c r="F6" s="113">
        <v>22</v>
      </c>
      <c r="G6" s="113">
        <v>2</v>
      </c>
      <c r="H6" s="113">
        <f t="shared" si="0"/>
        <v>15679</v>
      </c>
    </row>
    <row r="7" spans="1:8" ht="37.5" customHeight="1" x14ac:dyDescent="0.55000000000000004">
      <c r="A7" s="113">
        <v>5</v>
      </c>
      <c r="B7" s="113" t="s">
        <v>98</v>
      </c>
      <c r="C7" s="113">
        <v>23855</v>
      </c>
      <c r="D7" s="113" t="s">
        <v>106</v>
      </c>
      <c r="E7" s="113">
        <v>109</v>
      </c>
      <c r="F7" s="113">
        <v>31</v>
      </c>
      <c r="G7" s="113">
        <v>2</v>
      </c>
      <c r="H7" s="113">
        <f t="shared" si="0"/>
        <v>23997</v>
      </c>
    </row>
    <row r="8" spans="1:8" ht="37.5" customHeight="1" x14ac:dyDescent="0.55000000000000004">
      <c r="A8" s="113">
        <v>6</v>
      </c>
      <c r="B8" s="113" t="s">
        <v>99</v>
      </c>
      <c r="C8" s="113">
        <v>24586</v>
      </c>
      <c r="D8" s="113" t="s">
        <v>106</v>
      </c>
      <c r="E8" s="113">
        <v>70</v>
      </c>
      <c r="F8" s="113">
        <v>22</v>
      </c>
      <c r="G8" s="113">
        <v>2</v>
      </c>
      <c r="H8" s="113">
        <f t="shared" si="0"/>
        <v>24680</v>
      </c>
    </row>
    <row r="9" spans="1:8" ht="37.5" customHeight="1" x14ac:dyDescent="0.55000000000000004">
      <c r="A9" s="113">
        <v>7</v>
      </c>
      <c r="B9" s="113" t="s">
        <v>100</v>
      </c>
      <c r="C9" s="113">
        <v>23867</v>
      </c>
      <c r="D9" s="113" t="s">
        <v>106</v>
      </c>
      <c r="E9" s="113">
        <v>90</v>
      </c>
      <c r="F9" s="113">
        <v>39</v>
      </c>
      <c r="G9" s="113">
        <v>1</v>
      </c>
      <c r="H9" s="113">
        <f t="shared" si="0"/>
        <v>23997</v>
      </c>
    </row>
    <row r="10" spans="1:8" ht="37.5" customHeight="1" x14ac:dyDescent="0.55000000000000004">
      <c r="A10" s="113">
        <v>8</v>
      </c>
      <c r="B10" s="113" t="s">
        <v>101</v>
      </c>
      <c r="C10" s="113">
        <v>24441</v>
      </c>
      <c r="D10" s="113" t="s">
        <v>106</v>
      </c>
      <c r="E10" s="113">
        <v>68</v>
      </c>
      <c r="F10" s="113">
        <v>31</v>
      </c>
      <c r="G10" s="113">
        <v>2</v>
      </c>
      <c r="H10" s="113">
        <f t="shared" si="0"/>
        <v>24542</v>
      </c>
    </row>
    <row r="11" spans="1:8" ht="37.5" customHeight="1" x14ac:dyDescent="0.55000000000000004">
      <c r="A11" s="113">
        <v>9</v>
      </c>
      <c r="B11" s="113" t="s">
        <v>102</v>
      </c>
      <c r="C11" s="113">
        <v>17486</v>
      </c>
      <c r="D11" s="113" t="s">
        <v>106</v>
      </c>
      <c r="E11" s="113">
        <v>66</v>
      </c>
      <c r="F11" s="113">
        <v>26</v>
      </c>
      <c r="G11" s="113">
        <v>2</v>
      </c>
      <c r="H11" s="113">
        <f t="shared" si="0"/>
        <v>17580</v>
      </c>
    </row>
    <row r="12" spans="1:8" ht="37.5" customHeight="1" x14ac:dyDescent="0.55000000000000004">
      <c r="A12" s="113">
        <v>10</v>
      </c>
      <c r="B12" s="113" t="s">
        <v>103</v>
      </c>
      <c r="C12" s="113">
        <v>13004</v>
      </c>
      <c r="D12" s="113" t="s">
        <v>106</v>
      </c>
      <c r="E12" s="113">
        <v>35</v>
      </c>
      <c r="F12" s="113">
        <v>25</v>
      </c>
      <c r="G12" s="113">
        <v>2</v>
      </c>
      <c r="H12" s="113">
        <f t="shared" si="0"/>
        <v>13066</v>
      </c>
    </row>
    <row r="13" spans="1:8" ht="37.5" customHeight="1" x14ac:dyDescent="0.55000000000000004">
      <c r="A13" s="113">
        <v>11</v>
      </c>
      <c r="B13" s="113" t="s">
        <v>104</v>
      </c>
      <c r="C13" s="113">
        <v>18029</v>
      </c>
      <c r="D13" s="113" t="s">
        <v>106</v>
      </c>
      <c r="E13" s="113">
        <v>72</v>
      </c>
      <c r="F13" s="113">
        <v>17</v>
      </c>
      <c r="G13" s="113">
        <v>4</v>
      </c>
      <c r="H13" s="113">
        <f t="shared" si="0"/>
        <v>18122</v>
      </c>
    </row>
    <row r="14" spans="1:8" ht="37.5" customHeight="1" x14ac:dyDescent="0.55000000000000004">
      <c r="A14" s="113">
        <v>12</v>
      </c>
      <c r="B14" s="113" t="s">
        <v>105</v>
      </c>
      <c r="C14" s="113">
        <v>20131</v>
      </c>
      <c r="D14" s="113" t="s">
        <v>106</v>
      </c>
      <c r="E14" s="113">
        <v>59</v>
      </c>
      <c r="F14" s="113">
        <v>27</v>
      </c>
      <c r="G14" s="113">
        <v>5</v>
      </c>
      <c r="H14" s="113">
        <f t="shared" si="0"/>
        <v>20222</v>
      </c>
    </row>
    <row r="15" spans="1:8" ht="34.5" customHeight="1" x14ac:dyDescent="0.55000000000000004">
      <c r="A15" s="113"/>
      <c r="B15" s="113"/>
      <c r="C15" s="113"/>
      <c r="D15" s="113"/>
      <c r="E15" s="113"/>
      <c r="F15" s="113"/>
      <c r="G15" s="113"/>
      <c r="H15" s="113"/>
    </row>
    <row r="16" spans="1:8" ht="41.25" customHeight="1" x14ac:dyDescent="0.55000000000000004">
      <c r="A16" s="171" t="s">
        <v>6</v>
      </c>
      <c r="B16" s="172"/>
      <c r="C16" s="114">
        <f>SUM(C3:C15)</f>
        <v>250370</v>
      </c>
      <c r="D16" s="114">
        <f t="shared" ref="D16:H16" si="1">SUM(D3:D15)</f>
        <v>0</v>
      </c>
      <c r="E16" s="114">
        <f t="shared" si="1"/>
        <v>928</v>
      </c>
      <c r="F16" s="114">
        <f t="shared" si="1"/>
        <v>345</v>
      </c>
      <c r="G16" s="114">
        <f t="shared" si="1"/>
        <v>24</v>
      </c>
      <c r="H16" s="114">
        <f t="shared" si="1"/>
        <v>251667</v>
      </c>
    </row>
    <row r="17" ht="37.5" customHeight="1" x14ac:dyDescent="0.55000000000000004"/>
  </sheetData>
  <mergeCells count="2">
    <mergeCell ref="A1:H1"/>
    <mergeCell ref="A16:B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D75"/>
  <sheetViews>
    <sheetView zoomScale="130" zoomScaleNormal="130" workbookViewId="0">
      <pane xSplit="4" ySplit="2" topLeftCell="CL51" activePane="bottomRight" state="frozen"/>
      <selection pane="topRight" activeCell="E1" sqref="E1"/>
      <selection pane="bottomLeft" activeCell="A3" sqref="A3"/>
      <selection pane="bottomRight" activeCell="EL66" sqref="EL66"/>
    </sheetView>
  </sheetViews>
  <sheetFormatPr defaultColWidth="3.75" defaultRowHeight="18" x14ac:dyDescent="0.55000000000000004"/>
  <cols>
    <col min="1" max="1" width="4" style="7" customWidth="1"/>
    <col min="2" max="2" width="16.125" style="7" customWidth="1"/>
    <col min="3" max="4" width="4" style="108" customWidth="1"/>
    <col min="5" max="5" width="4.5" style="7" hidden="1" customWidth="1"/>
    <col min="6" max="6" width="4" style="7" hidden="1" customWidth="1"/>
    <col min="7" max="8" width="4.5" style="7" hidden="1" customWidth="1"/>
    <col min="9" max="9" width="4.625" style="7" hidden="1" customWidth="1"/>
    <col min="10" max="10" width="4" style="7" hidden="1" customWidth="1"/>
    <col min="11" max="12" width="4.375" style="7" hidden="1" customWidth="1"/>
    <col min="13" max="13" width="4.75" style="7" hidden="1" customWidth="1"/>
    <col min="14" max="14" width="4" style="7" hidden="1" customWidth="1"/>
    <col min="15" max="16" width="4.375" style="7" hidden="1" customWidth="1"/>
    <col min="17" max="17" width="4.25" style="7" hidden="1" customWidth="1"/>
    <col min="18" max="18" width="4" style="7" hidden="1" customWidth="1"/>
    <col min="19" max="20" width="4.375" style="7" hidden="1" customWidth="1"/>
    <col min="21" max="21" width="4.5" style="7" hidden="1" customWidth="1"/>
    <col min="22" max="22" width="4" style="7" hidden="1" customWidth="1"/>
    <col min="23" max="24" width="4.375" style="7" hidden="1" customWidth="1"/>
    <col min="25" max="25" width="4.75" style="7" hidden="1" customWidth="1"/>
    <col min="26" max="26" width="4" style="7" hidden="1" customWidth="1"/>
    <col min="27" max="28" width="4.375" style="7" hidden="1" customWidth="1"/>
    <col min="29" max="29" width="4.5" style="7" hidden="1" customWidth="1"/>
    <col min="30" max="30" width="4.375" style="7" hidden="1" customWidth="1"/>
    <col min="31" max="32" width="4.625" style="7" hidden="1" customWidth="1"/>
    <col min="33" max="33" width="4.25" style="7" hidden="1" customWidth="1"/>
    <col min="34" max="34" width="4" style="7" hidden="1" customWidth="1"/>
    <col min="35" max="36" width="4.375" style="7" hidden="1" customWidth="1"/>
    <col min="37" max="37" width="4.25" style="7" hidden="1" customWidth="1"/>
    <col min="38" max="38" width="4" style="7" hidden="1" customWidth="1"/>
    <col min="39" max="40" width="4.375" style="7" hidden="1" customWidth="1"/>
    <col min="41" max="41" width="4.5" style="7" hidden="1" customWidth="1"/>
    <col min="42" max="42" width="4" style="7" hidden="1" customWidth="1"/>
    <col min="43" max="44" width="4.5" style="7" hidden="1" customWidth="1"/>
    <col min="45" max="45" width="4.75" style="7" hidden="1" customWidth="1"/>
    <col min="46" max="46" width="4" style="7" hidden="1" customWidth="1"/>
    <col min="47" max="48" width="4.5" style="7" hidden="1" customWidth="1"/>
    <col min="49" max="49" width="4.5" style="111" hidden="1" customWidth="1"/>
    <col min="50" max="50" width="4" style="7" hidden="1" customWidth="1"/>
    <col min="51" max="52" width="4.375" style="7" hidden="1" customWidth="1"/>
    <col min="53" max="53" width="4.375" style="111" hidden="1" customWidth="1"/>
    <col min="54" max="54" width="4" style="111" hidden="1" customWidth="1"/>
    <col min="55" max="56" width="4.375" style="7" hidden="1" customWidth="1"/>
    <col min="57" max="57" width="5" style="111" hidden="1" customWidth="1"/>
    <col min="58" max="58" width="4" style="111" hidden="1" customWidth="1"/>
    <col min="59" max="61" width="4.375" style="7" hidden="1" customWidth="1"/>
    <col min="62" max="62" width="4" style="7" hidden="1" customWidth="1"/>
    <col min="63" max="64" width="4.625" style="7" hidden="1" customWidth="1"/>
    <col min="65" max="65" width="4.5" style="111" hidden="1" customWidth="1"/>
    <col min="66" max="66" width="4" style="111" hidden="1" customWidth="1"/>
    <col min="67" max="68" width="4.625" style="111" hidden="1" customWidth="1"/>
    <col min="69" max="69" width="4.5" style="7" hidden="1" customWidth="1"/>
    <col min="70" max="70" width="4" style="7" hidden="1" customWidth="1"/>
    <col min="71" max="72" width="4.375" style="7" hidden="1" customWidth="1"/>
    <col min="73" max="73" width="4.5" style="7" hidden="1" customWidth="1"/>
    <col min="74" max="74" width="4" style="111" hidden="1" customWidth="1"/>
    <col min="75" max="76" width="4.375" style="111" hidden="1" customWidth="1"/>
    <col min="77" max="77" width="4.375" style="7" hidden="1" customWidth="1"/>
    <col min="78" max="78" width="4" style="7" hidden="1" customWidth="1"/>
    <col min="79" max="80" width="5" style="7" hidden="1" customWidth="1"/>
    <col min="81" max="81" width="4.25" style="111" hidden="1" customWidth="1"/>
    <col min="82" max="82" width="4" style="111" hidden="1" customWidth="1"/>
    <col min="83" max="84" width="4.375" style="111" hidden="1" customWidth="1"/>
    <col min="85" max="85" width="4.75" style="111" hidden="1" customWidth="1"/>
    <col min="86" max="86" width="4" style="111" hidden="1" customWidth="1"/>
    <col min="87" max="89" width="4.5" style="111" hidden="1" customWidth="1"/>
    <col min="90" max="90" width="4" style="111" hidden="1" customWidth="1"/>
    <col min="91" max="92" width="4.5" style="111" hidden="1" customWidth="1"/>
    <col min="93" max="93" width="4.375" style="111" hidden="1" customWidth="1"/>
    <col min="94" max="94" width="4" style="111" hidden="1" customWidth="1"/>
    <col min="95" max="96" width="4.5" style="111" hidden="1" customWidth="1"/>
    <col min="97" max="97" width="5" style="111" hidden="1" customWidth="1"/>
    <col min="98" max="98" width="4" style="111" hidden="1" customWidth="1"/>
    <col min="99" max="101" width="4.375" style="111" hidden="1" customWidth="1"/>
    <col min="102" max="102" width="4" style="111" hidden="1" customWidth="1"/>
    <col min="103" max="104" width="4.5" style="111" hidden="1" customWidth="1"/>
    <col min="105" max="105" width="4.25" style="111" hidden="1" customWidth="1"/>
    <col min="106" max="106" width="4" style="111" hidden="1" customWidth="1"/>
    <col min="107" max="108" width="4.75" style="111" hidden="1" customWidth="1"/>
    <col min="109" max="109" width="4.25" style="111" customWidth="1"/>
    <col min="110" max="110" width="4" style="111" customWidth="1"/>
    <col min="111" max="112" width="5.125" style="111" customWidth="1"/>
    <col min="113" max="113" width="4.5" style="111" customWidth="1"/>
    <col min="114" max="114" width="4" style="111" customWidth="1"/>
    <col min="115" max="117" width="4.75" style="111" customWidth="1"/>
    <col min="118" max="118" width="4" style="111" customWidth="1"/>
    <col min="119" max="120" width="4.625" style="111" customWidth="1"/>
    <col min="121" max="121" width="5" style="111" customWidth="1"/>
    <col min="122" max="122" width="4" style="111" customWidth="1"/>
    <col min="123" max="124" width="4.5" style="111" customWidth="1"/>
    <col min="125" max="125" width="4.625" style="111" customWidth="1"/>
    <col min="126" max="126" width="4" style="111" customWidth="1"/>
    <col min="127" max="128" width="4.625" style="111" customWidth="1"/>
    <col min="129" max="129" width="9.125" style="7" customWidth="1"/>
    <col min="130" max="133" width="4.875" style="7" customWidth="1"/>
    <col min="134" max="134" width="11.75" style="111" customWidth="1"/>
    <col min="135" max="139" width="4" style="7" hidden="1" customWidth="1"/>
    <col min="140" max="140" width="4" style="7" customWidth="1"/>
    <col min="141" max="141" width="6" style="7" customWidth="1"/>
    <col min="142" max="142" width="1.625" style="7" customWidth="1"/>
    <col min="143" max="143" width="6.25" style="7" customWidth="1"/>
    <col min="144" max="172" width="4" style="7" customWidth="1"/>
    <col min="173" max="16384" width="3.75" style="7"/>
  </cols>
  <sheetData>
    <row r="1" spans="1:144" ht="22.5" customHeight="1" x14ac:dyDescent="0.55000000000000004">
      <c r="A1" s="163" t="s">
        <v>109</v>
      </c>
      <c r="B1" s="163"/>
      <c r="C1" s="163"/>
      <c r="D1" s="16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163" t="s">
        <v>108</v>
      </c>
      <c r="DZ1" s="163"/>
      <c r="EA1" s="163"/>
      <c r="EB1" s="163"/>
      <c r="EC1" s="163"/>
      <c r="ED1" s="163"/>
      <c r="EE1" s="82"/>
      <c r="EF1" s="82"/>
      <c r="EG1" s="82"/>
      <c r="EH1" s="82"/>
      <c r="EI1" s="82"/>
    </row>
    <row r="2" spans="1:144" ht="15.75" customHeight="1" x14ac:dyDescent="0.55000000000000004">
      <c r="A2" s="102" t="s">
        <v>0</v>
      </c>
      <c r="B2" s="46" t="s">
        <v>1</v>
      </c>
      <c r="C2" s="107"/>
      <c r="D2" s="48"/>
      <c r="E2" s="167">
        <v>1</v>
      </c>
      <c r="F2" s="168"/>
      <c r="G2" s="168"/>
      <c r="H2" s="169"/>
      <c r="I2" s="153">
        <v>2</v>
      </c>
      <c r="J2" s="154"/>
      <c r="K2" s="154"/>
      <c r="L2" s="155"/>
      <c r="M2" s="153">
        <v>3</v>
      </c>
      <c r="N2" s="154"/>
      <c r="O2" s="154"/>
      <c r="P2" s="155"/>
      <c r="Q2" s="167">
        <v>4</v>
      </c>
      <c r="R2" s="168"/>
      <c r="S2" s="168"/>
      <c r="T2" s="169"/>
      <c r="U2" s="167">
        <v>5</v>
      </c>
      <c r="V2" s="168"/>
      <c r="W2" s="168"/>
      <c r="X2" s="169"/>
      <c r="Y2" s="153">
        <v>6</v>
      </c>
      <c r="Z2" s="154"/>
      <c r="AA2" s="154"/>
      <c r="AB2" s="155"/>
      <c r="AC2" s="153">
        <v>7</v>
      </c>
      <c r="AD2" s="154"/>
      <c r="AE2" s="154"/>
      <c r="AF2" s="155"/>
      <c r="AG2" s="153">
        <v>8</v>
      </c>
      <c r="AH2" s="154"/>
      <c r="AI2" s="154"/>
      <c r="AJ2" s="155"/>
      <c r="AK2" s="153">
        <v>9</v>
      </c>
      <c r="AL2" s="154"/>
      <c r="AM2" s="154"/>
      <c r="AN2" s="155"/>
      <c r="AO2" s="153">
        <v>10</v>
      </c>
      <c r="AP2" s="154"/>
      <c r="AQ2" s="154"/>
      <c r="AR2" s="155"/>
      <c r="AS2" s="153">
        <v>11</v>
      </c>
      <c r="AT2" s="154"/>
      <c r="AU2" s="154"/>
      <c r="AV2" s="155"/>
      <c r="AW2" s="167">
        <v>12</v>
      </c>
      <c r="AX2" s="168"/>
      <c r="AY2" s="168"/>
      <c r="AZ2" s="169"/>
      <c r="BA2" s="153">
        <v>13</v>
      </c>
      <c r="BB2" s="154"/>
      <c r="BC2" s="154"/>
      <c r="BD2" s="155"/>
      <c r="BE2" s="153">
        <v>14</v>
      </c>
      <c r="BF2" s="154"/>
      <c r="BG2" s="154"/>
      <c r="BH2" s="155"/>
      <c r="BI2" s="153">
        <v>15</v>
      </c>
      <c r="BJ2" s="154"/>
      <c r="BK2" s="154"/>
      <c r="BL2" s="155"/>
      <c r="BM2" s="153">
        <v>16</v>
      </c>
      <c r="BN2" s="154"/>
      <c r="BO2" s="154"/>
      <c r="BP2" s="155"/>
      <c r="BQ2" s="153">
        <v>17</v>
      </c>
      <c r="BR2" s="154"/>
      <c r="BS2" s="154"/>
      <c r="BT2" s="155"/>
      <c r="BU2" s="153">
        <v>18</v>
      </c>
      <c r="BV2" s="154"/>
      <c r="BW2" s="154"/>
      <c r="BX2" s="155"/>
      <c r="BY2" s="167">
        <v>19</v>
      </c>
      <c r="BZ2" s="168"/>
      <c r="CA2" s="168"/>
      <c r="CB2" s="169"/>
      <c r="CC2" s="153">
        <v>20</v>
      </c>
      <c r="CD2" s="154"/>
      <c r="CE2" s="154"/>
      <c r="CF2" s="155"/>
      <c r="CG2" s="153">
        <v>21</v>
      </c>
      <c r="CH2" s="154"/>
      <c r="CI2" s="154"/>
      <c r="CJ2" s="155"/>
      <c r="CK2" s="153">
        <v>22</v>
      </c>
      <c r="CL2" s="154"/>
      <c r="CM2" s="154"/>
      <c r="CN2" s="155"/>
      <c r="CO2" s="153">
        <v>23</v>
      </c>
      <c r="CP2" s="154"/>
      <c r="CQ2" s="154"/>
      <c r="CR2" s="155"/>
      <c r="CS2" s="153">
        <v>24</v>
      </c>
      <c r="CT2" s="154"/>
      <c r="CU2" s="154"/>
      <c r="CV2" s="155"/>
      <c r="CW2" s="153">
        <v>25</v>
      </c>
      <c r="CX2" s="154"/>
      <c r="CY2" s="154"/>
      <c r="CZ2" s="155"/>
      <c r="DA2" s="167">
        <v>26</v>
      </c>
      <c r="DB2" s="168"/>
      <c r="DC2" s="168"/>
      <c r="DD2" s="169"/>
      <c r="DE2" s="153">
        <v>27</v>
      </c>
      <c r="DF2" s="154"/>
      <c r="DG2" s="154"/>
      <c r="DH2" s="155"/>
      <c r="DI2" s="153">
        <v>28</v>
      </c>
      <c r="DJ2" s="154"/>
      <c r="DK2" s="154"/>
      <c r="DL2" s="155"/>
      <c r="DM2" s="167">
        <v>29</v>
      </c>
      <c r="DN2" s="168"/>
      <c r="DO2" s="168"/>
      <c r="DP2" s="169"/>
      <c r="DQ2" s="153">
        <v>30</v>
      </c>
      <c r="DR2" s="154"/>
      <c r="DS2" s="154"/>
      <c r="DT2" s="155"/>
      <c r="DU2" s="153">
        <v>31</v>
      </c>
      <c r="DV2" s="154"/>
      <c r="DW2" s="154"/>
      <c r="DX2" s="155"/>
      <c r="DY2" s="153" t="s">
        <v>2</v>
      </c>
      <c r="DZ2" s="154"/>
      <c r="EA2" s="154"/>
      <c r="EB2" s="154"/>
      <c r="EC2" s="154"/>
      <c r="ED2" s="155"/>
      <c r="EE2" s="153" t="s">
        <v>49</v>
      </c>
      <c r="EF2" s="154"/>
      <c r="EG2" s="154"/>
      <c r="EH2" s="154"/>
      <c r="EI2" s="154"/>
    </row>
    <row r="3" spans="1:144" ht="12" customHeight="1" x14ac:dyDescent="0.55000000000000004">
      <c r="A3" s="45"/>
      <c r="B3" s="49"/>
      <c r="C3" s="106"/>
      <c r="D3" s="50"/>
      <c r="E3" s="116" t="s">
        <v>3</v>
      </c>
      <c r="F3" s="31" t="s">
        <v>4</v>
      </c>
      <c r="G3" s="31" t="s">
        <v>5</v>
      </c>
      <c r="H3" s="31" t="s">
        <v>74</v>
      </c>
      <c r="I3" s="110" t="s">
        <v>3</v>
      </c>
      <c r="J3" s="92" t="s">
        <v>4</v>
      </c>
      <c r="K3" s="92" t="s">
        <v>5</v>
      </c>
      <c r="L3" s="92" t="s">
        <v>74</v>
      </c>
      <c r="M3" s="110" t="s">
        <v>3</v>
      </c>
      <c r="N3" s="92" t="s">
        <v>4</v>
      </c>
      <c r="O3" s="92" t="s">
        <v>5</v>
      </c>
      <c r="P3" s="92" t="s">
        <v>74</v>
      </c>
      <c r="Q3" s="116" t="s">
        <v>3</v>
      </c>
      <c r="R3" s="31" t="s">
        <v>4</v>
      </c>
      <c r="S3" s="31" t="s">
        <v>5</v>
      </c>
      <c r="T3" s="31" t="s">
        <v>74</v>
      </c>
      <c r="U3" s="116" t="s">
        <v>3</v>
      </c>
      <c r="V3" s="31" t="s">
        <v>4</v>
      </c>
      <c r="W3" s="31" t="s">
        <v>5</v>
      </c>
      <c r="X3" s="31" t="s">
        <v>74</v>
      </c>
      <c r="Y3" s="110" t="s">
        <v>3</v>
      </c>
      <c r="Z3" s="92" t="s">
        <v>4</v>
      </c>
      <c r="AA3" s="92" t="s">
        <v>5</v>
      </c>
      <c r="AB3" s="92" t="s">
        <v>74</v>
      </c>
      <c r="AC3" s="110" t="s">
        <v>3</v>
      </c>
      <c r="AD3" s="92" t="s">
        <v>4</v>
      </c>
      <c r="AE3" s="92" t="s">
        <v>5</v>
      </c>
      <c r="AF3" s="92" t="s">
        <v>74</v>
      </c>
      <c r="AG3" s="110" t="s">
        <v>3</v>
      </c>
      <c r="AH3" s="92" t="s">
        <v>4</v>
      </c>
      <c r="AI3" s="92" t="s">
        <v>5</v>
      </c>
      <c r="AJ3" s="92" t="s">
        <v>74</v>
      </c>
      <c r="AK3" s="110" t="s">
        <v>3</v>
      </c>
      <c r="AL3" s="92" t="s">
        <v>4</v>
      </c>
      <c r="AM3" s="92" t="s">
        <v>5</v>
      </c>
      <c r="AN3" s="92" t="s">
        <v>74</v>
      </c>
      <c r="AO3" s="110" t="s">
        <v>3</v>
      </c>
      <c r="AP3" s="92" t="s">
        <v>4</v>
      </c>
      <c r="AQ3" s="92" t="s">
        <v>5</v>
      </c>
      <c r="AR3" s="92" t="s">
        <v>74</v>
      </c>
      <c r="AS3" s="110" t="s">
        <v>3</v>
      </c>
      <c r="AT3" s="92" t="s">
        <v>4</v>
      </c>
      <c r="AU3" s="92" t="s">
        <v>5</v>
      </c>
      <c r="AV3" s="92" t="s">
        <v>74</v>
      </c>
      <c r="AW3" s="116" t="s">
        <v>3</v>
      </c>
      <c r="AX3" s="31" t="s">
        <v>4</v>
      </c>
      <c r="AY3" s="31" t="s">
        <v>5</v>
      </c>
      <c r="AZ3" s="31" t="s">
        <v>74</v>
      </c>
      <c r="BA3" s="110" t="s">
        <v>3</v>
      </c>
      <c r="BB3" s="92" t="s">
        <v>4</v>
      </c>
      <c r="BC3" s="92" t="s">
        <v>5</v>
      </c>
      <c r="BD3" s="92" t="s">
        <v>74</v>
      </c>
      <c r="BE3" s="110" t="s">
        <v>3</v>
      </c>
      <c r="BF3" s="92" t="s">
        <v>4</v>
      </c>
      <c r="BG3" s="92" t="s">
        <v>5</v>
      </c>
      <c r="BH3" s="92" t="s">
        <v>74</v>
      </c>
      <c r="BI3" s="110" t="s">
        <v>3</v>
      </c>
      <c r="BJ3" s="92" t="s">
        <v>4</v>
      </c>
      <c r="BK3" s="92" t="s">
        <v>5</v>
      </c>
      <c r="BL3" s="92" t="s">
        <v>74</v>
      </c>
      <c r="BM3" s="110" t="s">
        <v>3</v>
      </c>
      <c r="BN3" s="92" t="s">
        <v>4</v>
      </c>
      <c r="BO3" s="92" t="s">
        <v>5</v>
      </c>
      <c r="BP3" s="92" t="s">
        <v>74</v>
      </c>
      <c r="BQ3" s="110" t="s">
        <v>3</v>
      </c>
      <c r="BR3" s="92" t="s">
        <v>4</v>
      </c>
      <c r="BS3" s="92" t="s">
        <v>5</v>
      </c>
      <c r="BT3" s="92" t="s">
        <v>74</v>
      </c>
      <c r="BU3" s="110" t="s">
        <v>3</v>
      </c>
      <c r="BV3" s="92" t="s">
        <v>4</v>
      </c>
      <c r="BW3" s="92" t="s">
        <v>5</v>
      </c>
      <c r="BX3" s="92" t="s">
        <v>74</v>
      </c>
      <c r="BY3" s="116" t="s">
        <v>3</v>
      </c>
      <c r="BZ3" s="31" t="s">
        <v>4</v>
      </c>
      <c r="CA3" s="31" t="s">
        <v>5</v>
      </c>
      <c r="CB3" s="31" t="s">
        <v>74</v>
      </c>
      <c r="CC3" s="110" t="s">
        <v>3</v>
      </c>
      <c r="CD3" s="92" t="s">
        <v>4</v>
      </c>
      <c r="CE3" s="92" t="s">
        <v>5</v>
      </c>
      <c r="CF3" s="92" t="s">
        <v>74</v>
      </c>
      <c r="CG3" s="110" t="s">
        <v>3</v>
      </c>
      <c r="CH3" s="92" t="s">
        <v>4</v>
      </c>
      <c r="CI3" s="92" t="s">
        <v>5</v>
      </c>
      <c r="CJ3" s="92" t="s">
        <v>74</v>
      </c>
      <c r="CK3" s="110" t="s">
        <v>3</v>
      </c>
      <c r="CL3" s="92" t="s">
        <v>4</v>
      </c>
      <c r="CM3" s="92" t="s">
        <v>5</v>
      </c>
      <c r="CN3" s="92" t="s">
        <v>74</v>
      </c>
      <c r="CO3" s="110" t="s">
        <v>3</v>
      </c>
      <c r="CP3" s="92" t="s">
        <v>4</v>
      </c>
      <c r="CQ3" s="92" t="s">
        <v>5</v>
      </c>
      <c r="CR3" s="92" t="s">
        <v>74</v>
      </c>
      <c r="CS3" s="110" t="s">
        <v>3</v>
      </c>
      <c r="CT3" s="92" t="s">
        <v>4</v>
      </c>
      <c r="CU3" s="92" t="s">
        <v>5</v>
      </c>
      <c r="CV3" s="92" t="s">
        <v>74</v>
      </c>
      <c r="CW3" s="110" t="s">
        <v>3</v>
      </c>
      <c r="CX3" s="92" t="s">
        <v>4</v>
      </c>
      <c r="CY3" s="92" t="s">
        <v>5</v>
      </c>
      <c r="CZ3" s="92" t="s">
        <v>74</v>
      </c>
      <c r="DA3" s="116" t="s">
        <v>3</v>
      </c>
      <c r="DB3" s="31" t="s">
        <v>4</v>
      </c>
      <c r="DC3" s="31" t="s">
        <v>5</v>
      </c>
      <c r="DD3" s="31" t="s">
        <v>74</v>
      </c>
      <c r="DE3" s="110" t="s">
        <v>3</v>
      </c>
      <c r="DF3" s="92" t="s">
        <v>4</v>
      </c>
      <c r="DG3" s="92" t="s">
        <v>5</v>
      </c>
      <c r="DH3" s="92" t="s">
        <v>74</v>
      </c>
      <c r="DI3" s="110" t="s">
        <v>3</v>
      </c>
      <c r="DJ3" s="92" t="s">
        <v>4</v>
      </c>
      <c r="DK3" s="92" t="s">
        <v>5</v>
      </c>
      <c r="DL3" s="92" t="s">
        <v>74</v>
      </c>
      <c r="DM3" s="116" t="s">
        <v>3</v>
      </c>
      <c r="DN3" s="31" t="s">
        <v>4</v>
      </c>
      <c r="DO3" s="31" t="s">
        <v>5</v>
      </c>
      <c r="DP3" s="31" t="s">
        <v>74</v>
      </c>
      <c r="DQ3" s="110" t="s">
        <v>3</v>
      </c>
      <c r="DR3" s="92" t="s">
        <v>4</v>
      </c>
      <c r="DS3" s="92" t="s">
        <v>5</v>
      </c>
      <c r="DT3" s="92" t="s">
        <v>74</v>
      </c>
      <c r="DU3" s="110" t="s">
        <v>3</v>
      </c>
      <c r="DV3" s="92" t="s">
        <v>4</v>
      </c>
      <c r="DW3" s="92" t="s">
        <v>5</v>
      </c>
      <c r="DX3" s="92" t="s">
        <v>74</v>
      </c>
      <c r="DY3" s="92" t="s">
        <v>3</v>
      </c>
      <c r="DZ3" s="92" t="s">
        <v>49</v>
      </c>
      <c r="EA3" s="92" t="s">
        <v>4</v>
      </c>
      <c r="EB3" s="92" t="s">
        <v>5</v>
      </c>
      <c r="EC3" s="92" t="s">
        <v>74</v>
      </c>
      <c r="ED3" s="92" t="s">
        <v>6</v>
      </c>
      <c r="EE3" s="83" t="s">
        <v>62</v>
      </c>
      <c r="EF3" s="84" t="s">
        <v>63</v>
      </c>
      <c r="EG3" s="84" t="s">
        <v>64</v>
      </c>
      <c r="EH3" s="84" t="s">
        <v>70</v>
      </c>
      <c r="EI3" s="84" t="s">
        <v>71</v>
      </c>
    </row>
    <row r="4" spans="1:144" ht="12.75" customHeight="1" x14ac:dyDescent="0.55000000000000004">
      <c r="A4" s="92">
        <f>ROW( )-3</f>
        <v>1</v>
      </c>
      <c r="B4" s="72" t="s">
        <v>8</v>
      </c>
      <c r="C4" s="104">
        <v>711</v>
      </c>
      <c r="D4" s="105" t="s">
        <v>5</v>
      </c>
      <c r="E4" s="92"/>
      <c r="F4" s="92"/>
      <c r="G4" s="92"/>
      <c r="H4" s="92"/>
      <c r="I4" s="92"/>
      <c r="J4" s="92"/>
      <c r="K4" s="92"/>
      <c r="L4" s="110"/>
      <c r="M4" s="92"/>
      <c r="N4" s="92"/>
      <c r="O4" s="92"/>
      <c r="P4" s="110"/>
      <c r="Q4" s="92"/>
      <c r="R4" s="92"/>
      <c r="S4" s="92"/>
      <c r="T4" s="110"/>
      <c r="U4" s="92"/>
      <c r="V4" s="92"/>
      <c r="W4" s="92"/>
      <c r="X4" s="92"/>
      <c r="Y4" s="92"/>
      <c r="Z4" s="92"/>
      <c r="AA4" s="92"/>
      <c r="AB4" s="92"/>
      <c r="AC4" s="2"/>
      <c r="AD4" s="2"/>
      <c r="AE4" s="2"/>
      <c r="AF4" s="2"/>
      <c r="AG4" s="92"/>
      <c r="AH4" s="92"/>
      <c r="AI4" s="92"/>
      <c r="AJ4" s="110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92"/>
      <c r="AX4" s="9"/>
      <c r="AY4" s="9"/>
      <c r="AZ4" s="9"/>
      <c r="BA4" s="92"/>
      <c r="BB4" s="92"/>
      <c r="BC4" s="9"/>
      <c r="BD4" s="9"/>
      <c r="BE4" s="92"/>
      <c r="BF4" s="92"/>
      <c r="BG4" s="9"/>
      <c r="BH4" s="9"/>
      <c r="BI4" s="92"/>
      <c r="BJ4" s="92"/>
      <c r="BK4" s="9"/>
      <c r="BL4" s="9"/>
      <c r="BM4" s="92"/>
      <c r="BN4" s="92"/>
      <c r="BO4" s="92"/>
      <c r="BP4" s="92"/>
      <c r="BQ4" s="92"/>
      <c r="BR4" s="9"/>
      <c r="BS4" s="9"/>
      <c r="BT4" s="9"/>
      <c r="BU4" s="9"/>
      <c r="BV4" s="92"/>
      <c r="BW4" s="92"/>
      <c r="BX4" s="92"/>
      <c r="BY4" s="9"/>
      <c r="BZ4" s="9"/>
      <c r="CA4" s="9"/>
      <c r="CB4" s="9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"/>
      <c r="CN4" s="9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"/>
      <c r="DP4" s="9"/>
      <c r="DQ4" s="92"/>
      <c r="DR4" s="92"/>
      <c r="DS4" s="92"/>
      <c r="DT4" s="92"/>
      <c r="DU4" s="92"/>
      <c r="DV4" s="92"/>
      <c r="DW4" s="92"/>
      <c r="DX4" s="92"/>
      <c r="DY4" s="92">
        <f>SUM(E4,I4,M4,Q4,U4,Y4,AC4,AG4,AK4,AO4,AS4,AW4,BA4,BE4,BI4,BM4,BQ4,BU4,BY4,CC4,CG4,CK4,CO4,CS4,CW4,DA4,DE4,DI4,DM4,DQ4,DU4)</f>
        <v>0</v>
      </c>
      <c r="DZ4" s="92">
        <f>SUM(EE4,EF4,EG4,EH4,EI4)</f>
        <v>0</v>
      </c>
      <c r="EA4" s="92">
        <f>SUM(F4,J4,N4,R4,V4,Z4,AD4,AH4,AL4,AP4,AT4,AX4,BB4,BF4,BJ4,BN4,BR4,BV4,BZ4,CD4,CH4,CL4,CP4,CT4,CX4,DB4,DF4,DJ4,DN4,DR4,DV4-DZ4)</f>
        <v>0</v>
      </c>
      <c r="EB4" s="92">
        <f>SUM(G4,K4,O4,S4,W4,AA4,AE4,AI4,AM4,AQ4,AU4,AY4,BC4,BG4,BK4,BO4,BS4,BW4,CA4,CE4,CI4,CM4,CQ4,CU4,CY4,DC4,DG4,DK4,DO4,DS4,DW4)</f>
        <v>0</v>
      </c>
      <c r="EC4" s="92">
        <f>SUM(H4,L4,P4,T4,X4,AB4,AF4,AJ4,AN4,AR4,AV4,AZ4,BD4,BH4,BL4,BP4,BT4,BX4,CB4,CF4,CJ4,CN4,CR4,CV4,CZ4,DD4,DH4,DL4,DP4,DT4,DX4)</f>
        <v>0</v>
      </c>
      <c r="ED4" s="92">
        <f>SUM(DY4:EC4)</f>
        <v>0</v>
      </c>
      <c r="EE4" s="101"/>
      <c r="EF4" s="101"/>
      <c r="EG4" s="101"/>
      <c r="EH4" s="101"/>
      <c r="EI4" s="101"/>
      <c r="EK4" s="108"/>
    </row>
    <row r="5" spans="1:144" ht="12.75" customHeight="1" x14ac:dyDescent="0.55000000000000004">
      <c r="A5" s="92">
        <f t="shared" ref="A5:A64" si="0">ROW( )-3</f>
        <v>2</v>
      </c>
      <c r="B5" s="72" t="s">
        <v>8</v>
      </c>
      <c r="C5" s="104">
        <v>712</v>
      </c>
      <c r="D5" s="105" t="s">
        <v>10</v>
      </c>
      <c r="E5" s="92"/>
      <c r="F5" s="92"/>
      <c r="G5" s="92"/>
      <c r="H5" s="92"/>
      <c r="I5" s="92">
        <v>82</v>
      </c>
      <c r="J5" s="92"/>
      <c r="K5" s="92"/>
      <c r="L5" s="110"/>
      <c r="M5" s="92">
        <v>88</v>
      </c>
      <c r="N5" s="92"/>
      <c r="O5" s="92"/>
      <c r="P5" s="110"/>
      <c r="Q5" s="92"/>
      <c r="R5" s="92"/>
      <c r="S5" s="92"/>
      <c r="T5" s="110"/>
      <c r="U5" s="92"/>
      <c r="V5" s="92"/>
      <c r="W5" s="92"/>
      <c r="X5" s="92"/>
      <c r="Y5" s="92">
        <v>86</v>
      </c>
      <c r="Z5" s="92"/>
      <c r="AA5" s="92"/>
      <c r="AB5" s="92"/>
      <c r="AC5" s="2">
        <v>102</v>
      </c>
      <c r="AD5" s="2"/>
      <c r="AE5" s="2"/>
      <c r="AF5" s="2"/>
      <c r="AG5" s="92">
        <v>102</v>
      </c>
      <c r="AH5" s="92"/>
      <c r="AI5" s="92"/>
      <c r="AJ5" s="110"/>
      <c r="AK5" s="2">
        <v>94</v>
      </c>
      <c r="AL5" s="2"/>
      <c r="AM5" s="2"/>
      <c r="AN5" s="2"/>
      <c r="AO5" s="2">
        <v>102</v>
      </c>
      <c r="AP5" s="2"/>
      <c r="AQ5" s="2"/>
      <c r="AR5" s="2"/>
      <c r="AS5" s="2">
        <v>101</v>
      </c>
      <c r="AT5" s="2"/>
      <c r="AU5" s="2">
        <v>1</v>
      </c>
      <c r="AV5" s="2"/>
      <c r="AW5" s="92"/>
      <c r="AX5" s="9"/>
      <c r="AY5" s="9"/>
      <c r="AZ5" s="9"/>
      <c r="BA5" s="92">
        <v>82</v>
      </c>
      <c r="BB5" s="92"/>
      <c r="BC5" s="9"/>
      <c r="BD5" s="9"/>
      <c r="BE5" s="92">
        <v>28</v>
      </c>
      <c r="BF5" s="92"/>
      <c r="BG5" s="9"/>
      <c r="BH5" s="9"/>
      <c r="BI5" s="92"/>
      <c r="BJ5" s="92"/>
      <c r="BK5" s="92"/>
      <c r="BL5" s="92"/>
      <c r="BM5" s="92"/>
      <c r="BN5" s="92"/>
      <c r="BO5" s="92"/>
      <c r="BP5" s="92"/>
      <c r="BQ5" s="92"/>
      <c r="BR5" s="9"/>
      <c r="BS5" s="9"/>
      <c r="BT5" s="9"/>
      <c r="BU5" s="92"/>
      <c r="BV5" s="92"/>
      <c r="BW5" s="92"/>
      <c r="BX5" s="92"/>
      <c r="BY5" s="9"/>
      <c r="BZ5" s="9"/>
      <c r="CA5" s="9"/>
      <c r="CB5" s="9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>
        <v>90</v>
      </c>
      <c r="DF5" s="92"/>
      <c r="DG5" s="92"/>
      <c r="DH5" s="92"/>
      <c r="DI5" s="92">
        <v>102</v>
      </c>
      <c r="DJ5" s="92"/>
      <c r="DK5" s="92"/>
      <c r="DL5" s="92"/>
      <c r="DM5" s="92"/>
      <c r="DN5" s="92"/>
      <c r="DO5" s="92"/>
      <c r="DP5" s="92"/>
      <c r="DQ5" s="92">
        <v>85</v>
      </c>
      <c r="DR5" s="92">
        <v>1</v>
      </c>
      <c r="DS5" s="92"/>
      <c r="DT5" s="92"/>
      <c r="DU5" s="92">
        <v>102</v>
      </c>
      <c r="DV5" s="92"/>
      <c r="DW5" s="92"/>
      <c r="DX5" s="92"/>
      <c r="DY5" s="92">
        <f t="shared" ref="DY5:DY67" si="1">SUM(E5,I5,M5,Q5,U5,Y5,AC5,AG5,AK5,AO5,AS5,AW5,BA5,BE5,BI5,BM5,BQ5,BU5,BY5,CC5,CG5,CK5,CO5,CS5,CW5,DA5,DE5,DI5,DM5,DQ5,DU5)</f>
        <v>1246</v>
      </c>
      <c r="DZ5" s="92">
        <f t="shared" ref="DZ5:DZ67" si="2">SUM(EE5,EF5,EG5,EH5,EI5)</f>
        <v>0</v>
      </c>
      <c r="EA5" s="92">
        <f t="shared" ref="EA5:EA67" si="3">SUM(F5,J5,N5,R5,V5,Z5,AD5,AH5,AL5,AP5,AT5,AX5,BB5,BF5,BJ5,BN5,BR5,BV5,BZ5,CD5,CH5,CL5,CP5,CT5,CX5,DB5,DF5,DJ5,DN5,DR5,DV5-DZ5)</f>
        <v>1</v>
      </c>
      <c r="EB5" s="92">
        <f t="shared" ref="EB5:EC62" si="4">SUM(G5,K5,O5,S5,W5,AA5,AE5,AI5,AM5,AQ5,AU5,AY5,BC5,BG5,BK5,BO5,BS5,BW5,CA5,CE5,CI5,CM5,CQ5,CU5,CY5,DC5,DG5,DK5,DO5,DS5,DW5)</f>
        <v>1</v>
      </c>
      <c r="EC5" s="92">
        <f t="shared" si="4"/>
        <v>0</v>
      </c>
      <c r="ED5" s="92">
        <f t="shared" ref="ED5:ED67" si="5">SUM(DY5:EC5)</f>
        <v>1248</v>
      </c>
      <c r="EE5" s="101"/>
      <c r="EF5" s="101"/>
      <c r="EG5" s="101"/>
      <c r="EH5" s="101"/>
      <c r="EI5" s="101"/>
      <c r="EK5" s="108"/>
    </row>
    <row r="6" spans="1:144" ht="12.75" customHeight="1" x14ac:dyDescent="0.55000000000000004">
      <c r="A6" s="92">
        <f t="shared" si="0"/>
        <v>3</v>
      </c>
      <c r="B6" s="72" t="s">
        <v>78</v>
      </c>
      <c r="C6" s="104">
        <v>747</v>
      </c>
      <c r="D6" s="105" t="s">
        <v>9</v>
      </c>
      <c r="E6" s="92"/>
      <c r="F6" s="92"/>
      <c r="G6" s="92"/>
      <c r="H6" s="92"/>
      <c r="I6" s="92">
        <v>81</v>
      </c>
      <c r="J6" s="92">
        <v>1</v>
      </c>
      <c r="K6" s="92"/>
      <c r="L6" s="110"/>
      <c r="M6" s="92">
        <v>92</v>
      </c>
      <c r="N6" s="92"/>
      <c r="O6" s="92"/>
      <c r="P6" s="110"/>
      <c r="Q6" s="92"/>
      <c r="R6" s="92"/>
      <c r="S6" s="92"/>
      <c r="T6" s="110"/>
      <c r="U6" s="92"/>
      <c r="V6" s="92"/>
      <c r="W6" s="92"/>
      <c r="X6" s="92"/>
      <c r="Y6" s="92">
        <v>84</v>
      </c>
      <c r="Z6" s="92"/>
      <c r="AA6" s="92"/>
      <c r="AB6" s="92"/>
      <c r="AC6" s="2">
        <v>102</v>
      </c>
      <c r="AD6" s="2"/>
      <c r="AE6" s="2"/>
      <c r="AF6" s="2"/>
      <c r="AG6" s="92">
        <v>102</v>
      </c>
      <c r="AH6" s="92"/>
      <c r="AI6" s="92"/>
      <c r="AJ6" s="110"/>
      <c r="AK6" s="2">
        <v>102</v>
      </c>
      <c r="AL6" s="2"/>
      <c r="AM6" s="2"/>
      <c r="AN6" s="2"/>
      <c r="AO6" s="2">
        <v>102</v>
      </c>
      <c r="AP6" s="2"/>
      <c r="AQ6" s="2"/>
      <c r="AR6" s="2"/>
      <c r="AS6" s="2">
        <v>102</v>
      </c>
      <c r="AT6" s="2"/>
      <c r="AU6" s="2"/>
      <c r="AV6" s="2"/>
      <c r="AW6" s="92"/>
      <c r="AX6" s="9"/>
      <c r="AY6" s="9"/>
      <c r="AZ6" s="9"/>
      <c r="BA6" s="92">
        <v>82</v>
      </c>
      <c r="BB6" s="92"/>
      <c r="BC6" s="9"/>
      <c r="BD6" s="9"/>
      <c r="BE6" s="92">
        <v>22</v>
      </c>
      <c r="BF6" s="92"/>
      <c r="BG6" s="9"/>
      <c r="BH6" s="9"/>
      <c r="BI6" s="92">
        <v>84</v>
      </c>
      <c r="BJ6" s="92"/>
      <c r="BK6" s="92"/>
      <c r="BL6" s="92"/>
      <c r="BM6" s="92">
        <v>102</v>
      </c>
      <c r="BN6" s="92"/>
      <c r="BO6" s="92"/>
      <c r="BP6" s="92"/>
      <c r="BQ6" s="92">
        <v>101</v>
      </c>
      <c r="BR6" s="9">
        <v>1</v>
      </c>
      <c r="BS6" s="9"/>
      <c r="BT6" s="9"/>
      <c r="BU6" s="92">
        <v>102</v>
      </c>
      <c r="BV6" s="92"/>
      <c r="BW6" s="92"/>
      <c r="BX6" s="92"/>
      <c r="BY6" s="9"/>
      <c r="BZ6" s="9"/>
      <c r="CA6" s="9"/>
      <c r="CB6" s="9"/>
      <c r="CC6" s="92">
        <v>88</v>
      </c>
      <c r="CD6" s="92"/>
      <c r="CE6" s="92"/>
      <c r="CF6" s="92"/>
      <c r="CG6" s="92">
        <v>101</v>
      </c>
      <c r="CH6" s="92">
        <v>1</v>
      </c>
      <c r="CI6" s="92"/>
      <c r="CJ6" s="92"/>
      <c r="CK6" s="92">
        <v>102</v>
      </c>
      <c r="CL6" s="92"/>
      <c r="CM6" s="92"/>
      <c r="CN6" s="92"/>
      <c r="CO6" s="92">
        <v>102</v>
      </c>
      <c r="CP6" s="92"/>
      <c r="CQ6" s="92"/>
      <c r="CR6" s="92"/>
      <c r="CS6" s="92">
        <v>102</v>
      </c>
      <c r="CT6" s="92"/>
      <c r="CU6" s="92"/>
      <c r="CV6" s="92"/>
      <c r="CW6" s="92">
        <v>100</v>
      </c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>
        <f t="shared" si="1"/>
        <v>1855</v>
      </c>
      <c r="DZ6" s="92">
        <f t="shared" si="2"/>
        <v>0</v>
      </c>
      <c r="EA6" s="92">
        <f t="shared" si="3"/>
        <v>3</v>
      </c>
      <c r="EB6" s="92">
        <f t="shared" si="4"/>
        <v>0</v>
      </c>
      <c r="EC6" s="92">
        <f t="shared" si="4"/>
        <v>0</v>
      </c>
      <c r="ED6" s="92">
        <f t="shared" si="5"/>
        <v>1858</v>
      </c>
      <c r="EE6" s="101"/>
      <c r="EF6" s="101"/>
      <c r="EG6" s="101"/>
      <c r="EH6" s="101"/>
      <c r="EI6" s="101"/>
      <c r="EK6" s="108"/>
    </row>
    <row r="7" spans="1:144" ht="12.75" customHeight="1" x14ac:dyDescent="0.55000000000000004">
      <c r="A7" s="92">
        <f t="shared" si="0"/>
        <v>4</v>
      </c>
      <c r="B7" s="72" t="s">
        <v>79</v>
      </c>
      <c r="C7" s="104">
        <v>747</v>
      </c>
      <c r="D7" s="105" t="s">
        <v>9</v>
      </c>
      <c r="E7" s="92"/>
      <c r="F7" s="92"/>
      <c r="G7" s="92"/>
      <c r="H7" s="92"/>
      <c r="I7" s="92"/>
      <c r="J7" s="92"/>
      <c r="K7" s="92"/>
      <c r="L7" s="110"/>
      <c r="M7" s="92"/>
      <c r="N7" s="92"/>
      <c r="O7" s="92"/>
      <c r="P7" s="110"/>
      <c r="Q7" s="92"/>
      <c r="R7" s="92"/>
      <c r="S7" s="92"/>
      <c r="T7" s="110"/>
      <c r="U7" s="92"/>
      <c r="V7" s="92"/>
      <c r="W7" s="92"/>
      <c r="X7" s="92"/>
      <c r="Y7" s="92"/>
      <c r="Z7" s="92"/>
      <c r="AA7" s="92"/>
      <c r="AB7" s="92"/>
      <c r="AC7" s="2"/>
      <c r="AD7" s="2"/>
      <c r="AE7" s="2"/>
      <c r="AF7" s="2"/>
      <c r="AG7" s="92"/>
      <c r="AH7" s="92"/>
      <c r="AI7" s="92"/>
      <c r="AJ7" s="110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92"/>
      <c r="AX7" s="9"/>
      <c r="AY7" s="9"/>
      <c r="AZ7" s="9"/>
      <c r="BA7" s="92"/>
      <c r="BB7" s="92"/>
      <c r="BC7" s="9"/>
      <c r="BD7" s="9"/>
      <c r="BE7" s="92"/>
      <c r="BF7" s="92"/>
      <c r="BG7" s="9"/>
      <c r="BH7" s="9"/>
      <c r="BI7" s="92"/>
      <c r="BJ7" s="92"/>
      <c r="BK7" s="92"/>
      <c r="BL7" s="92"/>
      <c r="BM7" s="92"/>
      <c r="BN7" s="92"/>
      <c r="BO7" s="92"/>
      <c r="BP7" s="92"/>
      <c r="BQ7" s="92"/>
      <c r="BR7" s="9"/>
      <c r="BS7" s="9"/>
      <c r="BT7" s="9"/>
      <c r="BU7" s="92"/>
      <c r="BV7" s="92"/>
      <c r="BW7" s="92"/>
      <c r="BX7" s="92"/>
      <c r="BY7" s="9"/>
      <c r="BZ7" s="9"/>
      <c r="CA7" s="9"/>
      <c r="CB7" s="9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>
        <f t="shared" si="1"/>
        <v>0</v>
      </c>
      <c r="DZ7" s="92">
        <f t="shared" si="2"/>
        <v>0</v>
      </c>
      <c r="EA7" s="92">
        <f t="shared" si="3"/>
        <v>0</v>
      </c>
      <c r="EB7" s="92">
        <f t="shared" si="4"/>
        <v>0</v>
      </c>
      <c r="EC7" s="92">
        <f t="shared" si="4"/>
        <v>0</v>
      </c>
      <c r="ED7" s="92">
        <f t="shared" si="5"/>
        <v>0</v>
      </c>
      <c r="EE7" s="101"/>
      <c r="EF7" s="101"/>
      <c r="EG7" s="101"/>
      <c r="EH7" s="101"/>
      <c r="EI7" s="101"/>
      <c r="EJ7" s="81"/>
      <c r="EK7" s="108"/>
    </row>
    <row r="8" spans="1:144" ht="12.75" customHeight="1" x14ac:dyDescent="0.55000000000000004">
      <c r="A8" s="92">
        <f t="shared" si="0"/>
        <v>5</v>
      </c>
      <c r="B8" s="72" t="s">
        <v>14</v>
      </c>
      <c r="C8" s="104">
        <v>555</v>
      </c>
      <c r="D8" s="105" t="s">
        <v>13</v>
      </c>
      <c r="E8" s="92"/>
      <c r="F8" s="92"/>
      <c r="G8" s="92"/>
      <c r="H8" s="92"/>
      <c r="I8" s="92">
        <v>70</v>
      </c>
      <c r="J8" s="92"/>
      <c r="K8" s="92"/>
      <c r="L8" s="110"/>
      <c r="M8" s="92">
        <v>80</v>
      </c>
      <c r="N8" s="92"/>
      <c r="O8" s="92"/>
      <c r="P8" s="110"/>
      <c r="Q8" s="92"/>
      <c r="R8" s="92"/>
      <c r="S8" s="92"/>
      <c r="T8" s="110"/>
      <c r="U8" s="92"/>
      <c r="V8" s="92"/>
      <c r="W8" s="92"/>
      <c r="X8" s="92"/>
      <c r="Y8" s="92">
        <v>76</v>
      </c>
      <c r="Z8" s="92"/>
      <c r="AA8" s="92"/>
      <c r="AB8" s="92"/>
      <c r="AC8" s="2">
        <v>90</v>
      </c>
      <c r="AD8" s="2"/>
      <c r="AE8" s="2"/>
      <c r="AF8" s="2"/>
      <c r="AG8" s="92">
        <v>90</v>
      </c>
      <c r="AH8" s="92"/>
      <c r="AI8" s="92"/>
      <c r="AJ8" s="110"/>
      <c r="AK8" s="2">
        <v>90</v>
      </c>
      <c r="AL8" s="2"/>
      <c r="AM8" s="2"/>
      <c r="AN8" s="2"/>
      <c r="AO8" s="2">
        <v>89</v>
      </c>
      <c r="AP8" s="2">
        <v>1</v>
      </c>
      <c r="AQ8" s="2"/>
      <c r="AR8" s="2"/>
      <c r="AS8" s="2">
        <v>86</v>
      </c>
      <c r="AT8" s="2"/>
      <c r="AU8" s="2"/>
      <c r="AV8" s="2"/>
      <c r="AW8" s="92"/>
      <c r="AX8" s="9"/>
      <c r="AY8" s="9"/>
      <c r="AZ8" s="9"/>
      <c r="BA8" s="92"/>
      <c r="BB8" s="92"/>
      <c r="BC8" s="9"/>
      <c r="BD8" s="9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"/>
      <c r="BS8" s="9"/>
      <c r="BT8" s="9"/>
      <c r="BU8" s="92"/>
      <c r="BV8" s="92"/>
      <c r="BW8" s="92"/>
      <c r="BX8" s="92"/>
      <c r="BY8" s="9"/>
      <c r="BZ8" s="9"/>
      <c r="CA8" s="9"/>
      <c r="CB8" s="9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>
        <v>68</v>
      </c>
      <c r="DF8" s="92"/>
      <c r="DG8" s="92"/>
      <c r="DH8" s="92"/>
      <c r="DI8" s="92">
        <v>90</v>
      </c>
      <c r="DJ8" s="92"/>
      <c r="DK8" s="92"/>
      <c r="DL8" s="92"/>
      <c r="DM8" s="92"/>
      <c r="DN8" s="92"/>
      <c r="DO8" s="92"/>
      <c r="DP8" s="92"/>
      <c r="DQ8" s="92">
        <v>74</v>
      </c>
      <c r="DR8" s="92"/>
      <c r="DS8" s="92"/>
      <c r="DT8" s="92"/>
      <c r="DU8" s="92">
        <v>90</v>
      </c>
      <c r="DV8" s="92"/>
      <c r="DW8" s="92"/>
      <c r="DX8" s="92"/>
      <c r="DY8" s="92">
        <f t="shared" si="1"/>
        <v>993</v>
      </c>
      <c r="DZ8" s="92">
        <f t="shared" si="2"/>
        <v>0</v>
      </c>
      <c r="EA8" s="92">
        <f t="shared" si="3"/>
        <v>1</v>
      </c>
      <c r="EB8" s="92">
        <f t="shared" si="4"/>
        <v>0</v>
      </c>
      <c r="EC8" s="92">
        <f t="shared" si="4"/>
        <v>0</v>
      </c>
      <c r="ED8" s="92">
        <f t="shared" si="5"/>
        <v>994</v>
      </c>
      <c r="EE8" s="101"/>
      <c r="EF8" s="101"/>
      <c r="EG8" s="101"/>
      <c r="EH8" s="101"/>
      <c r="EI8" s="101"/>
    </row>
    <row r="9" spans="1:144" ht="12.75" customHeight="1" x14ac:dyDescent="0.55000000000000004">
      <c r="A9" s="92">
        <f t="shared" si="0"/>
        <v>6</v>
      </c>
      <c r="B9" s="72" t="s">
        <v>11</v>
      </c>
      <c r="C9" s="104">
        <v>711</v>
      </c>
      <c r="D9" s="105" t="s">
        <v>5</v>
      </c>
      <c r="E9" s="92"/>
      <c r="F9" s="92"/>
      <c r="G9" s="92"/>
      <c r="H9" s="92"/>
      <c r="I9" s="92"/>
      <c r="J9" s="92"/>
      <c r="K9" s="92"/>
      <c r="L9" s="110"/>
      <c r="M9" s="92"/>
      <c r="N9" s="92"/>
      <c r="O9" s="92"/>
      <c r="P9" s="110"/>
      <c r="Q9" s="92"/>
      <c r="R9" s="92"/>
      <c r="S9" s="92"/>
      <c r="T9" s="110"/>
      <c r="U9" s="92"/>
      <c r="V9" s="92"/>
      <c r="W9" s="92"/>
      <c r="X9" s="92"/>
      <c r="Y9" s="92"/>
      <c r="Z9" s="92"/>
      <c r="AA9" s="92"/>
      <c r="AB9" s="92"/>
      <c r="AC9" s="2"/>
      <c r="AD9" s="2"/>
      <c r="AE9" s="2"/>
      <c r="AF9" s="2"/>
      <c r="AG9" s="92"/>
      <c r="AH9" s="92"/>
      <c r="AI9" s="92"/>
      <c r="AJ9" s="110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92"/>
      <c r="AX9" s="9"/>
      <c r="AY9" s="9"/>
      <c r="AZ9" s="9"/>
      <c r="BA9" s="92"/>
      <c r="BB9" s="92"/>
      <c r="BC9" s="9"/>
      <c r="BD9" s="9"/>
      <c r="BE9" s="92"/>
      <c r="BF9" s="92"/>
      <c r="BG9" s="9"/>
      <c r="BH9" s="9"/>
      <c r="BI9" s="92"/>
      <c r="BJ9" s="92"/>
      <c r="BK9" s="92"/>
      <c r="BL9" s="92"/>
      <c r="BM9" s="92"/>
      <c r="BN9" s="92"/>
      <c r="BO9" s="92"/>
      <c r="BP9" s="92"/>
      <c r="BQ9" s="92"/>
      <c r="BR9" s="9"/>
      <c r="BS9" s="9"/>
      <c r="BT9" s="9"/>
      <c r="BU9" s="92"/>
      <c r="BV9" s="92"/>
      <c r="BW9" s="92"/>
      <c r="BX9" s="92"/>
      <c r="BY9" s="9"/>
      <c r="BZ9" s="9"/>
      <c r="CA9" s="9"/>
      <c r="CB9" s="9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>
        <f t="shared" si="1"/>
        <v>0</v>
      </c>
      <c r="DZ9" s="92">
        <f t="shared" si="2"/>
        <v>0</v>
      </c>
      <c r="EA9" s="92">
        <f t="shared" si="3"/>
        <v>0</v>
      </c>
      <c r="EB9" s="92">
        <f t="shared" si="4"/>
        <v>0</v>
      </c>
      <c r="EC9" s="92">
        <f t="shared" si="4"/>
        <v>0</v>
      </c>
      <c r="ED9" s="92">
        <f t="shared" si="5"/>
        <v>0</v>
      </c>
      <c r="EE9" s="101"/>
      <c r="EF9" s="101"/>
      <c r="EG9" s="101"/>
      <c r="EH9" s="101"/>
      <c r="EI9" s="101"/>
    </row>
    <row r="10" spans="1:144" ht="12.75" customHeight="1" x14ac:dyDescent="0.55000000000000004">
      <c r="A10" s="92">
        <f t="shared" si="0"/>
        <v>7</v>
      </c>
      <c r="B10" s="72" t="s">
        <v>12</v>
      </c>
      <c r="C10" s="104">
        <v>713</v>
      </c>
      <c r="D10" s="105" t="s">
        <v>9</v>
      </c>
      <c r="E10" s="92"/>
      <c r="F10" s="92"/>
      <c r="G10" s="92"/>
      <c r="H10" s="92"/>
      <c r="I10" s="92">
        <v>72</v>
      </c>
      <c r="J10" s="92"/>
      <c r="K10" s="92"/>
      <c r="L10" s="110"/>
      <c r="M10" s="92">
        <v>82</v>
      </c>
      <c r="N10" s="92"/>
      <c r="O10" s="92"/>
      <c r="P10" s="110"/>
      <c r="Q10" s="92"/>
      <c r="R10" s="92"/>
      <c r="S10" s="92"/>
      <c r="T10" s="110"/>
      <c r="U10" s="92"/>
      <c r="V10" s="92"/>
      <c r="W10" s="92"/>
      <c r="X10" s="92"/>
      <c r="Y10" s="92">
        <v>10</v>
      </c>
      <c r="Z10" s="92"/>
      <c r="AA10" s="92"/>
      <c r="AB10" s="92"/>
      <c r="AC10" s="2"/>
      <c r="AD10" s="2"/>
      <c r="AE10" s="2"/>
      <c r="AF10" s="2"/>
      <c r="AG10" s="92"/>
      <c r="AH10" s="92"/>
      <c r="AI10" s="92"/>
      <c r="AJ10" s="110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92"/>
      <c r="AX10" s="9"/>
      <c r="AY10" s="9"/>
      <c r="AZ10" s="9"/>
      <c r="BA10" s="92"/>
      <c r="BB10" s="92"/>
      <c r="BC10" s="9"/>
      <c r="BD10" s="9"/>
      <c r="BE10" s="92"/>
      <c r="BF10" s="92"/>
      <c r="BG10" s="9"/>
      <c r="BH10" s="9"/>
      <c r="BI10" s="92"/>
      <c r="BJ10" s="92"/>
      <c r="BK10" s="92"/>
      <c r="BL10" s="92"/>
      <c r="BM10" s="92"/>
      <c r="BN10" s="92"/>
      <c r="BO10" s="92"/>
      <c r="BP10" s="92"/>
      <c r="BQ10" s="92"/>
      <c r="BR10" s="9"/>
      <c r="BS10" s="9"/>
      <c r="BT10" s="9"/>
      <c r="BU10" s="92"/>
      <c r="BV10" s="92"/>
      <c r="BW10" s="92"/>
      <c r="BX10" s="92"/>
      <c r="BY10" s="9"/>
      <c r="BZ10" s="9"/>
      <c r="CA10" s="9"/>
      <c r="CB10" s="9"/>
      <c r="CC10" s="92">
        <v>70</v>
      </c>
      <c r="CD10" s="92"/>
      <c r="CE10" s="92"/>
      <c r="CF10" s="92"/>
      <c r="CG10" s="92">
        <v>89</v>
      </c>
      <c r="CH10" s="92">
        <v>1</v>
      </c>
      <c r="CI10" s="92"/>
      <c r="CJ10" s="92"/>
      <c r="CK10" s="92">
        <v>90</v>
      </c>
      <c r="CL10" s="92"/>
      <c r="CM10" s="92"/>
      <c r="CN10" s="92"/>
      <c r="CO10" s="92">
        <v>89</v>
      </c>
      <c r="CP10" s="92">
        <v>1</v>
      </c>
      <c r="CQ10" s="92"/>
      <c r="CR10" s="92"/>
      <c r="CS10" s="92">
        <v>90</v>
      </c>
      <c r="CT10" s="92"/>
      <c r="CU10" s="92"/>
      <c r="CV10" s="92"/>
      <c r="CW10" s="92">
        <v>80</v>
      </c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>
        <f t="shared" si="1"/>
        <v>672</v>
      </c>
      <c r="DZ10" s="92">
        <f t="shared" si="2"/>
        <v>0</v>
      </c>
      <c r="EA10" s="92">
        <f t="shared" si="3"/>
        <v>2</v>
      </c>
      <c r="EB10" s="92">
        <f t="shared" si="4"/>
        <v>0</v>
      </c>
      <c r="EC10" s="92">
        <f t="shared" si="4"/>
        <v>0</v>
      </c>
      <c r="ED10" s="92">
        <f t="shared" si="5"/>
        <v>674</v>
      </c>
      <c r="EE10" s="101"/>
      <c r="EF10" s="101"/>
      <c r="EG10" s="101"/>
      <c r="EH10" s="101"/>
      <c r="EI10" s="101"/>
    </row>
    <row r="11" spans="1:144" ht="12.75" customHeight="1" x14ac:dyDescent="0.55000000000000004">
      <c r="A11" s="92">
        <f t="shared" si="0"/>
        <v>8</v>
      </c>
      <c r="B11" s="72" t="s">
        <v>16</v>
      </c>
      <c r="C11" s="104">
        <v>711</v>
      </c>
      <c r="D11" s="105" t="s">
        <v>15</v>
      </c>
      <c r="E11" s="92"/>
      <c r="F11" s="92"/>
      <c r="G11" s="92"/>
      <c r="H11" s="92"/>
      <c r="I11" s="92"/>
      <c r="J11" s="92"/>
      <c r="K11" s="92"/>
      <c r="L11" s="110"/>
      <c r="M11" s="92"/>
      <c r="N11" s="92"/>
      <c r="O11" s="92"/>
      <c r="P11" s="110"/>
      <c r="Q11" s="92"/>
      <c r="R11" s="92"/>
      <c r="S11" s="92"/>
      <c r="T11" s="110"/>
      <c r="U11" s="92"/>
      <c r="V11" s="92"/>
      <c r="W11" s="92"/>
      <c r="X11" s="92"/>
      <c r="Y11" s="92"/>
      <c r="Z11" s="92"/>
      <c r="AA11" s="92"/>
      <c r="AB11" s="92"/>
      <c r="AC11" s="2"/>
      <c r="AD11" s="2"/>
      <c r="AE11" s="2"/>
      <c r="AF11" s="2"/>
      <c r="AG11" s="92"/>
      <c r="AH11" s="92"/>
      <c r="AI11" s="92"/>
      <c r="AJ11" s="110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92"/>
      <c r="AX11" s="9"/>
      <c r="AY11" s="9"/>
      <c r="AZ11" s="9"/>
      <c r="BA11" s="92"/>
      <c r="BB11" s="92"/>
      <c r="BC11" s="9"/>
      <c r="BD11" s="9"/>
      <c r="BE11" s="92"/>
      <c r="BF11" s="92"/>
      <c r="BG11" s="9"/>
      <c r="BH11" s="9"/>
      <c r="BI11" s="92"/>
      <c r="BJ11" s="92"/>
      <c r="BK11" s="92"/>
      <c r="BL11" s="92"/>
      <c r="BM11" s="92"/>
      <c r="BN11" s="92"/>
      <c r="BO11" s="92"/>
      <c r="BP11" s="92"/>
      <c r="BQ11" s="92"/>
      <c r="BR11" s="9"/>
      <c r="BS11" s="9"/>
      <c r="BT11" s="9"/>
      <c r="BU11" s="92"/>
      <c r="BV11" s="92"/>
      <c r="BW11" s="92"/>
      <c r="BX11" s="92"/>
      <c r="BY11" s="9"/>
      <c r="BZ11" s="9"/>
      <c r="CA11" s="9"/>
      <c r="CB11" s="9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>
        <f t="shared" si="1"/>
        <v>0</v>
      </c>
      <c r="DZ11" s="92">
        <f t="shared" si="2"/>
        <v>0</v>
      </c>
      <c r="EA11" s="92">
        <f t="shared" si="3"/>
        <v>0</v>
      </c>
      <c r="EB11" s="92">
        <f t="shared" si="4"/>
        <v>0</v>
      </c>
      <c r="EC11" s="92">
        <f t="shared" si="4"/>
        <v>0</v>
      </c>
      <c r="ED11" s="92">
        <f t="shared" si="5"/>
        <v>0</v>
      </c>
      <c r="EE11" s="101"/>
      <c r="EF11" s="101"/>
      <c r="EG11" s="101"/>
      <c r="EH11" s="101"/>
      <c r="EI11" s="101"/>
    </row>
    <row r="12" spans="1:144" ht="12.75" customHeight="1" x14ac:dyDescent="0.55000000000000004">
      <c r="A12" s="92">
        <f t="shared" si="0"/>
        <v>9</v>
      </c>
      <c r="B12" s="72" t="s">
        <v>16</v>
      </c>
      <c r="C12" s="104">
        <v>711</v>
      </c>
      <c r="D12" s="105" t="s">
        <v>5</v>
      </c>
      <c r="E12" s="92"/>
      <c r="F12" s="92"/>
      <c r="G12" s="92"/>
      <c r="H12" s="92"/>
      <c r="I12" s="92"/>
      <c r="J12" s="92"/>
      <c r="K12" s="92"/>
      <c r="L12" s="110"/>
      <c r="M12" s="92"/>
      <c r="N12" s="92"/>
      <c r="O12" s="92"/>
      <c r="P12" s="110"/>
      <c r="Q12" s="92"/>
      <c r="R12" s="92"/>
      <c r="S12" s="92"/>
      <c r="T12" s="110"/>
      <c r="U12" s="92"/>
      <c r="V12" s="92"/>
      <c r="W12" s="92"/>
      <c r="X12" s="92"/>
      <c r="Y12" s="92"/>
      <c r="Z12" s="92"/>
      <c r="AA12" s="92"/>
      <c r="AB12" s="92"/>
      <c r="AC12" s="2"/>
      <c r="AD12" s="2"/>
      <c r="AE12" s="2"/>
      <c r="AF12" s="2"/>
      <c r="AG12" s="92"/>
      <c r="AH12" s="92"/>
      <c r="AI12" s="92"/>
      <c r="AJ12" s="110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92"/>
      <c r="AX12" s="9"/>
      <c r="AY12" s="9"/>
      <c r="AZ12" s="9"/>
      <c r="BA12" s="92"/>
      <c r="BB12" s="92"/>
      <c r="BC12" s="9"/>
      <c r="BD12" s="9"/>
      <c r="BE12" s="92"/>
      <c r="BF12" s="92"/>
      <c r="BG12" s="9"/>
      <c r="BH12" s="9"/>
      <c r="BI12" s="92"/>
      <c r="BJ12" s="92"/>
      <c r="BK12" s="92"/>
      <c r="BL12" s="92"/>
      <c r="BM12" s="92"/>
      <c r="BN12" s="92"/>
      <c r="BO12" s="92"/>
      <c r="BP12" s="92"/>
      <c r="BQ12" s="92"/>
      <c r="BR12" s="9"/>
      <c r="BS12" s="9"/>
      <c r="BT12" s="9"/>
      <c r="BU12" s="92"/>
      <c r="BV12" s="92"/>
      <c r="BW12" s="92"/>
      <c r="BX12" s="92"/>
      <c r="BY12" s="9"/>
      <c r="BZ12" s="9"/>
      <c r="CA12" s="9"/>
      <c r="CB12" s="9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>
        <f t="shared" si="1"/>
        <v>0</v>
      </c>
      <c r="DZ12" s="92">
        <f t="shared" si="2"/>
        <v>0</v>
      </c>
      <c r="EA12" s="92">
        <f t="shared" si="3"/>
        <v>0</v>
      </c>
      <c r="EB12" s="92">
        <f t="shared" si="4"/>
        <v>0</v>
      </c>
      <c r="EC12" s="92">
        <f t="shared" si="4"/>
        <v>0</v>
      </c>
      <c r="ED12" s="92">
        <f t="shared" si="5"/>
        <v>0</v>
      </c>
      <c r="EE12" s="101"/>
      <c r="EF12" s="101"/>
      <c r="EG12" s="101"/>
      <c r="EH12" s="101"/>
      <c r="EI12" s="101"/>
    </row>
    <row r="13" spans="1:144" ht="12.75" customHeight="1" x14ac:dyDescent="0.55000000000000004">
      <c r="A13" s="92">
        <f t="shared" si="0"/>
        <v>10</v>
      </c>
      <c r="B13" s="72" t="s">
        <v>17</v>
      </c>
      <c r="C13" s="104">
        <v>713</v>
      </c>
      <c r="D13" s="105" t="s">
        <v>9</v>
      </c>
      <c r="E13" s="92"/>
      <c r="F13" s="92"/>
      <c r="G13" s="92"/>
      <c r="H13" s="92"/>
      <c r="I13" s="92"/>
      <c r="J13" s="92"/>
      <c r="K13" s="92"/>
      <c r="L13" s="110"/>
      <c r="M13" s="92"/>
      <c r="N13" s="92"/>
      <c r="O13" s="92"/>
      <c r="P13" s="110"/>
      <c r="Q13" s="92"/>
      <c r="R13" s="92"/>
      <c r="S13" s="92"/>
      <c r="T13" s="110"/>
      <c r="U13" s="92"/>
      <c r="V13" s="92"/>
      <c r="W13" s="92"/>
      <c r="X13" s="92"/>
      <c r="Y13" s="92"/>
      <c r="Z13" s="92"/>
      <c r="AA13" s="92"/>
      <c r="AB13" s="92"/>
      <c r="AC13" s="2"/>
      <c r="AD13" s="2"/>
      <c r="AE13" s="2"/>
      <c r="AF13" s="2"/>
      <c r="AG13" s="92"/>
      <c r="AH13" s="92"/>
      <c r="AI13" s="92"/>
      <c r="AJ13" s="110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92"/>
      <c r="AX13" s="9"/>
      <c r="AY13" s="9"/>
      <c r="AZ13" s="9"/>
      <c r="BA13" s="92"/>
      <c r="BB13" s="92"/>
      <c r="BC13" s="9"/>
      <c r="BD13" s="9"/>
      <c r="BE13" s="92"/>
      <c r="BF13" s="92"/>
      <c r="BG13" s="9"/>
      <c r="BH13" s="9"/>
      <c r="BI13" s="92"/>
      <c r="BJ13" s="92"/>
      <c r="BK13" s="92"/>
      <c r="BL13" s="92"/>
      <c r="BM13" s="92"/>
      <c r="BN13" s="92"/>
      <c r="BO13" s="92"/>
      <c r="BP13" s="92"/>
      <c r="BQ13" s="92"/>
      <c r="BR13" s="9"/>
      <c r="BS13" s="9"/>
      <c r="BT13" s="9"/>
      <c r="BU13" s="92"/>
      <c r="BV13" s="92"/>
      <c r="BW13" s="92"/>
      <c r="BX13" s="92"/>
      <c r="BY13" s="9"/>
      <c r="BZ13" s="9"/>
      <c r="CA13" s="9"/>
      <c r="CB13" s="9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>
        <f t="shared" si="1"/>
        <v>0</v>
      </c>
      <c r="DZ13" s="92">
        <f t="shared" si="2"/>
        <v>0</v>
      </c>
      <c r="EA13" s="92">
        <f t="shared" si="3"/>
        <v>0</v>
      </c>
      <c r="EB13" s="92">
        <f t="shared" si="4"/>
        <v>0</v>
      </c>
      <c r="EC13" s="92">
        <f t="shared" si="4"/>
        <v>0</v>
      </c>
      <c r="ED13" s="92">
        <f t="shared" si="5"/>
        <v>0</v>
      </c>
      <c r="EE13" s="101"/>
      <c r="EF13" s="101"/>
      <c r="EG13" s="101"/>
      <c r="EH13" s="101"/>
      <c r="EI13" s="101"/>
    </row>
    <row r="14" spans="1:144" ht="12.75" customHeight="1" x14ac:dyDescent="0.55000000000000004">
      <c r="A14" s="92">
        <f t="shared" si="0"/>
        <v>11</v>
      </c>
      <c r="B14" s="72" t="s">
        <v>18</v>
      </c>
      <c r="C14" s="104">
        <v>711</v>
      </c>
      <c r="D14" s="105" t="s">
        <v>5</v>
      </c>
      <c r="E14" s="92"/>
      <c r="F14" s="92"/>
      <c r="G14" s="92"/>
      <c r="H14" s="92"/>
      <c r="I14" s="92"/>
      <c r="J14" s="92"/>
      <c r="K14" s="92"/>
      <c r="L14" s="110"/>
      <c r="M14" s="92"/>
      <c r="N14" s="92"/>
      <c r="O14" s="92"/>
      <c r="P14" s="110"/>
      <c r="Q14" s="92"/>
      <c r="R14" s="92"/>
      <c r="S14" s="92"/>
      <c r="T14" s="110"/>
      <c r="U14" s="92"/>
      <c r="V14" s="92"/>
      <c r="W14" s="92"/>
      <c r="X14" s="92"/>
      <c r="Y14" s="92"/>
      <c r="Z14" s="92"/>
      <c r="AA14" s="92"/>
      <c r="AB14" s="92"/>
      <c r="AC14" s="2"/>
      <c r="AD14" s="2"/>
      <c r="AE14" s="2"/>
      <c r="AF14" s="2"/>
      <c r="AG14" s="92"/>
      <c r="AH14" s="92"/>
      <c r="AI14" s="92"/>
      <c r="AJ14" s="110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92"/>
      <c r="AX14" s="9"/>
      <c r="AY14" s="9"/>
      <c r="AZ14" s="9"/>
      <c r="BA14" s="92"/>
      <c r="BB14" s="92"/>
      <c r="BC14" s="9"/>
      <c r="BD14" s="9"/>
      <c r="BE14" s="92"/>
      <c r="BF14" s="92"/>
      <c r="BG14" s="9"/>
      <c r="BH14" s="9"/>
      <c r="BI14" s="92"/>
      <c r="BJ14" s="92"/>
      <c r="BK14" s="92"/>
      <c r="BL14" s="92"/>
      <c r="BM14" s="92"/>
      <c r="BN14" s="92"/>
      <c r="BO14" s="92"/>
      <c r="BP14" s="92"/>
      <c r="BQ14" s="92"/>
      <c r="BR14" s="9"/>
      <c r="BS14" s="9"/>
      <c r="BT14" s="9"/>
      <c r="BU14" s="92"/>
      <c r="BV14" s="92"/>
      <c r="BW14" s="92"/>
      <c r="BX14" s="92"/>
      <c r="BY14" s="9"/>
      <c r="BZ14" s="9"/>
      <c r="CA14" s="9"/>
      <c r="CB14" s="9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>
        <f t="shared" si="1"/>
        <v>0</v>
      </c>
      <c r="DZ14" s="92">
        <f t="shared" si="2"/>
        <v>0</v>
      </c>
      <c r="EA14" s="92">
        <f t="shared" si="3"/>
        <v>0</v>
      </c>
      <c r="EB14" s="92">
        <f t="shared" si="4"/>
        <v>0</v>
      </c>
      <c r="EC14" s="92">
        <f t="shared" si="4"/>
        <v>0</v>
      </c>
      <c r="ED14" s="92">
        <f t="shared" si="5"/>
        <v>0</v>
      </c>
      <c r="EE14" s="101"/>
      <c r="EF14" s="101"/>
      <c r="EG14" s="101"/>
      <c r="EH14" s="101"/>
      <c r="EI14" s="101"/>
    </row>
    <row r="15" spans="1:144" ht="12.75" customHeight="1" x14ac:dyDescent="0.55000000000000004">
      <c r="A15" s="92">
        <f t="shared" si="0"/>
        <v>12</v>
      </c>
      <c r="B15" s="72" t="s">
        <v>18</v>
      </c>
      <c r="C15" s="104">
        <v>713</v>
      </c>
      <c r="D15" s="105" t="s">
        <v>9</v>
      </c>
      <c r="E15" s="92"/>
      <c r="F15" s="92"/>
      <c r="G15" s="92"/>
      <c r="H15" s="92"/>
      <c r="I15" s="92"/>
      <c r="J15" s="92"/>
      <c r="K15" s="92"/>
      <c r="L15" s="110"/>
      <c r="M15" s="92"/>
      <c r="N15" s="92"/>
      <c r="O15" s="92"/>
      <c r="P15" s="110"/>
      <c r="Q15" s="92"/>
      <c r="R15" s="92"/>
      <c r="S15" s="92"/>
      <c r="T15" s="110"/>
      <c r="U15" s="92"/>
      <c r="V15" s="92"/>
      <c r="W15" s="92"/>
      <c r="X15" s="92"/>
      <c r="Y15" s="92"/>
      <c r="Z15" s="92"/>
      <c r="AA15" s="92"/>
      <c r="AB15" s="92"/>
      <c r="AC15" s="2"/>
      <c r="AD15" s="2"/>
      <c r="AE15" s="2"/>
      <c r="AF15" s="2"/>
      <c r="AG15" s="92"/>
      <c r="AH15" s="92"/>
      <c r="AI15" s="92"/>
      <c r="AJ15" s="110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92"/>
      <c r="AX15" s="9"/>
      <c r="AY15" s="9"/>
      <c r="AZ15" s="9"/>
      <c r="BA15" s="92">
        <v>4</v>
      </c>
      <c r="BB15" s="92"/>
      <c r="BC15" s="9"/>
      <c r="BD15" s="9"/>
      <c r="BE15" s="92">
        <v>62</v>
      </c>
      <c r="BF15" s="92"/>
      <c r="BG15" s="9"/>
      <c r="BH15" s="9"/>
      <c r="BI15" s="92">
        <v>90</v>
      </c>
      <c r="BJ15" s="92"/>
      <c r="BK15" s="92"/>
      <c r="BL15" s="92"/>
      <c r="BM15" s="92">
        <v>86</v>
      </c>
      <c r="BN15" s="92"/>
      <c r="BO15" s="92"/>
      <c r="BP15" s="92"/>
      <c r="BQ15" s="92">
        <v>90</v>
      </c>
      <c r="BR15" s="9"/>
      <c r="BS15" s="9"/>
      <c r="BT15" s="9"/>
      <c r="BU15" s="92">
        <v>86</v>
      </c>
      <c r="BV15" s="92"/>
      <c r="BW15" s="92"/>
      <c r="BX15" s="92"/>
      <c r="BY15" s="9"/>
      <c r="BZ15" s="9"/>
      <c r="CA15" s="9"/>
      <c r="CB15" s="9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>
        <v>78</v>
      </c>
      <c r="DF15" s="92"/>
      <c r="DG15" s="92"/>
      <c r="DH15" s="92"/>
      <c r="DI15" s="92">
        <v>90</v>
      </c>
      <c r="DJ15" s="92"/>
      <c r="DK15" s="92"/>
      <c r="DL15" s="92"/>
      <c r="DM15" s="92"/>
      <c r="DN15" s="92"/>
      <c r="DO15" s="92"/>
      <c r="DP15" s="92"/>
      <c r="DQ15" s="92">
        <v>73</v>
      </c>
      <c r="DR15" s="92">
        <v>1</v>
      </c>
      <c r="DS15" s="92"/>
      <c r="DT15" s="92"/>
      <c r="DU15" s="92">
        <v>90</v>
      </c>
      <c r="DV15" s="92"/>
      <c r="DW15" s="92"/>
      <c r="DX15" s="92"/>
      <c r="DY15" s="92">
        <f t="shared" si="1"/>
        <v>749</v>
      </c>
      <c r="DZ15" s="92">
        <f t="shared" si="2"/>
        <v>0</v>
      </c>
      <c r="EA15" s="92">
        <f t="shared" si="3"/>
        <v>1</v>
      </c>
      <c r="EB15" s="92">
        <f t="shared" si="4"/>
        <v>0</v>
      </c>
      <c r="EC15" s="92">
        <f t="shared" si="4"/>
        <v>0</v>
      </c>
      <c r="ED15" s="92">
        <f t="shared" si="5"/>
        <v>750</v>
      </c>
      <c r="EE15" s="101"/>
      <c r="EF15" s="101"/>
      <c r="EG15" s="101"/>
      <c r="EH15" s="101"/>
      <c r="EI15" s="101"/>
      <c r="EJ15" s="173"/>
      <c r="EK15" s="173"/>
      <c r="EL15" s="173"/>
      <c r="EM15" s="173"/>
      <c r="EN15" s="173"/>
    </row>
    <row r="16" spans="1:144" ht="12.75" customHeight="1" x14ac:dyDescent="0.55000000000000004">
      <c r="A16" s="92">
        <f t="shared" si="0"/>
        <v>13</v>
      </c>
      <c r="B16" s="72" t="s">
        <v>19</v>
      </c>
      <c r="C16" s="104">
        <v>711</v>
      </c>
      <c r="D16" s="105" t="s">
        <v>5</v>
      </c>
      <c r="E16" s="92"/>
      <c r="F16" s="92"/>
      <c r="G16" s="92"/>
      <c r="H16" s="92"/>
      <c r="I16" s="92"/>
      <c r="J16" s="92"/>
      <c r="K16" s="92"/>
      <c r="L16" s="110"/>
      <c r="M16" s="92"/>
      <c r="N16" s="92"/>
      <c r="O16" s="92"/>
      <c r="P16" s="110"/>
      <c r="Q16" s="92"/>
      <c r="R16" s="92"/>
      <c r="S16" s="92"/>
      <c r="T16" s="110"/>
      <c r="U16" s="92"/>
      <c r="V16" s="92"/>
      <c r="W16" s="92"/>
      <c r="X16" s="92"/>
      <c r="Y16" s="92"/>
      <c r="Z16" s="92"/>
      <c r="AA16" s="92"/>
      <c r="AB16" s="92"/>
      <c r="AC16" s="2"/>
      <c r="AD16" s="2"/>
      <c r="AE16" s="2"/>
      <c r="AF16" s="2"/>
      <c r="AG16" s="92"/>
      <c r="AH16" s="92"/>
      <c r="AI16" s="92"/>
      <c r="AJ16" s="110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92"/>
      <c r="AX16" s="9"/>
      <c r="AY16" s="9"/>
      <c r="AZ16" s="9"/>
      <c r="BA16" s="92"/>
      <c r="BB16" s="92"/>
      <c r="BC16" s="9"/>
      <c r="BD16" s="9"/>
      <c r="BE16" s="92"/>
      <c r="BF16" s="92"/>
      <c r="BG16" s="9"/>
      <c r="BH16" s="9"/>
      <c r="BI16" s="92"/>
      <c r="BJ16" s="92"/>
      <c r="BK16" s="92"/>
      <c r="BL16" s="92"/>
      <c r="BM16" s="92"/>
      <c r="BN16" s="92"/>
      <c r="BO16" s="92"/>
      <c r="BP16" s="92"/>
      <c r="BQ16" s="92"/>
      <c r="BR16" s="9"/>
      <c r="BS16" s="9"/>
      <c r="BT16" s="9"/>
      <c r="BU16" s="92"/>
      <c r="BV16" s="92"/>
      <c r="BW16" s="92"/>
      <c r="BX16" s="92"/>
      <c r="BY16" s="9"/>
      <c r="BZ16" s="9"/>
      <c r="CA16" s="9"/>
      <c r="CB16" s="9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>
        <v>62</v>
      </c>
      <c r="DF16" s="92"/>
      <c r="DG16" s="92"/>
      <c r="DH16" s="92"/>
      <c r="DI16" s="92">
        <v>75</v>
      </c>
      <c r="DJ16" s="92"/>
      <c r="DK16" s="92">
        <v>1</v>
      </c>
      <c r="DL16" s="92"/>
      <c r="DM16" s="92"/>
      <c r="DN16" s="92"/>
      <c r="DO16" s="92"/>
      <c r="DP16" s="92"/>
      <c r="DQ16" s="92">
        <v>66</v>
      </c>
      <c r="DR16" s="92"/>
      <c r="DS16" s="92"/>
      <c r="DT16" s="92"/>
      <c r="DU16" s="92">
        <v>78</v>
      </c>
      <c r="DV16" s="92"/>
      <c r="DW16" s="92"/>
      <c r="DX16" s="92"/>
      <c r="DY16" s="92">
        <f t="shared" si="1"/>
        <v>281</v>
      </c>
      <c r="DZ16" s="92">
        <f t="shared" si="2"/>
        <v>0</v>
      </c>
      <c r="EA16" s="92">
        <f t="shared" si="3"/>
        <v>0</v>
      </c>
      <c r="EB16" s="92">
        <f t="shared" si="4"/>
        <v>1</v>
      </c>
      <c r="EC16" s="92">
        <f t="shared" si="4"/>
        <v>0</v>
      </c>
      <c r="ED16" s="92">
        <f t="shared" si="5"/>
        <v>282</v>
      </c>
      <c r="EE16" s="101"/>
      <c r="EF16" s="101"/>
      <c r="EG16" s="101"/>
      <c r="EH16" s="101"/>
      <c r="EI16" s="101"/>
      <c r="EJ16" s="173"/>
      <c r="EK16" s="173"/>
      <c r="EL16" s="173"/>
      <c r="EM16" s="173"/>
      <c r="EN16" s="173"/>
    </row>
    <row r="17" spans="1:145" ht="12.75" customHeight="1" x14ac:dyDescent="0.55000000000000004">
      <c r="A17" s="92">
        <f t="shared" si="0"/>
        <v>14</v>
      </c>
      <c r="B17" s="72" t="s">
        <v>20</v>
      </c>
      <c r="C17" s="104">
        <v>711</v>
      </c>
      <c r="D17" s="105" t="s">
        <v>5</v>
      </c>
      <c r="E17" s="92"/>
      <c r="F17" s="92"/>
      <c r="G17" s="92"/>
      <c r="H17" s="92"/>
      <c r="I17" s="92"/>
      <c r="J17" s="92"/>
      <c r="K17" s="92"/>
      <c r="L17" s="110"/>
      <c r="M17" s="92"/>
      <c r="N17" s="92"/>
      <c r="O17" s="92"/>
      <c r="P17" s="110"/>
      <c r="Q17" s="92"/>
      <c r="R17" s="92"/>
      <c r="S17" s="92"/>
      <c r="T17" s="110"/>
      <c r="U17" s="92"/>
      <c r="V17" s="92"/>
      <c r="W17" s="92"/>
      <c r="X17" s="92"/>
      <c r="Y17" s="92"/>
      <c r="Z17" s="92"/>
      <c r="AA17" s="92"/>
      <c r="AB17" s="92"/>
      <c r="AC17" s="2"/>
      <c r="AD17" s="2"/>
      <c r="AE17" s="2"/>
      <c r="AF17" s="2"/>
      <c r="AG17" s="92"/>
      <c r="AH17" s="92"/>
      <c r="AI17" s="92"/>
      <c r="AJ17" s="110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92"/>
      <c r="AX17" s="9"/>
      <c r="AY17" s="9"/>
      <c r="AZ17" s="9"/>
      <c r="BA17" s="92">
        <v>68</v>
      </c>
      <c r="BB17" s="92">
        <v>1</v>
      </c>
      <c r="BC17" s="9">
        <v>1</v>
      </c>
      <c r="BD17" s="9"/>
      <c r="BE17" s="9">
        <v>30</v>
      </c>
      <c r="BF17" s="92"/>
      <c r="BG17" s="92"/>
      <c r="BH17" s="9"/>
      <c r="BI17" s="92">
        <v>75</v>
      </c>
      <c r="BJ17" s="92">
        <v>2</v>
      </c>
      <c r="BK17" s="92">
        <v>1</v>
      </c>
      <c r="BL17" s="92"/>
      <c r="BM17" s="92">
        <v>75</v>
      </c>
      <c r="BN17" s="92">
        <v>1</v>
      </c>
      <c r="BO17" s="92">
        <v>2</v>
      </c>
      <c r="BP17" s="92"/>
      <c r="BQ17" s="92">
        <v>90</v>
      </c>
      <c r="BR17" s="9"/>
      <c r="BS17" s="9"/>
      <c r="BT17" s="9"/>
      <c r="BU17" s="92">
        <v>88</v>
      </c>
      <c r="BV17" s="92"/>
      <c r="BW17" s="92"/>
      <c r="BX17" s="92"/>
      <c r="BY17" s="9"/>
      <c r="BZ17" s="9"/>
      <c r="CA17" s="9"/>
      <c r="CB17" s="9"/>
      <c r="CC17" s="92">
        <v>76</v>
      </c>
      <c r="CD17" s="92"/>
      <c r="CE17" s="92"/>
      <c r="CF17" s="92"/>
      <c r="CG17" s="92">
        <v>90</v>
      </c>
      <c r="CH17" s="92"/>
      <c r="CI17" s="92"/>
      <c r="CJ17" s="92"/>
      <c r="CK17" s="92">
        <v>90</v>
      </c>
      <c r="CL17" s="92"/>
      <c r="CM17" s="92"/>
      <c r="CN17" s="92"/>
      <c r="CO17" s="92">
        <v>90</v>
      </c>
      <c r="CP17" s="92"/>
      <c r="CQ17" s="92"/>
      <c r="CR17" s="92"/>
      <c r="CS17" s="92">
        <v>90</v>
      </c>
      <c r="CT17" s="92"/>
      <c r="CU17" s="92"/>
      <c r="CV17" s="92"/>
      <c r="CW17" s="92">
        <v>86</v>
      </c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>
        <f t="shared" si="1"/>
        <v>948</v>
      </c>
      <c r="DZ17" s="92">
        <f t="shared" si="2"/>
        <v>0</v>
      </c>
      <c r="EA17" s="92">
        <f t="shared" si="3"/>
        <v>4</v>
      </c>
      <c r="EB17" s="92">
        <f t="shared" si="4"/>
        <v>4</v>
      </c>
      <c r="EC17" s="92">
        <f t="shared" si="4"/>
        <v>0</v>
      </c>
      <c r="ED17" s="92">
        <f t="shared" si="5"/>
        <v>956</v>
      </c>
      <c r="EE17" s="101"/>
      <c r="EF17" s="101"/>
      <c r="EG17" s="101"/>
      <c r="EH17" s="101"/>
      <c r="EI17" s="101"/>
    </row>
    <row r="18" spans="1:145" ht="12.75" customHeight="1" x14ac:dyDescent="0.55000000000000004">
      <c r="A18" s="92">
        <f t="shared" si="0"/>
        <v>15</v>
      </c>
      <c r="B18" s="72" t="s">
        <v>21</v>
      </c>
      <c r="C18" s="104">
        <v>713</v>
      </c>
      <c r="D18" s="105" t="s">
        <v>9</v>
      </c>
      <c r="E18" s="92"/>
      <c r="F18" s="92"/>
      <c r="G18" s="92"/>
      <c r="H18" s="92"/>
      <c r="I18" s="92"/>
      <c r="J18" s="92"/>
      <c r="K18" s="92"/>
      <c r="L18" s="110"/>
      <c r="M18" s="92"/>
      <c r="N18" s="92"/>
      <c r="O18" s="92"/>
      <c r="P18" s="110"/>
      <c r="Q18" s="92"/>
      <c r="R18" s="92"/>
      <c r="S18" s="92"/>
      <c r="T18" s="110"/>
      <c r="U18" s="92"/>
      <c r="V18" s="92"/>
      <c r="W18" s="92"/>
      <c r="X18" s="92"/>
      <c r="Y18" s="92">
        <v>54</v>
      </c>
      <c r="Z18" s="92"/>
      <c r="AA18" s="92"/>
      <c r="AB18" s="92"/>
      <c r="AC18" s="2">
        <v>78</v>
      </c>
      <c r="AD18" s="2"/>
      <c r="AE18" s="2"/>
      <c r="AF18" s="2"/>
      <c r="AG18" s="92">
        <v>90</v>
      </c>
      <c r="AH18" s="92"/>
      <c r="AI18" s="92"/>
      <c r="AJ18" s="110"/>
      <c r="AK18" s="2">
        <v>90</v>
      </c>
      <c r="AL18" s="2"/>
      <c r="AM18" s="2"/>
      <c r="AN18" s="2"/>
      <c r="AO18" s="2">
        <v>89</v>
      </c>
      <c r="AP18" s="2">
        <v>1</v>
      </c>
      <c r="AQ18" s="2"/>
      <c r="AR18" s="2"/>
      <c r="AS18" s="2">
        <v>90</v>
      </c>
      <c r="AT18" s="2"/>
      <c r="AU18" s="2"/>
      <c r="AV18" s="2"/>
      <c r="AW18" s="92"/>
      <c r="AX18" s="9"/>
      <c r="AY18" s="9"/>
      <c r="AZ18" s="9"/>
      <c r="BA18" s="92">
        <v>70</v>
      </c>
      <c r="BB18" s="92"/>
      <c r="BC18" s="9"/>
      <c r="BD18" s="9"/>
      <c r="BE18" s="9">
        <v>12</v>
      </c>
      <c r="BF18" s="92"/>
      <c r="BG18" s="92"/>
      <c r="BH18" s="9"/>
      <c r="BI18" s="92">
        <v>90</v>
      </c>
      <c r="BJ18" s="92"/>
      <c r="BK18" s="92"/>
      <c r="BL18" s="92"/>
      <c r="BM18" s="92">
        <v>90</v>
      </c>
      <c r="BN18" s="92"/>
      <c r="BO18" s="92"/>
      <c r="BP18" s="92"/>
      <c r="BQ18" s="92">
        <v>90</v>
      </c>
      <c r="BR18" s="9"/>
      <c r="BS18" s="9"/>
      <c r="BT18" s="9"/>
      <c r="BU18" s="92">
        <v>90</v>
      </c>
      <c r="BV18" s="92"/>
      <c r="BW18" s="92"/>
      <c r="BX18" s="92"/>
      <c r="BY18" s="9"/>
      <c r="BZ18" s="9"/>
      <c r="CA18" s="9"/>
      <c r="CB18" s="9"/>
      <c r="CC18" s="92">
        <v>78</v>
      </c>
      <c r="CD18" s="92"/>
      <c r="CE18" s="92"/>
      <c r="CF18" s="92"/>
      <c r="CG18" s="92">
        <v>84</v>
      </c>
      <c r="CH18" s="92"/>
      <c r="CI18" s="92"/>
      <c r="CJ18" s="92"/>
      <c r="CK18" s="92">
        <v>90</v>
      </c>
      <c r="CL18" s="92"/>
      <c r="CM18" s="92"/>
      <c r="CN18" s="92"/>
      <c r="CO18" s="92">
        <v>90</v>
      </c>
      <c r="CP18" s="92"/>
      <c r="CQ18" s="92"/>
      <c r="CR18" s="92"/>
      <c r="CS18" s="92">
        <v>88</v>
      </c>
      <c r="CT18" s="92"/>
      <c r="CU18" s="92"/>
      <c r="CV18" s="92"/>
      <c r="CW18" s="92">
        <v>88</v>
      </c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>
        <f t="shared" si="1"/>
        <v>1451</v>
      </c>
      <c r="DZ18" s="92">
        <f t="shared" si="2"/>
        <v>0</v>
      </c>
      <c r="EA18" s="92">
        <f t="shared" si="3"/>
        <v>1</v>
      </c>
      <c r="EB18" s="92">
        <f t="shared" si="4"/>
        <v>0</v>
      </c>
      <c r="EC18" s="92">
        <f t="shared" si="4"/>
        <v>0</v>
      </c>
      <c r="ED18" s="92">
        <f t="shared" si="5"/>
        <v>1452</v>
      </c>
      <c r="EE18" s="101"/>
      <c r="EF18" s="101"/>
      <c r="EG18" s="101"/>
      <c r="EH18" s="101"/>
      <c r="EI18" s="101"/>
      <c r="EJ18" s="174"/>
      <c r="EK18" s="173"/>
      <c r="EL18" s="173"/>
      <c r="EM18" s="173"/>
      <c r="EN18" s="173"/>
    </row>
    <row r="19" spans="1:145" ht="12.75" customHeight="1" x14ac:dyDescent="0.55000000000000004">
      <c r="A19" s="92">
        <f t="shared" si="0"/>
        <v>16</v>
      </c>
      <c r="B19" s="72" t="s">
        <v>77</v>
      </c>
      <c r="C19" s="104">
        <v>711</v>
      </c>
      <c r="D19" s="105" t="s">
        <v>5</v>
      </c>
      <c r="E19" s="92"/>
      <c r="F19" s="92"/>
      <c r="G19" s="92"/>
      <c r="H19" s="92"/>
      <c r="I19" s="92"/>
      <c r="J19" s="92"/>
      <c r="K19" s="92"/>
      <c r="L19" s="110"/>
      <c r="M19" s="92"/>
      <c r="N19" s="92"/>
      <c r="O19" s="92"/>
      <c r="P19" s="110"/>
      <c r="Q19" s="92"/>
      <c r="R19" s="92"/>
      <c r="S19" s="92"/>
      <c r="T19" s="110"/>
      <c r="U19" s="92"/>
      <c r="V19" s="92"/>
      <c r="W19" s="92"/>
      <c r="X19" s="92"/>
      <c r="Y19" s="92"/>
      <c r="Z19" s="92"/>
      <c r="AA19" s="92"/>
      <c r="AB19" s="92"/>
      <c r="AC19" s="2"/>
      <c r="AD19" s="2"/>
      <c r="AE19" s="2"/>
      <c r="AF19" s="2"/>
      <c r="AG19" s="92"/>
      <c r="AH19" s="92"/>
      <c r="AI19" s="92"/>
      <c r="AJ19" s="110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92"/>
      <c r="AX19" s="9"/>
      <c r="AY19" s="9"/>
      <c r="AZ19" s="9"/>
      <c r="BA19" s="92"/>
      <c r="BB19" s="92"/>
      <c r="BC19" s="9"/>
      <c r="BD19" s="9"/>
      <c r="BE19" s="9"/>
      <c r="BF19" s="92"/>
      <c r="BG19" s="92"/>
      <c r="BH19" s="9"/>
      <c r="BI19" s="92"/>
      <c r="BJ19" s="92"/>
      <c r="BK19" s="92"/>
      <c r="BL19" s="92"/>
      <c r="BM19" s="92"/>
      <c r="BN19" s="92"/>
      <c r="BO19" s="92"/>
      <c r="BP19" s="92"/>
      <c r="BQ19" s="92"/>
      <c r="BR19" s="9"/>
      <c r="BS19" s="9"/>
      <c r="BT19" s="9"/>
      <c r="BU19" s="92"/>
      <c r="BV19" s="92"/>
      <c r="BW19" s="92"/>
      <c r="BX19" s="92"/>
      <c r="BY19" s="9"/>
      <c r="BZ19" s="9"/>
      <c r="CA19" s="9"/>
      <c r="CB19" s="9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>
        <f t="shared" si="1"/>
        <v>0</v>
      </c>
      <c r="DZ19" s="92">
        <f t="shared" si="2"/>
        <v>0</v>
      </c>
      <c r="EA19" s="92">
        <f t="shared" si="3"/>
        <v>0</v>
      </c>
      <c r="EB19" s="92">
        <f t="shared" si="4"/>
        <v>0</v>
      </c>
      <c r="EC19" s="92">
        <f t="shared" si="4"/>
        <v>0</v>
      </c>
      <c r="ED19" s="92">
        <f t="shared" si="5"/>
        <v>0</v>
      </c>
      <c r="EE19" s="101"/>
      <c r="EF19" s="101"/>
      <c r="EG19" s="101"/>
      <c r="EH19" s="101"/>
      <c r="EI19" s="101"/>
      <c r="EJ19" s="174"/>
      <c r="EK19" s="173"/>
      <c r="EL19" s="173"/>
      <c r="EM19" s="173"/>
      <c r="EN19" s="173"/>
    </row>
    <row r="20" spans="1:145" ht="12.75" customHeight="1" x14ac:dyDescent="0.55000000000000004">
      <c r="A20" s="92">
        <f t="shared" si="0"/>
        <v>17</v>
      </c>
      <c r="B20" s="72" t="s">
        <v>23</v>
      </c>
      <c r="C20" s="104">
        <v>713</v>
      </c>
      <c r="D20" s="105" t="s">
        <v>9</v>
      </c>
      <c r="E20" s="92"/>
      <c r="F20" s="92"/>
      <c r="G20" s="92"/>
      <c r="H20" s="92"/>
      <c r="I20" s="92"/>
      <c r="J20" s="92"/>
      <c r="K20" s="92"/>
      <c r="L20" s="110"/>
      <c r="M20" s="92"/>
      <c r="N20" s="92"/>
      <c r="O20" s="92"/>
      <c r="P20" s="110"/>
      <c r="Q20" s="92"/>
      <c r="R20" s="92"/>
      <c r="S20" s="92"/>
      <c r="T20" s="110"/>
      <c r="U20" s="92"/>
      <c r="V20" s="92"/>
      <c r="W20" s="92"/>
      <c r="X20" s="92"/>
      <c r="Y20" s="92"/>
      <c r="Z20" s="92"/>
      <c r="AA20" s="92"/>
      <c r="AB20" s="92"/>
      <c r="AC20" s="2"/>
      <c r="AD20" s="2"/>
      <c r="AE20" s="2"/>
      <c r="AF20" s="2"/>
      <c r="AG20" s="92"/>
      <c r="AH20" s="92"/>
      <c r="AI20" s="92"/>
      <c r="AJ20" s="110"/>
      <c r="AK20" s="2">
        <v>8</v>
      </c>
      <c r="AL20" s="2">
        <v>2</v>
      </c>
      <c r="AM20" s="2"/>
      <c r="AN20" s="2"/>
      <c r="AO20" s="2">
        <v>36</v>
      </c>
      <c r="AP20" s="2"/>
      <c r="AQ20" s="2"/>
      <c r="AR20" s="2"/>
      <c r="AS20" s="2">
        <v>35</v>
      </c>
      <c r="AT20" s="2"/>
      <c r="AU20" s="2"/>
      <c r="AV20" s="2"/>
      <c r="AW20" s="92"/>
      <c r="AX20" s="9"/>
      <c r="AY20" s="9"/>
      <c r="AZ20" s="9"/>
      <c r="BA20" s="92">
        <v>48</v>
      </c>
      <c r="BB20" s="92"/>
      <c r="BC20" s="9">
        <v>2</v>
      </c>
      <c r="BD20" s="9"/>
      <c r="BE20" s="9">
        <v>20</v>
      </c>
      <c r="BF20" s="92"/>
      <c r="BG20" s="92"/>
      <c r="BH20" s="9"/>
      <c r="BI20" s="92"/>
      <c r="BJ20" s="92"/>
      <c r="BK20" s="92"/>
      <c r="BL20" s="92"/>
      <c r="BM20" s="92"/>
      <c r="BN20" s="92"/>
      <c r="BO20" s="92"/>
      <c r="BP20" s="92"/>
      <c r="BQ20" s="92"/>
      <c r="BR20" s="9"/>
      <c r="BS20" s="9"/>
      <c r="BT20" s="9"/>
      <c r="BU20" s="92"/>
      <c r="BV20" s="92"/>
      <c r="BW20" s="92"/>
      <c r="BX20" s="92"/>
      <c r="BY20" s="9"/>
      <c r="BZ20" s="9"/>
      <c r="CA20" s="9"/>
      <c r="CB20" s="9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>
        <f t="shared" si="1"/>
        <v>147</v>
      </c>
      <c r="DZ20" s="92">
        <f t="shared" si="2"/>
        <v>0</v>
      </c>
      <c r="EA20" s="92">
        <f t="shared" si="3"/>
        <v>2</v>
      </c>
      <c r="EB20" s="92">
        <f t="shared" si="4"/>
        <v>2</v>
      </c>
      <c r="EC20" s="92">
        <f t="shared" si="4"/>
        <v>0</v>
      </c>
      <c r="ED20" s="92">
        <f t="shared" si="5"/>
        <v>151</v>
      </c>
      <c r="EE20" s="101"/>
      <c r="EF20" s="101"/>
      <c r="EG20" s="101"/>
      <c r="EH20" s="101"/>
      <c r="EI20" s="101"/>
    </row>
    <row r="21" spans="1:145" ht="12.75" customHeight="1" x14ac:dyDescent="0.55000000000000004">
      <c r="A21" s="92">
        <f t="shared" si="0"/>
        <v>18</v>
      </c>
      <c r="B21" s="72" t="s">
        <v>44</v>
      </c>
      <c r="C21" s="104">
        <v>723</v>
      </c>
      <c r="D21" s="105" t="s">
        <v>25</v>
      </c>
      <c r="E21" s="92"/>
      <c r="F21" s="92"/>
      <c r="G21" s="92"/>
      <c r="H21" s="92"/>
      <c r="I21" s="92"/>
      <c r="J21" s="92"/>
      <c r="K21" s="92"/>
      <c r="L21" s="110"/>
      <c r="M21" s="92"/>
      <c r="N21" s="92"/>
      <c r="O21" s="92"/>
      <c r="P21" s="110"/>
      <c r="Q21" s="92"/>
      <c r="R21" s="92"/>
      <c r="S21" s="92"/>
      <c r="T21" s="110"/>
      <c r="U21" s="92"/>
      <c r="V21" s="92"/>
      <c r="W21" s="92"/>
      <c r="X21" s="92"/>
      <c r="Y21" s="92"/>
      <c r="Z21" s="92"/>
      <c r="AA21" s="92"/>
      <c r="AB21" s="92"/>
      <c r="AC21" s="2"/>
      <c r="AD21" s="2"/>
      <c r="AE21" s="2"/>
      <c r="AF21" s="2"/>
      <c r="AG21" s="92"/>
      <c r="AH21" s="92"/>
      <c r="AI21" s="92"/>
      <c r="AJ21" s="110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92"/>
      <c r="AX21" s="9"/>
      <c r="AY21" s="9"/>
      <c r="AZ21" s="9"/>
      <c r="BA21" s="92"/>
      <c r="BB21" s="92"/>
      <c r="BC21" s="9"/>
      <c r="BD21" s="9"/>
      <c r="BE21" s="9"/>
      <c r="BF21" s="92"/>
      <c r="BG21" s="92"/>
      <c r="BH21" s="9"/>
      <c r="BI21" s="92"/>
      <c r="BJ21" s="92"/>
      <c r="BK21" s="92"/>
      <c r="BL21" s="92"/>
      <c r="BM21" s="92"/>
      <c r="BN21" s="92"/>
      <c r="BO21" s="92"/>
      <c r="BP21" s="92"/>
      <c r="BQ21" s="92">
        <v>48</v>
      </c>
      <c r="BR21" s="9"/>
      <c r="BS21" s="9"/>
      <c r="BT21" s="9"/>
      <c r="BU21" s="92">
        <v>62</v>
      </c>
      <c r="BV21" s="92"/>
      <c r="BW21" s="92"/>
      <c r="BX21" s="92"/>
      <c r="BY21" s="9"/>
      <c r="BZ21" s="9"/>
      <c r="CA21" s="9"/>
      <c r="CB21" s="9"/>
      <c r="CC21" s="92">
        <v>18</v>
      </c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>
        <f t="shared" si="1"/>
        <v>128</v>
      </c>
      <c r="DZ21" s="92">
        <f t="shared" si="2"/>
        <v>0</v>
      </c>
      <c r="EA21" s="92">
        <f t="shared" si="3"/>
        <v>0</v>
      </c>
      <c r="EB21" s="92">
        <f t="shared" si="4"/>
        <v>0</v>
      </c>
      <c r="EC21" s="92">
        <f t="shared" si="4"/>
        <v>0</v>
      </c>
      <c r="ED21" s="92">
        <f t="shared" si="5"/>
        <v>128</v>
      </c>
      <c r="EE21" s="101"/>
      <c r="EF21" s="101"/>
      <c r="EG21" s="101"/>
      <c r="EH21" s="101"/>
      <c r="EI21" s="101"/>
    </row>
    <row r="22" spans="1:145" ht="12.75" customHeight="1" x14ac:dyDescent="0.55000000000000004">
      <c r="A22" s="92">
        <f t="shared" si="0"/>
        <v>19</v>
      </c>
      <c r="B22" s="72" t="s">
        <v>45</v>
      </c>
      <c r="C22" s="104">
        <v>711</v>
      </c>
      <c r="D22" s="105" t="s">
        <v>5</v>
      </c>
      <c r="E22" s="92"/>
      <c r="F22" s="92"/>
      <c r="G22" s="92"/>
      <c r="H22" s="92"/>
      <c r="I22" s="92"/>
      <c r="J22" s="92"/>
      <c r="K22" s="92"/>
      <c r="L22" s="110"/>
      <c r="M22" s="92"/>
      <c r="N22" s="92"/>
      <c r="O22" s="92"/>
      <c r="P22" s="110"/>
      <c r="Q22" s="92"/>
      <c r="R22" s="92"/>
      <c r="S22" s="92"/>
      <c r="T22" s="110"/>
      <c r="U22" s="92"/>
      <c r="V22" s="92"/>
      <c r="W22" s="92"/>
      <c r="X22" s="92"/>
      <c r="Y22" s="92"/>
      <c r="Z22" s="92"/>
      <c r="AA22" s="92"/>
      <c r="AB22" s="92"/>
      <c r="AC22" s="2"/>
      <c r="AD22" s="2"/>
      <c r="AE22" s="2"/>
      <c r="AF22" s="2"/>
      <c r="AG22" s="92"/>
      <c r="AH22" s="92"/>
      <c r="AI22" s="92"/>
      <c r="AJ22" s="110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92"/>
      <c r="AX22" s="9"/>
      <c r="AY22" s="9"/>
      <c r="AZ22" s="9"/>
      <c r="BA22" s="92"/>
      <c r="BB22" s="92"/>
      <c r="BC22" s="9"/>
      <c r="BD22" s="9"/>
      <c r="BE22" s="9"/>
      <c r="BF22" s="92"/>
      <c r="BG22" s="92"/>
      <c r="BH22" s="9"/>
      <c r="BI22" s="92"/>
      <c r="BJ22" s="92"/>
      <c r="BK22" s="92"/>
      <c r="BL22" s="92"/>
      <c r="BM22" s="92"/>
      <c r="BN22" s="92"/>
      <c r="BO22" s="92"/>
      <c r="BP22" s="92"/>
      <c r="BQ22" s="92"/>
      <c r="BR22" s="9"/>
      <c r="BS22" s="9"/>
      <c r="BT22" s="9"/>
      <c r="BU22" s="92"/>
      <c r="BV22" s="92"/>
      <c r="BW22" s="92"/>
      <c r="BX22" s="92"/>
      <c r="BY22" s="9"/>
      <c r="BZ22" s="9"/>
      <c r="CA22" s="9"/>
      <c r="CB22" s="9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>
        <f t="shared" si="1"/>
        <v>0</v>
      </c>
      <c r="DZ22" s="92">
        <f t="shared" si="2"/>
        <v>0</v>
      </c>
      <c r="EA22" s="92">
        <f t="shared" si="3"/>
        <v>0</v>
      </c>
      <c r="EB22" s="92">
        <f t="shared" si="4"/>
        <v>0</v>
      </c>
      <c r="EC22" s="92">
        <f t="shared" si="4"/>
        <v>0</v>
      </c>
      <c r="ED22" s="92">
        <f t="shared" si="5"/>
        <v>0</v>
      </c>
      <c r="EE22" s="101"/>
      <c r="EF22" s="101"/>
      <c r="EG22" s="101"/>
      <c r="EH22" s="101"/>
      <c r="EI22" s="101"/>
      <c r="EK22" s="173"/>
      <c r="EL22" s="173"/>
      <c r="EM22" s="173"/>
      <c r="EN22" s="173"/>
      <c r="EO22" s="173"/>
    </row>
    <row r="23" spans="1:145" ht="12.75" customHeight="1" x14ac:dyDescent="0.55000000000000004">
      <c r="A23" s="92">
        <f t="shared" si="0"/>
        <v>20</v>
      </c>
      <c r="B23" s="72" t="s">
        <v>43</v>
      </c>
      <c r="C23" s="104">
        <v>711</v>
      </c>
      <c r="D23" s="105" t="s">
        <v>5</v>
      </c>
      <c r="E23" s="92"/>
      <c r="F23" s="92"/>
      <c r="G23" s="92"/>
      <c r="H23" s="92"/>
      <c r="I23" s="92"/>
      <c r="J23" s="92"/>
      <c r="K23" s="92"/>
      <c r="L23" s="110"/>
      <c r="M23" s="92"/>
      <c r="N23" s="92"/>
      <c r="O23" s="92"/>
      <c r="P23" s="110"/>
      <c r="Q23" s="92"/>
      <c r="R23" s="92"/>
      <c r="S23" s="92"/>
      <c r="T23" s="110"/>
      <c r="U23" s="92"/>
      <c r="V23" s="92"/>
      <c r="W23" s="92"/>
      <c r="X23" s="92"/>
      <c r="Y23" s="92"/>
      <c r="Z23" s="92"/>
      <c r="AA23" s="92"/>
      <c r="AB23" s="92"/>
      <c r="AC23" s="2"/>
      <c r="AD23" s="2"/>
      <c r="AE23" s="2"/>
      <c r="AF23" s="2"/>
      <c r="AG23" s="92"/>
      <c r="AH23" s="92"/>
      <c r="AI23" s="92"/>
      <c r="AJ23" s="110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92"/>
      <c r="AX23" s="9"/>
      <c r="AY23" s="9"/>
      <c r="AZ23" s="9"/>
      <c r="BA23" s="92"/>
      <c r="BB23" s="92"/>
      <c r="BC23" s="9"/>
      <c r="BD23" s="9"/>
      <c r="BE23" s="9"/>
      <c r="BF23" s="92"/>
      <c r="BG23" s="92"/>
      <c r="BH23" s="9"/>
      <c r="BI23" s="92"/>
      <c r="BJ23" s="92"/>
      <c r="BK23" s="92"/>
      <c r="BL23" s="92"/>
      <c r="BM23" s="92"/>
      <c r="BN23" s="92"/>
      <c r="BO23" s="92"/>
      <c r="BP23" s="92"/>
      <c r="BQ23" s="92"/>
      <c r="BR23" s="9"/>
      <c r="BS23" s="9"/>
      <c r="BT23" s="9"/>
      <c r="BU23" s="92"/>
      <c r="BV23" s="92"/>
      <c r="BW23" s="92"/>
      <c r="BX23" s="92"/>
      <c r="BY23" s="9"/>
      <c r="BZ23" s="9"/>
      <c r="CA23" s="9"/>
      <c r="CB23" s="9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>
        <f t="shared" si="1"/>
        <v>0</v>
      </c>
      <c r="DZ23" s="92">
        <f t="shared" si="2"/>
        <v>0</v>
      </c>
      <c r="EA23" s="92">
        <f t="shared" si="3"/>
        <v>0</v>
      </c>
      <c r="EB23" s="92">
        <f t="shared" si="4"/>
        <v>0</v>
      </c>
      <c r="EC23" s="92">
        <f t="shared" si="4"/>
        <v>0</v>
      </c>
      <c r="ED23" s="92">
        <f t="shared" si="5"/>
        <v>0</v>
      </c>
      <c r="EE23" s="101"/>
      <c r="EF23" s="101"/>
      <c r="EG23" s="101"/>
      <c r="EH23" s="101"/>
      <c r="EI23" s="101"/>
    </row>
    <row r="24" spans="1:145" ht="12.75" customHeight="1" x14ac:dyDescent="0.55000000000000004">
      <c r="A24" s="92">
        <f t="shared" si="0"/>
        <v>21</v>
      </c>
      <c r="B24" s="72" t="s">
        <v>24</v>
      </c>
      <c r="C24" s="104">
        <v>711</v>
      </c>
      <c r="D24" s="105" t="s">
        <v>5</v>
      </c>
      <c r="E24" s="92"/>
      <c r="F24" s="92"/>
      <c r="G24" s="92"/>
      <c r="H24" s="92"/>
      <c r="I24" s="92"/>
      <c r="J24" s="92"/>
      <c r="K24" s="92"/>
      <c r="L24" s="110"/>
      <c r="M24" s="92"/>
      <c r="N24" s="92"/>
      <c r="O24" s="92"/>
      <c r="P24" s="110"/>
      <c r="Q24" s="92"/>
      <c r="R24" s="92"/>
      <c r="S24" s="92"/>
      <c r="T24" s="110"/>
      <c r="U24" s="92"/>
      <c r="V24" s="92"/>
      <c r="W24" s="92"/>
      <c r="X24" s="92"/>
      <c r="Y24" s="92"/>
      <c r="Z24" s="92"/>
      <c r="AA24" s="92"/>
      <c r="AB24" s="92"/>
      <c r="AC24" s="2"/>
      <c r="AD24" s="2"/>
      <c r="AE24" s="2"/>
      <c r="AF24" s="2"/>
      <c r="AG24" s="92"/>
      <c r="AH24" s="92"/>
      <c r="AI24" s="92"/>
      <c r="AJ24" s="110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92"/>
      <c r="AX24" s="9"/>
      <c r="AY24" s="9"/>
      <c r="AZ24" s="9"/>
      <c r="BA24" s="92"/>
      <c r="BB24" s="92"/>
      <c r="BC24" s="9"/>
      <c r="BD24" s="9"/>
      <c r="BE24" s="9"/>
      <c r="BF24" s="92"/>
      <c r="BG24" s="92"/>
      <c r="BH24" s="9"/>
      <c r="BI24" s="92"/>
      <c r="BJ24" s="92"/>
      <c r="BK24" s="92"/>
      <c r="BL24" s="92"/>
      <c r="BM24" s="92"/>
      <c r="BN24" s="92"/>
      <c r="BO24" s="92"/>
      <c r="BP24" s="92"/>
      <c r="BQ24" s="92"/>
      <c r="BR24" s="9"/>
      <c r="BS24" s="9"/>
      <c r="BT24" s="9"/>
      <c r="BU24" s="92"/>
      <c r="BV24" s="92"/>
      <c r="BW24" s="92"/>
      <c r="BX24" s="92"/>
      <c r="BY24" s="9"/>
      <c r="BZ24" s="9"/>
      <c r="CA24" s="9"/>
      <c r="CB24" s="9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>
        <f t="shared" si="1"/>
        <v>0</v>
      </c>
      <c r="DZ24" s="92">
        <f t="shared" si="2"/>
        <v>0</v>
      </c>
      <c r="EA24" s="92">
        <f t="shared" si="3"/>
        <v>0</v>
      </c>
      <c r="EB24" s="92">
        <f t="shared" si="4"/>
        <v>0</v>
      </c>
      <c r="EC24" s="92">
        <f t="shared" si="4"/>
        <v>0</v>
      </c>
      <c r="ED24" s="92">
        <f t="shared" si="5"/>
        <v>0</v>
      </c>
      <c r="EE24" s="101"/>
      <c r="EF24" s="101"/>
      <c r="EG24" s="101"/>
      <c r="EH24" s="101"/>
      <c r="EI24" s="101"/>
      <c r="EJ24" s="173"/>
      <c r="EK24" s="173"/>
      <c r="EL24" s="173"/>
      <c r="EM24" s="173"/>
      <c r="EN24" s="173"/>
    </row>
    <row r="25" spans="1:145" ht="12.75" customHeight="1" x14ac:dyDescent="0.55000000000000004">
      <c r="A25" s="92">
        <f t="shared" si="0"/>
        <v>22</v>
      </c>
      <c r="B25" s="72" t="s">
        <v>76</v>
      </c>
      <c r="C25" s="104">
        <v>711</v>
      </c>
      <c r="D25" s="105" t="s">
        <v>5</v>
      </c>
      <c r="E25" s="92"/>
      <c r="F25" s="92"/>
      <c r="G25" s="92"/>
      <c r="H25" s="92"/>
      <c r="I25" s="92"/>
      <c r="J25" s="92"/>
      <c r="K25" s="92"/>
      <c r="L25" s="110"/>
      <c r="M25" s="92"/>
      <c r="N25" s="92"/>
      <c r="O25" s="92"/>
      <c r="P25" s="110"/>
      <c r="Q25" s="92"/>
      <c r="R25" s="92"/>
      <c r="S25" s="92"/>
      <c r="T25" s="110"/>
      <c r="U25" s="92"/>
      <c r="V25" s="92"/>
      <c r="W25" s="92"/>
      <c r="X25" s="92"/>
      <c r="Y25" s="92"/>
      <c r="Z25" s="92"/>
      <c r="AA25" s="92"/>
      <c r="AB25" s="92"/>
      <c r="AC25" s="2"/>
      <c r="AD25" s="2"/>
      <c r="AE25" s="2"/>
      <c r="AF25" s="2"/>
      <c r="AG25" s="92"/>
      <c r="AH25" s="92"/>
      <c r="AI25" s="92"/>
      <c r="AJ25" s="110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92"/>
      <c r="AX25" s="9"/>
      <c r="AY25" s="9"/>
      <c r="AZ25" s="9"/>
      <c r="BA25" s="92"/>
      <c r="BB25" s="92"/>
      <c r="BC25" s="9"/>
      <c r="BD25" s="9"/>
      <c r="BE25" s="9"/>
      <c r="BF25" s="92"/>
      <c r="BG25" s="92"/>
      <c r="BH25" s="9"/>
      <c r="BI25" s="92"/>
      <c r="BJ25" s="92"/>
      <c r="BK25" s="92"/>
      <c r="BL25" s="92"/>
      <c r="BM25" s="92"/>
      <c r="BN25" s="92"/>
      <c r="BO25" s="92"/>
      <c r="BP25" s="92"/>
      <c r="BQ25" s="92"/>
      <c r="BR25" s="9"/>
      <c r="BS25" s="9"/>
      <c r="BT25" s="9"/>
      <c r="BU25" s="92"/>
      <c r="BV25" s="92"/>
      <c r="BW25" s="92"/>
      <c r="BX25" s="92"/>
      <c r="BY25" s="9"/>
      <c r="BZ25" s="9"/>
      <c r="CA25" s="9"/>
      <c r="CB25" s="9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>
        <f t="shared" si="1"/>
        <v>0</v>
      </c>
      <c r="DZ25" s="92">
        <f t="shared" si="2"/>
        <v>0</v>
      </c>
      <c r="EA25" s="92">
        <f t="shared" si="3"/>
        <v>0</v>
      </c>
      <c r="EB25" s="92">
        <f t="shared" si="4"/>
        <v>0</v>
      </c>
      <c r="EC25" s="92">
        <f t="shared" si="4"/>
        <v>0</v>
      </c>
      <c r="ED25" s="92">
        <f t="shared" si="5"/>
        <v>0</v>
      </c>
      <c r="EE25" s="101"/>
      <c r="EF25" s="101"/>
      <c r="EG25" s="101"/>
      <c r="EH25" s="101"/>
      <c r="EI25" s="101"/>
      <c r="EJ25" s="108"/>
      <c r="EK25" s="108"/>
      <c r="EL25" s="108"/>
      <c r="EM25" s="108"/>
      <c r="EN25" s="108"/>
    </row>
    <row r="26" spans="1:145" ht="12.75" customHeight="1" x14ac:dyDescent="0.55000000000000004">
      <c r="A26" s="92">
        <f t="shared" si="0"/>
        <v>23</v>
      </c>
      <c r="B26" s="72" t="s">
        <v>46</v>
      </c>
      <c r="C26" s="104">
        <v>713</v>
      </c>
      <c r="D26" s="105" t="s">
        <v>9</v>
      </c>
      <c r="E26" s="92"/>
      <c r="F26" s="92"/>
      <c r="G26" s="92"/>
      <c r="H26" s="92"/>
      <c r="I26" s="92">
        <v>54</v>
      </c>
      <c r="J26" s="92"/>
      <c r="K26" s="92"/>
      <c r="L26" s="110"/>
      <c r="M26" s="92">
        <v>60</v>
      </c>
      <c r="N26" s="92"/>
      <c r="O26" s="92"/>
      <c r="P26" s="110"/>
      <c r="Q26" s="92"/>
      <c r="R26" s="92"/>
      <c r="S26" s="92"/>
      <c r="T26" s="110"/>
      <c r="U26" s="92"/>
      <c r="V26" s="92"/>
      <c r="W26" s="92"/>
      <c r="X26" s="92"/>
      <c r="Y26" s="92">
        <v>56</v>
      </c>
      <c r="Z26" s="92"/>
      <c r="AA26" s="92"/>
      <c r="AB26" s="92"/>
      <c r="AC26" s="2">
        <v>71</v>
      </c>
      <c r="AD26" s="2">
        <v>1</v>
      </c>
      <c r="AE26" s="2"/>
      <c r="AF26" s="2"/>
      <c r="AG26" s="92">
        <v>72</v>
      </c>
      <c r="AH26" s="92"/>
      <c r="AI26" s="92"/>
      <c r="AJ26" s="110"/>
      <c r="AK26" s="2">
        <v>62</v>
      </c>
      <c r="AL26" s="2"/>
      <c r="AM26" s="2"/>
      <c r="AN26" s="2"/>
      <c r="AO26" s="2">
        <v>72</v>
      </c>
      <c r="AP26" s="2"/>
      <c r="AQ26" s="2"/>
      <c r="AR26" s="2"/>
      <c r="AS26" s="2">
        <v>60</v>
      </c>
      <c r="AT26" s="2"/>
      <c r="AU26" s="2"/>
      <c r="AV26" s="2"/>
      <c r="AW26" s="92"/>
      <c r="AX26" s="9"/>
      <c r="AY26" s="9"/>
      <c r="AZ26" s="9"/>
      <c r="BA26" s="92"/>
      <c r="BB26" s="92"/>
      <c r="BC26" s="9"/>
      <c r="BD26" s="9"/>
      <c r="BE26" s="9"/>
      <c r="BF26" s="92"/>
      <c r="BG26" s="92"/>
      <c r="BH26" s="9"/>
      <c r="BI26" s="92"/>
      <c r="BJ26" s="92"/>
      <c r="BK26" s="92"/>
      <c r="BL26" s="92"/>
      <c r="BM26" s="92"/>
      <c r="BN26" s="92"/>
      <c r="BO26" s="92"/>
      <c r="BP26" s="92"/>
      <c r="BQ26" s="92"/>
      <c r="BR26" s="9"/>
      <c r="BS26" s="9"/>
      <c r="BT26" s="9"/>
      <c r="BU26" s="92"/>
      <c r="BV26" s="92"/>
      <c r="BW26" s="92"/>
      <c r="BX26" s="92"/>
      <c r="BY26" s="9"/>
      <c r="BZ26" s="9"/>
      <c r="CA26" s="9"/>
      <c r="CB26" s="9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>
        <v>57</v>
      </c>
      <c r="DF26" s="92"/>
      <c r="DG26" s="92">
        <v>1</v>
      </c>
      <c r="DH26" s="92"/>
      <c r="DI26" s="92">
        <v>72</v>
      </c>
      <c r="DJ26" s="92"/>
      <c r="DK26" s="92"/>
      <c r="DL26" s="92"/>
      <c r="DM26" s="92"/>
      <c r="DN26" s="92"/>
      <c r="DO26" s="92"/>
      <c r="DP26" s="92"/>
      <c r="DQ26" s="92">
        <v>56</v>
      </c>
      <c r="DR26" s="92"/>
      <c r="DS26" s="92"/>
      <c r="DT26" s="92"/>
      <c r="DU26" s="92">
        <v>70</v>
      </c>
      <c r="DV26" s="92">
        <v>2</v>
      </c>
      <c r="DW26" s="92"/>
      <c r="DX26" s="92"/>
      <c r="DY26" s="92">
        <f t="shared" si="1"/>
        <v>762</v>
      </c>
      <c r="DZ26" s="92">
        <f t="shared" si="2"/>
        <v>0</v>
      </c>
      <c r="EA26" s="92">
        <f t="shared" si="3"/>
        <v>3</v>
      </c>
      <c r="EB26" s="92">
        <f t="shared" si="4"/>
        <v>1</v>
      </c>
      <c r="EC26" s="92">
        <f t="shared" si="4"/>
        <v>0</v>
      </c>
      <c r="ED26" s="92">
        <f t="shared" si="5"/>
        <v>766</v>
      </c>
      <c r="EE26" s="101"/>
      <c r="EF26" s="101"/>
      <c r="EG26" s="101"/>
      <c r="EH26" s="101"/>
      <c r="EI26" s="101"/>
      <c r="EJ26" s="173"/>
      <c r="EK26" s="173"/>
      <c r="EL26" s="173"/>
      <c r="EM26" s="173"/>
      <c r="EN26" s="173"/>
    </row>
    <row r="27" spans="1:145" ht="12.75" customHeight="1" x14ac:dyDescent="0.55000000000000004">
      <c r="A27" s="92">
        <f t="shared" si="0"/>
        <v>24</v>
      </c>
      <c r="B27" s="72" t="s">
        <v>76</v>
      </c>
      <c r="C27" s="104">
        <v>713</v>
      </c>
      <c r="D27" s="105" t="s">
        <v>9</v>
      </c>
      <c r="E27" s="92"/>
      <c r="F27" s="92"/>
      <c r="G27" s="92"/>
      <c r="H27" s="92"/>
      <c r="I27" s="92"/>
      <c r="J27" s="92"/>
      <c r="K27" s="92"/>
      <c r="L27" s="110"/>
      <c r="M27" s="92"/>
      <c r="N27" s="92"/>
      <c r="O27" s="92"/>
      <c r="P27" s="110"/>
      <c r="Q27" s="92"/>
      <c r="R27" s="92"/>
      <c r="S27" s="92"/>
      <c r="T27" s="110"/>
      <c r="U27" s="92"/>
      <c r="V27" s="92"/>
      <c r="W27" s="92"/>
      <c r="X27" s="92"/>
      <c r="Y27" s="92"/>
      <c r="Z27" s="92"/>
      <c r="AA27" s="92"/>
      <c r="AB27" s="92"/>
      <c r="AC27" s="2"/>
      <c r="AD27" s="2"/>
      <c r="AE27" s="2"/>
      <c r="AF27" s="2"/>
      <c r="AG27" s="92"/>
      <c r="AH27" s="92"/>
      <c r="AI27" s="92"/>
      <c r="AJ27" s="110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92"/>
      <c r="AX27" s="9"/>
      <c r="AY27" s="9"/>
      <c r="AZ27" s="9"/>
      <c r="BA27" s="92"/>
      <c r="BB27" s="92"/>
      <c r="BC27" s="9"/>
      <c r="BD27" s="9"/>
      <c r="BE27" s="9"/>
      <c r="BF27" s="92"/>
      <c r="BG27" s="92"/>
      <c r="BH27" s="9"/>
      <c r="BI27" s="92"/>
      <c r="BJ27" s="92"/>
      <c r="BK27" s="92"/>
      <c r="BL27" s="92"/>
      <c r="BM27" s="92"/>
      <c r="BN27" s="92"/>
      <c r="BO27" s="92"/>
      <c r="BP27" s="92"/>
      <c r="BQ27" s="92"/>
      <c r="BR27" s="9"/>
      <c r="BS27" s="9"/>
      <c r="BT27" s="9"/>
      <c r="BU27" s="92"/>
      <c r="BV27" s="92"/>
      <c r="BW27" s="92"/>
      <c r="BX27" s="92"/>
      <c r="BY27" s="9"/>
      <c r="BZ27" s="9"/>
      <c r="CA27" s="9"/>
      <c r="CB27" s="9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>
        <f t="shared" si="1"/>
        <v>0</v>
      </c>
      <c r="DZ27" s="92">
        <f t="shared" si="2"/>
        <v>0</v>
      </c>
      <c r="EA27" s="92">
        <f t="shared" si="3"/>
        <v>0</v>
      </c>
      <c r="EB27" s="92">
        <f t="shared" si="4"/>
        <v>0</v>
      </c>
      <c r="EC27" s="92">
        <f t="shared" si="4"/>
        <v>0</v>
      </c>
      <c r="ED27" s="92">
        <f t="shared" si="5"/>
        <v>0</v>
      </c>
      <c r="EE27" s="101"/>
      <c r="EF27" s="101"/>
      <c r="EG27" s="101"/>
      <c r="EH27" s="101"/>
      <c r="EI27" s="101"/>
      <c r="EJ27" s="108"/>
      <c r="EK27" s="108"/>
      <c r="EL27" s="108"/>
      <c r="EM27" s="108"/>
      <c r="EN27" s="108"/>
    </row>
    <row r="28" spans="1:145" ht="12.75" customHeight="1" x14ac:dyDescent="0.55000000000000004">
      <c r="A28" s="92">
        <f t="shared" si="0"/>
        <v>25</v>
      </c>
      <c r="B28" s="72" t="s">
        <v>39</v>
      </c>
      <c r="C28" s="104">
        <v>555</v>
      </c>
      <c r="D28" s="105" t="s">
        <v>13</v>
      </c>
      <c r="E28" s="92"/>
      <c r="F28" s="92"/>
      <c r="G28" s="92"/>
      <c r="H28" s="92"/>
      <c r="I28" s="92"/>
      <c r="J28" s="92"/>
      <c r="K28" s="92"/>
      <c r="L28" s="110"/>
      <c r="M28" s="92"/>
      <c r="N28" s="92"/>
      <c r="O28" s="92"/>
      <c r="P28" s="110"/>
      <c r="Q28" s="92"/>
      <c r="R28" s="92"/>
      <c r="S28" s="92"/>
      <c r="T28" s="110"/>
      <c r="U28" s="92"/>
      <c r="V28" s="92"/>
      <c r="W28" s="92"/>
      <c r="X28" s="92"/>
      <c r="Y28" s="92"/>
      <c r="Z28" s="92"/>
      <c r="AA28" s="92"/>
      <c r="AB28" s="92"/>
      <c r="AC28" s="2"/>
      <c r="AD28" s="2"/>
      <c r="AE28" s="2"/>
      <c r="AF28" s="2"/>
      <c r="AG28" s="92"/>
      <c r="AH28" s="92"/>
      <c r="AI28" s="92"/>
      <c r="AJ28" s="110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92"/>
      <c r="AX28" s="9"/>
      <c r="AY28" s="9"/>
      <c r="AZ28" s="9"/>
      <c r="BA28" s="92"/>
      <c r="BB28" s="92"/>
      <c r="BC28" s="9"/>
      <c r="BD28" s="9"/>
      <c r="BE28" s="9"/>
      <c r="BF28" s="92"/>
      <c r="BG28" s="92"/>
      <c r="BH28" s="9"/>
      <c r="BI28" s="92"/>
      <c r="BJ28" s="92"/>
      <c r="BK28" s="92"/>
      <c r="BL28" s="92"/>
      <c r="BM28" s="92"/>
      <c r="BN28" s="92"/>
      <c r="BO28" s="92"/>
      <c r="BP28" s="92"/>
      <c r="BQ28" s="92"/>
      <c r="BR28" s="9"/>
      <c r="BS28" s="9"/>
      <c r="BT28" s="9"/>
      <c r="BU28" s="92"/>
      <c r="BV28" s="92"/>
      <c r="BW28" s="92"/>
      <c r="BX28" s="92"/>
      <c r="BY28" s="9"/>
      <c r="BZ28" s="9"/>
      <c r="CA28" s="9"/>
      <c r="CB28" s="9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>
        <f t="shared" si="1"/>
        <v>0</v>
      </c>
      <c r="DZ28" s="92">
        <f t="shared" si="2"/>
        <v>0</v>
      </c>
      <c r="EA28" s="92">
        <f t="shared" si="3"/>
        <v>0</v>
      </c>
      <c r="EB28" s="92">
        <f t="shared" si="4"/>
        <v>0</v>
      </c>
      <c r="EC28" s="92">
        <f t="shared" si="4"/>
        <v>0</v>
      </c>
      <c r="ED28" s="92">
        <f t="shared" si="5"/>
        <v>0</v>
      </c>
      <c r="EE28" s="101"/>
      <c r="EF28" s="101"/>
      <c r="EG28" s="101"/>
      <c r="EH28" s="101"/>
      <c r="EI28" s="101"/>
      <c r="EJ28" s="173"/>
      <c r="EK28" s="173"/>
      <c r="EL28" s="173"/>
      <c r="EM28" s="173"/>
      <c r="EN28" s="173"/>
    </row>
    <row r="29" spans="1:145" ht="12.75" customHeight="1" x14ac:dyDescent="0.55000000000000004">
      <c r="A29" s="92">
        <f t="shared" si="0"/>
        <v>26</v>
      </c>
      <c r="B29" s="72" t="s">
        <v>42</v>
      </c>
      <c r="C29" s="104">
        <v>711</v>
      </c>
      <c r="D29" s="105" t="s">
        <v>15</v>
      </c>
      <c r="E29" s="92"/>
      <c r="F29" s="92"/>
      <c r="G29" s="92"/>
      <c r="H29" s="92"/>
      <c r="I29" s="92"/>
      <c r="J29" s="92"/>
      <c r="K29" s="92"/>
      <c r="L29" s="110"/>
      <c r="M29" s="92"/>
      <c r="N29" s="92"/>
      <c r="O29" s="92"/>
      <c r="P29" s="110"/>
      <c r="Q29" s="92"/>
      <c r="R29" s="92"/>
      <c r="S29" s="92"/>
      <c r="T29" s="110"/>
      <c r="U29" s="92"/>
      <c r="V29" s="92"/>
      <c r="W29" s="92"/>
      <c r="X29" s="92"/>
      <c r="Y29" s="92"/>
      <c r="Z29" s="92"/>
      <c r="AA29" s="92"/>
      <c r="AB29" s="92"/>
      <c r="AC29" s="2"/>
      <c r="AD29" s="2"/>
      <c r="AE29" s="2"/>
      <c r="AF29" s="2"/>
      <c r="AG29" s="92"/>
      <c r="AH29" s="92"/>
      <c r="AI29" s="92"/>
      <c r="AJ29" s="110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92"/>
      <c r="AX29" s="9"/>
      <c r="AY29" s="9"/>
      <c r="AZ29" s="9"/>
      <c r="BA29" s="92"/>
      <c r="BB29" s="92"/>
      <c r="BC29" s="9"/>
      <c r="BD29" s="9"/>
      <c r="BE29" s="9"/>
      <c r="BF29" s="92"/>
      <c r="BG29" s="92"/>
      <c r="BH29" s="9"/>
      <c r="BI29" s="92"/>
      <c r="BJ29" s="92"/>
      <c r="BK29" s="92"/>
      <c r="BL29" s="92"/>
      <c r="BM29" s="92"/>
      <c r="BN29" s="92"/>
      <c r="BO29" s="92"/>
      <c r="BP29" s="92"/>
      <c r="BQ29" s="92"/>
      <c r="BR29" s="9"/>
      <c r="BS29" s="9"/>
      <c r="BT29" s="9"/>
      <c r="BU29" s="92"/>
      <c r="BV29" s="92"/>
      <c r="BW29" s="92"/>
      <c r="BX29" s="92"/>
      <c r="BY29" s="9"/>
      <c r="BZ29" s="9"/>
      <c r="CA29" s="9"/>
      <c r="CB29" s="9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>
        <f t="shared" si="1"/>
        <v>0</v>
      </c>
      <c r="DZ29" s="92">
        <f t="shared" si="2"/>
        <v>0</v>
      </c>
      <c r="EA29" s="92">
        <f t="shared" si="3"/>
        <v>0</v>
      </c>
      <c r="EB29" s="92">
        <f t="shared" si="4"/>
        <v>0</v>
      </c>
      <c r="EC29" s="92">
        <f t="shared" si="4"/>
        <v>0</v>
      </c>
      <c r="ED29" s="92">
        <f t="shared" si="5"/>
        <v>0</v>
      </c>
      <c r="EE29" s="101"/>
      <c r="EF29" s="101"/>
      <c r="EG29" s="101"/>
      <c r="EH29" s="101"/>
      <c r="EI29" s="101"/>
      <c r="EJ29" s="174" t="s">
        <v>73</v>
      </c>
      <c r="EK29" s="173"/>
      <c r="EL29" s="173"/>
      <c r="EM29" s="173"/>
      <c r="EN29" s="173"/>
    </row>
    <row r="30" spans="1:145" ht="12.75" customHeight="1" x14ac:dyDescent="0.55000000000000004">
      <c r="A30" s="92">
        <f t="shared" si="0"/>
        <v>27</v>
      </c>
      <c r="B30" s="72" t="s">
        <v>42</v>
      </c>
      <c r="C30" s="104">
        <v>711</v>
      </c>
      <c r="D30" s="105" t="s">
        <v>5</v>
      </c>
      <c r="E30" s="92"/>
      <c r="F30" s="92"/>
      <c r="G30" s="92"/>
      <c r="H30" s="92"/>
      <c r="I30" s="92"/>
      <c r="J30" s="92"/>
      <c r="K30" s="92"/>
      <c r="L30" s="110"/>
      <c r="M30" s="92"/>
      <c r="N30" s="92"/>
      <c r="O30" s="92"/>
      <c r="P30" s="110"/>
      <c r="Q30" s="92"/>
      <c r="R30" s="92"/>
      <c r="S30" s="92"/>
      <c r="T30" s="110"/>
      <c r="U30" s="92"/>
      <c r="V30" s="92"/>
      <c r="W30" s="92"/>
      <c r="X30" s="92"/>
      <c r="Y30" s="92"/>
      <c r="Z30" s="92"/>
      <c r="AA30" s="92"/>
      <c r="AB30" s="92"/>
      <c r="AC30" s="2"/>
      <c r="AD30" s="2"/>
      <c r="AE30" s="2"/>
      <c r="AF30" s="2"/>
      <c r="AG30" s="92"/>
      <c r="AH30" s="92"/>
      <c r="AI30" s="92"/>
      <c r="AJ30" s="110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92"/>
      <c r="AX30" s="9"/>
      <c r="AY30" s="9"/>
      <c r="AZ30" s="9"/>
      <c r="BA30" s="92"/>
      <c r="BB30" s="92"/>
      <c r="BC30" s="9"/>
      <c r="BD30" s="9"/>
      <c r="BE30" s="9"/>
      <c r="BF30" s="92"/>
      <c r="BG30" s="92"/>
      <c r="BH30" s="9"/>
      <c r="BI30" s="92"/>
      <c r="BJ30" s="92"/>
      <c r="BK30" s="92"/>
      <c r="BL30" s="92"/>
      <c r="BM30" s="92"/>
      <c r="BN30" s="92"/>
      <c r="BO30" s="92"/>
      <c r="BP30" s="92"/>
      <c r="BQ30" s="92"/>
      <c r="BR30" s="9"/>
      <c r="BS30" s="9"/>
      <c r="BT30" s="9"/>
      <c r="BU30" s="92"/>
      <c r="BV30" s="92"/>
      <c r="BW30" s="92"/>
      <c r="BX30" s="92"/>
      <c r="BY30" s="9"/>
      <c r="BZ30" s="9"/>
      <c r="CA30" s="9"/>
      <c r="CB30" s="9"/>
      <c r="CC30" s="92">
        <v>8</v>
      </c>
      <c r="CD30" s="92"/>
      <c r="CE30" s="92"/>
      <c r="CF30" s="92"/>
      <c r="CG30" s="92">
        <v>62</v>
      </c>
      <c r="CH30" s="92"/>
      <c r="CI30" s="92"/>
      <c r="CJ30" s="92"/>
      <c r="CK30" s="92">
        <v>66</v>
      </c>
      <c r="CL30" s="92"/>
      <c r="CM30" s="92"/>
      <c r="CN30" s="92"/>
      <c r="CO30" s="92">
        <v>66</v>
      </c>
      <c r="CP30" s="92"/>
      <c r="CQ30" s="92"/>
      <c r="CR30" s="92"/>
      <c r="CS30" s="92">
        <v>66</v>
      </c>
      <c r="CT30" s="92"/>
      <c r="CU30" s="92"/>
      <c r="CV30" s="92"/>
      <c r="CW30" s="92">
        <v>66</v>
      </c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>
        <f>SUM(E30,I30,M30,Q30,U30,Y30,AC30,AG30,AK30,AO30,AS30,AW30,BA30,BE30,BI30,BM30,BQ30,BU30,BY30,CC30,CG30,CK30,CO30,CS30,CW30,DA30,DE30,DI30,DM30,DQ30,DU30)</f>
        <v>334</v>
      </c>
      <c r="DZ30" s="92">
        <f t="shared" si="2"/>
        <v>0</v>
      </c>
      <c r="EA30" s="92">
        <f>SUM(F30,J30,N30,R30,V30,Z30,AD30,AH30,AL30,AP30,AT30,AX30,BB30,BF30,BJ30,BN30,BR30,BV30,BZ30,CD30,CH30,CL30,CP30,CT30,CX30,DB30,DF30,DJ30,DN30,DR30,DV30-DZ30)</f>
        <v>0</v>
      </c>
      <c r="EB30" s="92">
        <f t="shared" si="4"/>
        <v>0</v>
      </c>
      <c r="EC30" s="92">
        <f t="shared" si="4"/>
        <v>0</v>
      </c>
      <c r="ED30" s="92">
        <f t="shared" si="5"/>
        <v>334</v>
      </c>
      <c r="EE30" s="101"/>
      <c r="EF30" s="101"/>
      <c r="EG30" s="101"/>
      <c r="EH30" s="101"/>
      <c r="EI30" s="101"/>
      <c r="EJ30" s="174" t="s">
        <v>66</v>
      </c>
      <c r="EK30" s="173"/>
      <c r="EL30" s="173"/>
      <c r="EM30" s="173"/>
      <c r="EN30" s="173"/>
    </row>
    <row r="31" spans="1:145" ht="12.75" customHeight="1" x14ac:dyDescent="0.55000000000000004">
      <c r="A31" s="92">
        <f t="shared" si="0"/>
        <v>28</v>
      </c>
      <c r="B31" s="72" t="s">
        <v>40</v>
      </c>
      <c r="C31" s="104">
        <v>727</v>
      </c>
      <c r="D31" s="105" t="s">
        <v>5</v>
      </c>
      <c r="E31" s="92"/>
      <c r="F31" s="92"/>
      <c r="G31" s="92"/>
      <c r="H31" s="92"/>
      <c r="I31" s="92"/>
      <c r="J31" s="92"/>
      <c r="K31" s="92"/>
      <c r="L31" s="110"/>
      <c r="M31" s="92"/>
      <c r="N31" s="92"/>
      <c r="O31" s="92"/>
      <c r="P31" s="110"/>
      <c r="Q31" s="92"/>
      <c r="R31" s="92"/>
      <c r="S31" s="92"/>
      <c r="T31" s="110"/>
      <c r="U31" s="92"/>
      <c r="V31" s="92"/>
      <c r="W31" s="92"/>
      <c r="X31" s="92"/>
      <c r="Y31" s="92"/>
      <c r="Z31" s="92"/>
      <c r="AA31" s="92"/>
      <c r="AB31" s="92"/>
      <c r="AC31" s="2"/>
      <c r="AD31" s="2"/>
      <c r="AE31" s="2"/>
      <c r="AF31" s="2"/>
      <c r="AG31" s="92"/>
      <c r="AH31" s="92"/>
      <c r="AI31" s="92"/>
      <c r="AJ31" s="110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92"/>
      <c r="AX31" s="9"/>
      <c r="AY31" s="9"/>
      <c r="AZ31" s="9"/>
      <c r="BA31" s="92">
        <v>48</v>
      </c>
      <c r="BB31" s="92"/>
      <c r="BC31" s="9"/>
      <c r="BD31" s="9"/>
      <c r="BE31" s="9">
        <v>38</v>
      </c>
      <c r="BF31" s="92"/>
      <c r="BG31" s="92"/>
      <c r="BH31" s="9"/>
      <c r="BI31" s="92">
        <v>60</v>
      </c>
      <c r="BJ31" s="92"/>
      <c r="BK31" s="92"/>
      <c r="BL31" s="92"/>
      <c r="BM31" s="92">
        <v>60</v>
      </c>
      <c r="BN31" s="92"/>
      <c r="BO31" s="92"/>
      <c r="BP31" s="92"/>
      <c r="BQ31" s="92">
        <v>4</v>
      </c>
      <c r="BR31" s="9"/>
      <c r="BS31" s="9"/>
      <c r="BT31" s="9"/>
      <c r="BU31" s="92"/>
      <c r="BV31" s="92"/>
      <c r="BW31" s="92"/>
      <c r="BX31" s="92"/>
      <c r="BY31" s="9"/>
      <c r="BZ31" s="9"/>
      <c r="CA31" s="9"/>
      <c r="CB31" s="9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>
        <f>SUM(E31,I31,M31,Q31,U31,Y31,AC31,AG31,AK31,AO31,AS31,AW31,BA31,BE31,BI31,BM31,BQ31,BU31,BY31,CC31,CG31,CK31,CO31,CS31,CW31,DA31,DE31,DI31,DM31,DQ31,DU31)</f>
        <v>210</v>
      </c>
      <c r="DZ31" s="92">
        <f t="shared" si="2"/>
        <v>0</v>
      </c>
      <c r="EA31" s="92">
        <f>SUM(F31,J31,N31,R31,V31,Z31,AD31,AH31,AL31,AP31,AT31,AX31,BB31,BF31,BJ31,BN31,BR31,BV31,BZ31,CD31,CH31,CL31,CP31,CT31,CX31,DB31,DF31,DJ31,DN31,DR31,DV31-DZ31)</f>
        <v>0</v>
      </c>
      <c r="EB31" s="92">
        <f t="shared" si="4"/>
        <v>0</v>
      </c>
      <c r="EC31" s="92">
        <f t="shared" si="4"/>
        <v>0</v>
      </c>
      <c r="ED31" s="92">
        <f t="shared" si="5"/>
        <v>210</v>
      </c>
      <c r="EE31" s="101"/>
      <c r="EF31" s="101"/>
      <c r="EG31" s="101"/>
      <c r="EH31" s="101"/>
      <c r="EI31" s="101"/>
    </row>
    <row r="32" spans="1:145" ht="12.75" customHeight="1" x14ac:dyDescent="0.55000000000000004">
      <c r="A32" s="92">
        <f t="shared" si="0"/>
        <v>29</v>
      </c>
      <c r="B32" s="72" t="s">
        <v>40</v>
      </c>
      <c r="C32" s="104">
        <v>713</v>
      </c>
      <c r="D32" s="105" t="s">
        <v>9</v>
      </c>
      <c r="E32" s="92"/>
      <c r="F32" s="92"/>
      <c r="G32" s="92"/>
      <c r="H32" s="92"/>
      <c r="I32" s="92">
        <v>54</v>
      </c>
      <c r="J32" s="92"/>
      <c r="K32" s="92"/>
      <c r="L32" s="110"/>
      <c r="M32" s="92">
        <v>60</v>
      </c>
      <c r="N32" s="92"/>
      <c r="O32" s="92"/>
      <c r="P32" s="110"/>
      <c r="Q32" s="92"/>
      <c r="R32" s="92"/>
      <c r="S32" s="92"/>
      <c r="T32" s="110"/>
      <c r="U32" s="92"/>
      <c r="V32" s="92"/>
      <c r="W32" s="92"/>
      <c r="X32" s="92"/>
      <c r="Y32" s="92">
        <v>56</v>
      </c>
      <c r="Z32" s="92"/>
      <c r="AA32" s="92"/>
      <c r="AB32" s="92"/>
      <c r="AC32" s="2">
        <v>60</v>
      </c>
      <c r="AD32" s="2"/>
      <c r="AE32" s="2"/>
      <c r="AF32" s="2"/>
      <c r="AG32" s="92">
        <v>54</v>
      </c>
      <c r="AH32" s="92"/>
      <c r="AI32" s="92"/>
      <c r="AJ32" s="110"/>
      <c r="AK32" s="2">
        <v>70</v>
      </c>
      <c r="AL32" s="2"/>
      <c r="AM32" s="2"/>
      <c r="AN32" s="2"/>
      <c r="AO32" s="2">
        <v>59</v>
      </c>
      <c r="AP32" s="2"/>
      <c r="AQ32" s="2">
        <v>1</v>
      </c>
      <c r="AR32" s="2"/>
      <c r="AS32" s="2">
        <v>60</v>
      </c>
      <c r="AT32" s="2"/>
      <c r="AU32" s="2"/>
      <c r="AV32" s="2"/>
      <c r="AW32" s="92"/>
      <c r="AX32" s="9"/>
      <c r="AY32" s="9"/>
      <c r="AZ32" s="9"/>
      <c r="BA32" s="92">
        <v>54</v>
      </c>
      <c r="BB32" s="92"/>
      <c r="BC32" s="9"/>
      <c r="BD32" s="9"/>
      <c r="BE32" s="9">
        <v>48</v>
      </c>
      <c r="BF32" s="92"/>
      <c r="BG32" s="92"/>
      <c r="BH32" s="9"/>
      <c r="BI32" s="92">
        <v>64</v>
      </c>
      <c r="BJ32" s="92"/>
      <c r="BK32" s="92"/>
      <c r="BL32" s="92"/>
      <c r="BM32" s="92">
        <v>56</v>
      </c>
      <c r="BN32" s="92"/>
      <c r="BO32" s="92"/>
      <c r="BP32" s="92"/>
      <c r="BQ32" s="92">
        <v>72</v>
      </c>
      <c r="BR32" s="9"/>
      <c r="BS32" s="9"/>
      <c r="BT32" s="9"/>
      <c r="BU32" s="92">
        <v>28</v>
      </c>
      <c r="BV32" s="92"/>
      <c r="BW32" s="92"/>
      <c r="BX32" s="92"/>
      <c r="BY32" s="9"/>
      <c r="BZ32" s="9"/>
      <c r="CA32" s="9"/>
      <c r="CB32" s="9"/>
      <c r="CC32" s="92">
        <v>53</v>
      </c>
      <c r="CD32" s="92"/>
      <c r="CE32" s="92">
        <v>1</v>
      </c>
      <c r="CF32" s="92"/>
      <c r="CG32" s="92">
        <v>86</v>
      </c>
      <c r="CH32" s="92"/>
      <c r="CI32" s="92"/>
      <c r="CJ32" s="92"/>
      <c r="CK32" s="92">
        <v>135</v>
      </c>
      <c r="CL32" s="92"/>
      <c r="CM32" s="92">
        <v>1</v>
      </c>
      <c r="CN32" s="92"/>
      <c r="CO32" s="92">
        <v>134</v>
      </c>
      <c r="CP32" s="92"/>
      <c r="CQ32" s="92"/>
      <c r="CR32" s="92"/>
      <c r="CS32" s="92">
        <v>131</v>
      </c>
      <c r="CT32" s="92"/>
      <c r="CU32" s="92">
        <v>1</v>
      </c>
      <c r="CV32" s="92"/>
      <c r="CW32" s="92">
        <v>136</v>
      </c>
      <c r="CX32" s="92"/>
      <c r="CY32" s="92"/>
      <c r="CZ32" s="92"/>
      <c r="DA32" s="92"/>
      <c r="DB32" s="92"/>
      <c r="DC32" s="92"/>
      <c r="DD32" s="92"/>
      <c r="DE32" s="92">
        <v>116</v>
      </c>
      <c r="DF32" s="92"/>
      <c r="DG32" s="92"/>
      <c r="DH32" s="92"/>
      <c r="DI32" s="92">
        <v>138</v>
      </c>
      <c r="DJ32" s="92"/>
      <c r="DK32" s="92"/>
      <c r="DL32" s="92"/>
      <c r="DM32" s="92"/>
      <c r="DN32" s="92"/>
      <c r="DO32" s="92"/>
      <c r="DP32" s="92"/>
      <c r="DQ32" s="92">
        <v>107</v>
      </c>
      <c r="DR32" s="92"/>
      <c r="DS32" s="92">
        <v>1</v>
      </c>
      <c r="DT32" s="92"/>
      <c r="DU32" s="92">
        <v>137</v>
      </c>
      <c r="DV32" s="92"/>
      <c r="DW32" s="92">
        <v>1</v>
      </c>
      <c r="DX32" s="92"/>
      <c r="DY32" s="92">
        <f>SUM(E32,I32,M32,Q32,U32,Y32,AC32,AG32,AK32,AO32,AS32,AW32,BA32,BE32,BI32,BM32,BQ32,BU32,BY32,CC32,CG32,CK32,CO32,CS32,CW32,DA32,DE32,DI32,DM32,DQ32,DU32)</f>
        <v>1968</v>
      </c>
      <c r="DZ32" s="92">
        <f t="shared" si="2"/>
        <v>0</v>
      </c>
      <c r="EA32" s="92">
        <f>SUM(F32,J32,N32,R32,V32,Z32,AD32,AH32,AL32,AP32,AT32,AX32,BB32,BF32,BJ32,BN32,BR32,BV32,BZ32,CD32,CH32,CL32,CP32,CT32,CX32,DB32,DF32,DJ32,DN32,DR32,DV32-DZ32)</f>
        <v>0</v>
      </c>
      <c r="EB32" s="92">
        <f t="shared" si="4"/>
        <v>6</v>
      </c>
      <c r="EC32" s="92">
        <f t="shared" si="4"/>
        <v>0</v>
      </c>
      <c r="ED32" s="92">
        <f t="shared" si="5"/>
        <v>1974</v>
      </c>
      <c r="EE32" s="101"/>
      <c r="EF32" s="101"/>
      <c r="EG32" s="101"/>
      <c r="EH32" s="101"/>
      <c r="EI32" s="101"/>
    </row>
    <row r="33" spans="1:160" ht="12.75" customHeight="1" x14ac:dyDescent="0.55000000000000004">
      <c r="A33" s="92">
        <f t="shared" si="0"/>
        <v>30</v>
      </c>
      <c r="B33" s="73" t="s">
        <v>41</v>
      </c>
      <c r="C33" s="76">
        <v>723</v>
      </c>
      <c r="D33" s="77" t="s">
        <v>25</v>
      </c>
      <c r="E33" s="92"/>
      <c r="F33" s="92"/>
      <c r="G33" s="92"/>
      <c r="H33" s="92"/>
      <c r="I33" s="92"/>
      <c r="J33" s="92"/>
      <c r="K33" s="92"/>
      <c r="L33" s="110"/>
      <c r="M33" s="92"/>
      <c r="N33" s="92"/>
      <c r="O33" s="92"/>
      <c r="P33" s="110"/>
      <c r="Q33" s="92"/>
      <c r="R33" s="92"/>
      <c r="S33" s="92"/>
      <c r="T33" s="110"/>
      <c r="U33" s="92"/>
      <c r="V33" s="92"/>
      <c r="W33" s="92"/>
      <c r="X33" s="92"/>
      <c r="Y33" s="92"/>
      <c r="Z33" s="92"/>
      <c r="AA33" s="92"/>
      <c r="AB33" s="92"/>
      <c r="AC33" s="2"/>
      <c r="AD33" s="2"/>
      <c r="AE33" s="2"/>
      <c r="AF33" s="2"/>
      <c r="AG33" s="92"/>
      <c r="AH33" s="92"/>
      <c r="AI33" s="92"/>
      <c r="AJ33" s="110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92"/>
      <c r="AX33" s="9"/>
      <c r="AY33" s="9"/>
      <c r="AZ33" s="9"/>
      <c r="BA33" s="92"/>
      <c r="BB33" s="92"/>
      <c r="BC33" s="9"/>
      <c r="BD33" s="9"/>
      <c r="BE33" s="9"/>
      <c r="BF33" s="92"/>
      <c r="BG33" s="92"/>
      <c r="BH33" s="9"/>
      <c r="BI33" s="92"/>
      <c r="BJ33" s="92"/>
      <c r="BK33" s="92"/>
      <c r="BL33" s="92"/>
      <c r="BM33" s="92"/>
      <c r="BN33" s="92"/>
      <c r="BO33" s="92"/>
      <c r="BP33" s="92"/>
      <c r="BQ33" s="92"/>
      <c r="BR33" s="9"/>
      <c r="BS33" s="9"/>
      <c r="BT33" s="9"/>
      <c r="BU33" s="92"/>
      <c r="BV33" s="92"/>
      <c r="BW33" s="92"/>
      <c r="BX33" s="92"/>
      <c r="BY33" s="9"/>
      <c r="BZ33" s="9"/>
      <c r="CA33" s="9"/>
      <c r="CB33" s="9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>
        <f>SUM(E33,I33,M33,Q33,U33,Y33,AC33,AG33,AK33,AO33,AS33,AW33,BA33,BE33,BI33,BM33,BQ33,BU33,BY33,CC33,CG33,CK33,CO33,CS33,CW33,DA33,DE33,DI33,DM33,DQ33,DU33)</f>
        <v>0</v>
      </c>
      <c r="DZ33" s="92">
        <f t="shared" si="2"/>
        <v>0</v>
      </c>
      <c r="EA33" s="92">
        <f>SUM(F33,J33,N33,R33,V33,Z33,AD33,AH33,AL33,AP33,AT33,AX33,BB33,BF33,BJ33,BN33,BR33,BV33,BZ33,CD33,CH33,CL33,CP33,CT33,CX33,DB33,DF33,DJ33,DN33,DR33,DV33-DZ33)</f>
        <v>0</v>
      </c>
      <c r="EB33" s="92">
        <f t="shared" si="4"/>
        <v>0</v>
      </c>
      <c r="EC33" s="92">
        <f t="shared" si="4"/>
        <v>0</v>
      </c>
      <c r="ED33" s="92">
        <f t="shared" si="5"/>
        <v>0</v>
      </c>
      <c r="EE33" s="101"/>
      <c r="EF33" s="101"/>
      <c r="EG33" s="101"/>
      <c r="EH33" s="101"/>
      <c r="EI33" s="101"/>
    </row>
    <row r="34" spans="1:160" ht="12.75" customHeight="1" x14ac:dyDescent="0.55000000000000004">
      <c r="A34" s="92">
        <f t="shared" si="0"/>
        <v>31</v>
      </c>
      <c r="B34" s="72" t="s">
        <v>38</v>
      </c>
      <c r="C34" s="104">
        <v>711</v>
      </c>
      <c r="D34" s="105" t="s">
        <v>5</v>
      </c>
      <c r="E34" s="92"/>
      <c r="F34" s="92"/>
      <c r="G34" s="92"/>
      <c r="H34" s="92"/>
      <c r="I34" s="92"/>
      <c r="J34" s="92"/>
      <c r="K34" s="92"/>
      <c r="L34" s="110"/>
      <c r="M34" s="92"/>
      <c r="N34" s="92"/>
      <c r="O34" s="92"/>
      <c r="P34" s="110"/>
      <c r="Q34" s="92"/>
      <c r="R34" s="92"/>
      <c r="S34" s="92"/>
      <c r="T34" s="110"/>
      <c r="U34" s="92"/>
      <c r="V34" s="92"/>
      <c r="W34" s="92"/>
      <c r="X34" s="92"/>
      <c r="Y34" s="92"/>
      <c r="Z34" s="92"/>
      <c r="AA34" s="92"/>
      <c r="AB34" s="92"/>
      <c r="AC34" s="2"/>
      <c r="AD34" s="2"/>
      <c r="AE34" s="2"/>
      <c r="AF34" s="2"/>
      <c r="AG34" s="92"/>
      <c r="AH34" s="92"/>
      <c r="AI34" s="92"/>
      <c r="AJ34" s="110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92"/>
      <c r="AX34" s="9"/>
      <c r="AY34" s="9"/>
      <c r="AZ34" s="9"/>
      <c r="BA34" s="92"/>
      <c r="BB34" s="92"/>
      <c r="BC34" s="9"/>
      <c r="BD34" s="9"/>
      <c r="BE34" s="9"/>
      <c r="BF34" s="92"/>
      <c r="BG34" s="92"/>
      <c r="BH34" s="9"/>
      <c r="BI34" s="92"/>
      <c r="BJ34" s="92"/>
      <c r="BK34" s="92"/>
      <c r="BL34" s="92"/>
      <c r="BM34" s="92"/>
      <c r="BN34" s="92"/>
      <c r="BO34" s="92"/>
      <c r="BP34" s="92"/>
      <c r="BQ34" s="92"/>
      <c r="BR34" s="9"/>
      <c r="BS34" s="9"/>
      <c r="BT34" s="9"/>
      <c r="BU34" s="92"/>
      <c r="BV34" s="92"/>
      <c r="BW34" s="92"/>
      <c r="BX34" s="92"/>
      <c r="BY34" s="9"/>
      <c r="BZ34" s="9"/>
      <c r="CA34" s="9"/>
      <c r="CB34" s="9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>
        <f t="shared" si="1"/>
        <v>0</v>
      </c>
      <c r="DZ34" s="92">
        <f t="shared" si="2"/>
        <v>0</v>
      </c>
      <c r="EA34" s="92">
        <f t="shared" si="3"/>
        <v>0</v>
      </c>
      <c r="EB34" s="92">
        <f t="shared" si="4"/>
        <v>0</v>
      </c>
      <c r="EC34" s="92">
        <f t="shared" si="4"/>
        <v>0</v>
      </c>
      <c r="ED34" s="92">
        <f t="shared" si="5"/>
        <v>0</v>
      </c>
      <c r="EE34" s="101"/>
      <c r="EF34" s="101"/>
      <c r="EG34" s="101"/>
      <c r="EH34" s="101"/>
      <c r="EI34" s="101"/>
    </row>
    <row r="35" spans="1:160" ht="12.75" customHeight="1" x14ac:dyDescent="0.55000000000000004">
      <c r="A35" s="92">
        <f t="shared" si="0"/>
        <v>32</v>
      </c>
      <c r="B35" s="72" t="s">
        <v>38</v>
      </c>
      <c r="C35" s="104">
        <v>713</v>
      </c>
      <c r="D35" s="105" t="s">
        <v>9</v>
      </c>
      <c r="E35" s="92"/>
      <c r="F35" s="92"/>
      <c r="G35" s="92"/>
      <c r="H35" s="92"/>
      <c r="I35" s="92">
        <v>42</v>
      </c>
      <c r="J35" s="92"/>
      <c r="K35" s="92"/>
      <c r="L35" s="110"/>
      <c r="M35" s="92">
        <v>48</v>
      </c>
      <c r="N35" s="92"/>
      <c r="O35" s="92"/>
      <c r="P35" s="110"/>
      <c r="Q35" s="92"/>
      <c r="R35" s="92"/>
      <c r="S35" s="92"/>
      <c r="T35" s="110"/>
      <c r="U35" s="92"/>
      <c r="V35" s="92"/>
      <c r="W35" s="92"/>
      <c r="X35" s="92"/>
      <c r="Y35" s="92">
        <v>44</v>
      </c>
      <c r="Z35" s="92"/>
      <c r="AA35" s="92"/>
      <c r="AB35" s="92"/>
      <c r="AC35" s="2">
        <v>54</v>
      </c>
      <c r="AD35" s="2"/>
      <c r="AE35" s="2"/>
      <c r="AF35" s="2"/>
      <c r="AG35" s="92">
        <v>54</v>
      </c>
      <c r="AH35" s="92"/>
      <c r="AI35" s="92"/>
      <c r="AJ35" s="110"/>
      <c r="AK35" s="2">
        <v>50</v>
      </c>
      <c r="AL35" s="2"/>
      <c r="AM35" s="2"/>
      <c r="AN35" s="2"/>
      <c r="AO35" s="2">
        <v>42</v>
      </c>
      <c r="AP35" s="2"/>
      <c r="AQ35" s="2"/>
      <c r="AR35" s="2"/>
      <c r="AS35" s="2">
        <v>40</v>
      </c>
      <c r="AT35" s="2"/>
      <c r="AU35" s="2"/>
      <c r="AV35" s="2"/>
      <c r="AW35" s="92"/>
      <c r="AX35" s="9"/>
      <c r="AY35" s="9"/>
      <c r="AZ35" s="9"/>
      <c r="BA35" s="92">
        <v>42</v>
      </c>
      <c r="BB35" s="92"/>
      <c r="BC35" s="9"/>
      <c r="BD35" s="9"/>
      <c r="BE35" s="9">
        <v>36</v>
      </c>
      <c r="BF35" s="92"/>
      <c r="BG35" s="92"/>
      <c r="BH35" s="9"/>
      <c r="BI35" s="92">
        <v>54</v>
      </c>
      <c r="BJ35" s="92"/>
      <c r="BK35" s="92"/>
      <c r="BL35" s="92"/>
      <c r="BM35" s="92">
        <v>54</v>
      </c>
      <c r="BN35" s="92"/>
      <c r="BO35" s="92"/>
      <c r="BP35" s="92"/>
      <c r="BQ35" s="92">
        <v>30</v>
      </c>
      <c r="BR35" s="9"/>
      <c r="BS35" s="9"/>
      <c r="BT35" s="9"/>
      <c r="BU35" s="92">
        <v>19</v>
      </c>
      <c r="BV35" s="92"/>
      <c r="BW35" s="92">
        <v>1</v>
      </c>
      <c r="BX35" s="92"/>
      <c r="BY35" s="9"/>
      <c r="BZ35" s="9"/>
      <c r="CA35" s="9"/>
      <c r="CB35" s="9"/>
      <c r="CC35" s="92">
        <v>42</v>
      </c>
      <c r="CD35" s="92"/>
      <c r="CE35" s="92"/>
      <c r="CF35" s="92"/>
      <c r="CG35" s="92">
        <v>54</v>
      </c>
      <c r="CH35" s="92"/>
      <c r="CI35" s="92"/>
      <c r="CJ35" s="92"/>
      <c r="CK35" s="92">
        <v>54</v>
      </c>
      <c r="CL35" s="92"/>
      <c r="CM35" s="92"/>
      <c r="CN35" s="92"/>
      <c r="CO35" s="92">
        <v>54</v>
      </c>
      <c r="CP35" s="92"/>
      <c r="CQ35" s="92"/>
      <c r="CR35" s="92"/>
      <c r="CS35" s="92">
        <v>54</v>
      </c>
      <c r="CT35" s="92"/>
      <c r="CU35" s="92"/>
      <c r="CV35" s="92"/>
      <c r="CW35" s="92">
        <v>54</v>
      </c>
      <c r="CX35" s="92"/>
      <c r="CY35" s="92"/>
      <c r="CZ35" s="92"/>
      <c r="DA35" s="92"/>
      <c r="DB35" s="92"/>
      <c r="DC35" s="92"/>
      <c r="DD35" s="92"/>
      <c r="DE35" s="92">
        <v>44</v>
      </c>
      <c r="DF35" s="92"/>
      <c r="DG35" s="92"/>
      <c r="DH35" s="92"/>
      <c r="DI35" s="92">
        <v>54</v>
      </c>
      <c r="DJ35" s="92"/>
      <c r="DK35" s="92"/>
      <c r="DL35" s="92"/>
      <c r="DM35" s="92"/>
      <c r="DN35" s="92"/>
      <c r="DO35" s="92"/>
      <c r="DP35" s="92"/>
      <c r="DQ35" s="92">
        <v>42</v>
      </c>
      <c r="DR35" s="92"/>
      <c r="DS35" s="92"/>
      <c r="DT35" s="92"/>
      <c r="DU35" s="92">
        <v>54</v>
      </c>
      <c r="DV35" s="92"/>
      <c r="DW35" s="92"/>
      <c r="DX35" s="92"/>
      <c r="DY35" s="92">
        <f t="shared" si="1"/>
        <v>1115</v>
      </c>
      <c r="DZ35" s="92">
        <f t="shared" si="2"/>
        <v>0</v>
      </c>
      <c r="EA35" s="92">
        <f t="shared" si="3"/>
        <v>0</v>
      </c>
      <c r="EB35" s="92">
        <f t="shared" si="4"/>
        <v>1</v>
      </c>
      <c r="EC35" s="92">
        <f t="shared" si="4"/>
        <v>0</v>
      </c>
      <c r="ED35" s="92">
        <f t="shared" si="5"/>
        <v>1116</v>
      </c>
      <c r="EE35" s="101"/>
      <c r="EF35" s="101"/>
      <c r="EG35" s="101"/>
      <c r="EH35" s="101"/>
      <c r="EI35" s="101"/>
    </row>
    <row r="36" spans="1:160" ht="12.75" customHeight="1" x14ac:dyDescent="0.55000000000000004">
      <c r="A36" s="92">
        <f t="shared" si="0"/>
        <v>33</v>
      </c>
      <c r="B36" s="72" t="s">
        <v>37</v>
      </c>
      <c r="C36" s="104">
        <v>747</v>
      </c>
      <c r="D36" s="105" t="s">
        <v>9</v>
      </c>
      <c r="E36" s="92"/>
      <c r="F36" s="92"/>
      <c r="G36" s="92"/>
      <c r="H36" s="92"/>
      <c r="I36" s="92"/>
      <c r="J36" s="92"/>
      <c r="K36" s="92"/>
      <c r="L36" s="110"/>
      <c r="M36" s="92"/>
      <c r="N36" s="92"/>
      <c r="O36" s="92"/>
      <c r="P36" s="110"/>
      <c r="Q36" s="92"/>
      <c r="R36" s="92"/>
      <c r="S36" s="92"/>
      <c r="T36" s="110"/>
      <c r="U36" s="92"/>
      <c r="V36" s="92"/>
      <c r="W36" s="92"/>
      <c r="X36" s="92"/>
      <c r="Y36" s="92"/>
      <c r="Z36" s="92"/>
      <c r="AA36" s="92"/>
      <c r="AB36" s="92"/>
      <c r="AC36" s="2"/>
      <c r="AD36" s="2"/>
      <c r="AE36" s="2"/>
      <c r="AF36" s="2"/>
      <c r="AG36" s="92"/>
      <c r="AH36" s="92"/>
      <c r="AI36" s="92"/>
      <c r="AJ36" s="110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92"/>
      <c r="AX36" s="9"/>
      <c r="AY36" s="9"/>
      <c r="AZ36" s="9"/>
      <c r="BA36" s="92"/>
      <c r="BB36" s="92"/>
      <c r="BC36" s="9"/>
      <c r="BD36" s="9"/>
      <c r="BE36" s="9"/>
      <c r="BF36" s="92"/>
      <c r="BG36" s="92"/>
      <c r="BH36" s="9"/>
      <c r="BI36" s="92"/>
      <c r="BJ36" s="92"/>
      <c r="BK36" s="92"/>
      <c r="BL36" s="92"/>
      <c r="BM36" s="92"/>
      <c r="BN36" s="92"/>
      <c r="BO36" s="92"/>
      <c r="BP36" s="92"/>
      <c r="BQ36" s="92"/>
      <c r="BR36" s="9"/>
      <c r="BS36" s="9"/>
      <c r="BT36" s="9"/>
      <c r="BU36" s="92"/>
      <c r="BV36" s="92"/>
      <c r="BW36" s="92"/>
      <c r="BX36" s="92"/>
      <c r="BY36" s="9"/>
      <c r="BZ36" s="9"/>
      <c r="CA36" s="9"/>
      <c r="CB36" s="9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>
        <v>4</v>
      </c>
      <c r="DJ36" s="92"/>
      <c r="DK36" s="92"/>
      <c r="DL36" s="92"/>
      <c r="DM36" s="92"/>
      <c r="DN36" s="92"/>
      <c r="DO36" s="92"/>
      <c r="DP36" s="92"/>
      <c r="DQ36" s="92">
        <v>42</v>
      </c>
      <c r="DR36" s="92"/>
      <c r="DS36" s="92"/>
      <c r="DT36" s="92"/>
      <c r="DU36" s="92">
        <v>54</v>
      </c>
      <c r="DV36" s="92"/>
      <c r="DW36" s="92"/>
      <c r="DX36" s="92"/>
      <c r="DY36" s="92">
        <f t="shared" si="1"/>
        <v>100</v>
      </c>
      <c r="DZ36" s="92">
        <f t="shared" si="2"/>
        <v>0</v>
      </c>
      <c r="EA36" s="92">
        <f t="shared" si="3"/>
        <v>0</v>
      </c>
      <c r="EB36" s="92">
        <f t="shared" si="4"/>
        <v>0</v>
      </c>
      <c r="EC36" s="92">
        <f t="shared" si="4"/>
        <v>0</v>
      </c>
      <c r="ED36" s="92">
        <f t="shared" si="5"/>
        <v>100</v>
      </c>
      <c r="EE36" s="101"/>
      <c r="EF36" s="101"/>
      <c r="EG36" s="101"/>
      <c r="EH36" s="101"/>
      <c r="EI36" s="101"/>
    </row>
    <row r="37" spans="1:160" ht="12.75" customHeight="1" x14ac:dyDescent="0.55000000000000004">
      <c r="A37" s="92">
        <f t="shared" si="0"/>
        <v>34</v>
      </c>
      <c r="B37" s="72" t="s">
        <v>37</v>
      </c>
      <c r="C37" s="104">
        <v>723</v>
      </c>
      <c r="D37" s="77" t="s">
        <v>25</v>
      </c>
      <c r="E37" s="92"/>
      <c r="F37" s="92"/>
      <c r="G37" s="92"/>
      <c r="H37" s="92"/>
      <c r="I37" s="92"/>
      <c r="J37" s="92"/>
      <c r="K37" s="92"/>
      <c r="L37" s="110"/>
      <c r="M37" s="92"/>
      <c r="N37" s="92"/>
      <c r="O37" s="92"/>
      <c r="P37" s="110"/>
      <c r="Q37" s="92"/>
      <c r="R37" s="92"/>
      <c r="S37" s="92"/>
      <c r="T37" s="110"/>
      <c r="U37" s="92"/>
      <c r="V37" s="92"/>
      <c r="W37" s="92"/>
      <c r="X37" s="92"/>
      <c r="Y37" s="92"/>
      <c r="Z37" s="92"/>
      <c r="AA37" s="92"/>
      <c r="AB37" s="92"/>
      <c r="AC37" s="2"/>
      <c r="AD37" s="2"/>
      <c r="AE37" s="2"/>
      <c r="AF37" s="2"/>
      <c r="AG37" s="92"/>
      <c r="AH37" s="92"/>
      <c r="AI37" s="92"/>
      <c r="AJ37" s="110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92"/>
      <c r="AX37" s="9"/>
      <c r="AY37" s="9"/>
      <c r="AZ37" s="9"/>
      <c r="BA37" s="92">
        <v>48</v>
      </c>
      <c r="BB37" s="92"/>
      <c r="BC37" s="9"/>
      <c r="BD37" s="9"/>
      <c r="BE37" s="9">
        <v>26</v>
      </c>
      <c r="BF37" s="92"/>
      <c r="BG37" s="92"/>
      <c r="BH37" s="9"/>
      <c r="BI37" s="92">
        <v>44</v>
      </c>
      <c r="BJ37" s="92"/>
      <c r="BK37" s="92"/>
      <c r="BL37" s="92"/>
      <c r="BM37" s="92">
        <v>38</v>
      </c>
      <c r="BN37" s="92"/>
      <c r="BO37" s="92"/>
      <c r="BP37" s="92"/>
      <c r="BQ37" s="92">
        <v>49</v>
      </c>
      <c r="BR37" s="9">
        <v>1</v>
      </c>
      <c r="BS37" s="9"/>
      <c r="BT37" s="9"/>
      <c r="BU37" s="92">
        <v>59</v>
      </c>
      <c r="BV37" s="92">
        <v>1</v>
      </c>
      <c r="BW37" s="92"/>
      <c r="BX37" s="92"/>
      <c r="BY37" s="9"/>
      <c r="BZ37" s="9"/>
      <c r="CA37" s="9"/>
      <c r="CB37" s="9"/>
      <c r="CC37" s="92">
        <v>43</v>
      </c>
      <c r="CD37" s="92"/>
      <c r="CE37" s="92">
        <v>1</v>
      </c>
      <c r="CF37" s="92"/>
      <c r="CG37" s="92">
        <v>40</v>
      </c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>
        <f t="shared" si="1"/>
        <v>347</v>
      </c>
      <c r="DZ37" s="92">
        <f t="shared" si="2"/>
        <v>0</v>
      </c>
      <c r="EA37" s="92">
        <f t="shared" si="3"/>
        <v>2</v>
      </c>
      <c r="EB37" s="92">
        <f t="shared" si="4"/>
        <v>1</v>
      </c>
      <c r="EC37" s="92">
        <f t="shared" si="4"/>
        <v>0</v>
      </c>
      <c r="ED37" s="92">
        <f t="shared" si="5"/>
        <v>350</v>
      </c>
      <c r="EE37" s="101"/>
      <c r="EF37" s="101"/>
      <c r="EG37" s="101"/>
      <c r="EH37" s="101"/>
      <c r="EI37" s="101"/>
    </row>
    <row r="38" spans="1:160" ht="12.75" customHeight="1" x14ac:dyDescent="0.55000000000000004">
      <c r="A38" s="92">
        <f t="shared" si="0"/>
        <v>35</v>
      </c>
      <c r="B38" s="72" t="s">
        <v>38</v>
      </c>
      <c r="C38" s="104">
        <v>555</v>
      </c>
      <c r="D38" s="105" t="s">
        <v>13</v>
      </c>
      <c r="E38" s="92"/>
      <c r="F38" s="92"/>
      <c r="G38" s="92"/>
      <c r="H38" s="92"/>
      <c r="I38" s="92">
        <v>46</v>
      </c>
      <c r="J38" s="92"/>
      <c r="K38" s="92"/>
      <c r="L38" s="110"/>
      <c r="M38" s="92">
        <v>52</v>
      </c>
      <c r="N38" s="92"/>
      <c r="O38" s="92"/>
      <c r="P38" s="110"/>
      <c r="Q38" s="92"/>
      <c r="R38" s="92"/>
      <c r="S38" s="92"/>
      <c r="T38" s="110"/>
      <c r="U38" s="92"/>
      <c r="V38" s="92"/>
      <c r="W38" s="92"/>
      <c r="X38" s="92"/>
      <c r="Y38" s="92">
        <v>50</v>
      </c>
      <c r="Z38" s="92"/>
      <c r="AA38" s="92"/>
      <c r="AB38" s="92"/>
      <c r="AC38" s="2">
        <v>60</v>
      </c>
      <c r="AD38" s="2"/>
      <c r="AE38" s="2"/>
      <c r="AF38" s="2"/>
      <c r="AG38" s="92">
        <v>60</v>
      </c>
      <c r="AH38" s="92"/>
      <c r="AI38" s="92"/>
      <c r="AJ38" s="110"/>
      <c r="AK38" s="2">
        <v>60</v>
      </c>
      <c r="AL38" s="2"/>
      <c r="AM38" s="2"/>
      <c r="AN38" s="2"/>
      <c r="AO38" s="2">
        <v>60</v>
      </c>
      <c r="AP38" s="2"/>
      <c r="AQ38" s="2"/>
      <c r="AR38" s="2"/>
      <c r="AS38" s="2">
        <v>57</v>
      </c>
      <c r="AT38" s="2"/>
      <c r="AU38" s="2">
        <v>1</v>
      </c>
      <c r="AV38" s="2"/>
      <c r="AW38" s="92"/>
      <c r="AX38" s="9"/>
      <c r="AY38" s="9"/>
      <c r="AZ38" s="9"/>
      <c r="BA38" s="92"/>
      <c r="BB38" s="92"/>
      <c r="BC38" s="9"/>
      <c r="BD38" s="9"/>
      <c r="BE38" s="9"/>
      <c r="BF38" s="92"/>
      <c r="BG38" s="92"/>
      <c r="BH38" s="9"/>
      <c r="BI38" s="92"/>
      <c r="BJ38" s="92"/>
      <c r="BK38" s="92"/>
      <c r="BL38" s="92"/>
      <c r="BM38" s="92"/>
      <c r="BN38" s="92"/>
      <c r="BO38" s="92"/>
      <c r="BP38" s="92"/>
      <c r="BQ38" s="92"/>
      <c r="BR38" s="9"/>
      <c r="BS38" s="9"/>
      <c r="BT38" s="9"/>
      <c r="BU38" s="92"/>
      <c r="BV38" s="92"/>
      <c r="BW38" s="92"/>
      <c r="BX38" s="92"/>
      <c r="BY38" s="9"/>
      <c r="BZ38" s="9"/>
      <c r="CA38" s="9"/>
      <c r="CB38" s="9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>
        <f t="shared" si="1"/>
        <v>445</v>
      </c>
      <c r="DZ38" s="92">
        <f t="shared" si="2"/>
        <v>0</v>
      </c>
      <c r="EA38" s="92">
        <f t="shared" si="3"/>
        <v>0</v>
      </c>
      <c r="EB38" s="92">
        <f t="shared" si="4"/>
        <v>1</v>
      </c>
      <c r="EC38" s="92">
        <f t="shared" si="4"/>
        <v>0</v>
      </c>
      <c r="ED38" s="92">
        <f t="shared" si="5"/>
        <v>446</v>
      </c>
      <c r="EE38" s="101"/>
      <c r="EF38" s="101"/>
      <c r="EG38" s="101"/>
      <c r="EH38" s="101"/>
      <c r="EI38" s="101"/>
      <c r="FD38" s="7" t="s">
        <v>7</v>
      </c>
    </row>
    <row r="39" spans="1:160" ht="12.75" customHeight="1" x14ac:dyDescent="0.55000000000000004">
      <c r="A39" s="92">
        <f t="shared" si="0"/>
        <v>36</v>
      </c>
      <c r="B39" s="72" t="s">
        <v>35</v>
      </c>
      <c r="C39" s="104">
        <v>711</v>
      </c>
      <c r="D39" s="105" t="s">
        <v>15</v>
      </c>
      <c r="E39" s="92"/>
      <c r="F39" s="92"/>
      <c r="G39" s="92"/>
      <c r="H39" s="92"/>
      <c r="I39" s="92">
        <v>40</v>
      </c>
      <c r="J39" s="92"/>
      <c r="K39" s="92"/>
      <c r="L39" s="110"/>
      <c r="M39" s="92">
        <v>26</v>
      </c>
      <c r="N39" s="92"/>
      <c r="O39" s="92"/>
      <c r="P39" s="110"/>
      <c r="Q39" s="92"/>
      <c r="R39" s="92"/>
      <c r="S39" s="92"/>
      <c r="T39" s="110"/>
      <c r="U39" s="92"/>
      <c r="V39" s="92"/>
      <c r="W39" s="92"/>
      <c r="X39" s="92"/>
      <c r="Y39" s="92">
        <v>42</v>
      </c>
      <c r="Z39" s="92"/>
      <c r="AA39" s="92"/>
      <c r="AB39" s="92"/>
      <c r="AC39" s="2">
        <v>54</v>
      </c>
      <c r="AD39" s="2"/>
      <c r="AE39" s="2"/>
      <c r="AF39" s="2"/>
      <c r="AG39" s="92">
        <v>53</v>
      </c>
      <c r="AH39" s="92"/>
      <c r="AI39" s="92">
        <v>1</v>
      </c>
      <c r="AJ39" s="110"/>
      <c r="AK39" s="2">
        <v>54</v>
      </c>
      <c r="AL39" s="2"/>
      <c r="AM39" s="2"/>
      <c r="AN39" s="2"/>
      <c r="AO39" s="2">
        <v>54</v>
      </c>
      <c r="AP39" s="2"/>
      <c r="AQ39" s="2"/>
      <c r="AR39" s="2"/>
      <c r="AS39" s="2">
        <v>52</v>
      </c>
      <c r="AT39" s="2"/>
      <c r="AU39" s="2"/>
      <c r="AV39" s="2"/>
      <c r="AW39" s="92"/>
      <c r="AX39" s="9"/>
      <c r="AY39" s="9"/>
      <c r="AZ39" s="9"/>
      <c r="BA39" s="92"/>
      <c r="BB39" s="92"/>
      <c r="BC39" s="9"/>
      <c r="BD39" s="9"/>
      <c r="BE39" s="9"/>
      <c r="BF39" s="92"/>
      <c r="BG39" s="92"/>
      <c r="BH39" s="9"/>
      <c r="BI39" s="92"/>
      <c r="BJ39" s="92"/>
      <c r="BK39" s="92"/>
      <c r="BL39" s="92"/>
      <c r="BM39" s="92"/>
      <c r="BN39" s="92"/>
      <c r="BO39" s="92"/>
      <c r="BP39" s="92"/>
      <c r="BQ39" s="92"/>
      <c r="BR39" s="9"/>
      <c r="BS39" s="9"/>
      <c r="BT39" s="9"/>
      <c r="BU39" s="92"/>
      <c r="BV39" s="92"/>
      <c r="BW39" s="92"/>
      <c r="BX39" s="92"/>
      <c r="BY39" s="9"/>
      <c r="BZ39" s="9"/>
      <c r="CA39" s="9"/>
      <c r="CB39" s="9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>
        <f t="shared" si="1"/>
        <v>375</v>
      </c>
      <c r="DZ39" s="92">
        <f t="shared" si="2"/>
        <v>0</v>
      </c>
      <c r="EA39" s="92">
        <f t="shared" si="3"/>
        <v>0</v>
      </c>
      <c r="EB39" s="92">
        <f t="shared" si="4"/>
        <v>1</v>
      </c>
      <c r="EC39" s="92">
        <f t="shared" si="4"/>
        <v>0</v>
      </c>
      <c r="ED39" s="92">
        <f t="shared" si="5"/>
        <v>376</v>
      </c>
      <c r="EE39" s="101"/>
      <c r="EF39" s="101"/>
      <c r="EG39" s="101"/>
      <c r="EH39" s="101"/>
      <c r="EI39" s="101"/>
      <c r="EJ39" s="173"/>
      <c r="EK39" s="173"/>
      <c r="EL39" s="173"/>
      <c r="EM39" s="173"/>
      <c r="EN39" s="173"/>
    </row>
    <row r="40" spans="1:160" ht="12.75" customHeight="1" x14ac:dyDescent="0.55000000000000004">
      <c r="A40" s="92">
        <f t="shared" si="0"/>
        <v>37</v>
      </c>
      <c r="B40" s="72" t="s">
        <v>35</v>
      </c>
      <c r="C40" s="104">
        <v>713</v>
      </c>
      <c r="D40" s="105" t="s">
        <v>26</v>
      </c>
      <c r="E40" s="92"/>
      <c r="F40" s="92"/>
      <c r="G40" s="92"/>
      <c r="H40" s="92"/>
      <c r="I40" s="92"/>
      <c r="J40" s="92"/>
      <c r="K40" s="92"/>
      <c r="L40" s="110"/>
      <c r="M40" s="92"/>
      <c r="N40" s="92"/>
      <c r="O40" s="92"/>
      <c r="P40" s="110"/>
      <c r="Q40" s="92"/>
      <c r="R40" s="92"/>
      <c r="S40" s="92"/>
      <c r="T40" s="110"/>
      <c r="U40" s="92"/>
      <c r="V40" s="92"/>
      <c r="W40" s="92"/>
      <c r="X40" s="92"/>
      <c r="Y40" s="92"/>
      <c r="Z40" s="92"/>
      <c r="AA40" s="92"/>
      <c r="AB40" s="92"/>
      <c r="AC40" s="2"/>
      <c r="AD40" s="2"/>
      <c r="AE40" s="2"/>
      <c r="AF40" s="2"/>
      <c r="AG40" s="92"/>
      <c r="AH40" s="92"/>
      <c r="AI40" s="92"/>
      <c r="AJ40" s="110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92"/>
      <c r="AX40" s="9"/>
      <c r="AY40" s="9"/>
      <c r="AZ40" s="9"/>
      <c r="BA40" s="92"/>
      <c r="BB40" s="92"/>
      <c r="BC40" s="9"/>
      <c r="BD40" s="9"/>
      <c r="BE40" s="9"/>
      <c r="BF40" s="92"/>
      <c r="BG40" s="92"/>
      <c r="BH40" s="9"/>
      <c r="BI40" s="92"/>
      <c r="BJ40" s="92"/>
      <c r="BK40" s="92"/>
      <c r="BL40" s="92"/>
      <c r="BM40" s="92"/>
      <c r="BN40" s="92"/>
      <c r="BO40" s="92"/>
      <c r="BP40" s="92"/>
      <c r="BQ40" s="92"/>
      <c r="BR40" s="9"/>
      <c r="BS40" s="9"/>
      <c r="BT40" s="9"/>
      <c r="BU40" s="92"/>
      <c r="BV40" s="92"/>
      <c r="BW40" s="92"/>
      <c r="BX40" s="92"/>
      <c r="BY40" s="9"/>
      <c r="BZ40" s="9"/>
      <c r="CA40" s="9"/>
      <c r="CB40" s="9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>
        <v>38</v>
      </c>
      <c r="DF40" s="92"/>
      <c r="DG40" s="92"/>
      <c r="DH40" s="92"/>
      <c r="DI40" s="92">
        <v>12</v>
      </c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>
        <f t="shared" si="1"/>
        <v>50</v>
      </c>
      <c r="DZ40" s="92">
        <f t="shared" si="2"/>
        <v>0</v>
      </c>
      <c r="EA40" s="92">
        <f t="shared" si="3"/>
        <v>0</v>
      </c>
      <c r="EB40" s="92">
        <f t="shared" si="4"/>
        <v>0</v>
      </c>
      <c r="EC40" s="92">
        <f t="shared" si="4"/>
        <v>0</v>
      </c>
      <c r="ED40" s="92">
        <f t="shared" si="5"/>
        <v>50</v>
      </c>
      <c r="EE40" s="101"/>
      <c r="EF40" s="101"/>
      <c r="EG40" s="101"/>
      <c r="EH40" s="101"/>
      <c r="EI40" s="101"/>
      <c r="EJ40" s="173" t="s">
        <v>73</v>
      </c>
      <c r="EK40" s="173"/>
      <c r="EL40" s="173"/>
      <c r="EM40" s="173"/>
      <c r="EN40" s="173"/>
    </row>
    <row r="41" spans="1:160" ht="12.75" customHeight="1" x14ac:dyDescent="0.55000000000000004">
      <c r="A41" s="92">
        <f t="shared" si="0"/>
        <v>38</v>
      </c>
      <c r="B41" s="72" t="s">
        <v>36</v>
      </c>
      <c r="C41" s="104">
        <v>747</v>
      </c>
      <c r="D41" s="105" t="s">
        <v>9</v>
      </c>
      <c r="E41" s="92"/>
      <c r="F41" s="92"/>
      <c r="G41" s="92"/>
      <c r="H41" s="92"/>
      <c r="I41" s="92">
        <v>80</v>
      </c>
      <c r="J41" s="92"/>
      <c r="K41" s="92"/>
      <c r="L41" s="110"/>
      <c r="M41" s="92">
        <v>95</v>
      </c>
      <c r="N41" s="92">
        <v>1</v>
      </c>
      <c r="O41" s="92"/>
      <c r="P41" s="110"/>
      <c r="Q41" s="92"/>
      <c r="R41" s="92"/>
      <c r="S41" s="92"/>
      <c r="T41" s="110"/>
      <c r="U41" s="92"/>
      <c r="V41" s="92"/>
      <c r="W41" s="92"/>
      <c r="X41" s="92"/>
      <c r="Y41" s="92">
        <v>87</v>
      </c>
      <c r="Z41" s="92">
        <v>1</v>
      </c>
      <c r="AA41" s="92"/>
      <c r="AB41" s="92"/>
      <c r="AC41" s="2">
        <v>108</v>
      </c>
      <c r="AD41" s="2"/>
      <c r="AE41" s="2"/>
      <c r="AF41" s="2"/>
      <c r="AG41" s="92">
        <v>108</v>
      </c>
      <c r="AH41" s="92"/>
      <c r="AI41" s="92"/>
      <c r="AJ41" s="110"/>
      <c r="AK41" s="2">
        <v>105</v>
      </c>
      <c r="AL41" s="2"/>
      <c r="AM41" s="2">
        <v>1</v>
      </c>
      <c r="AN41" s="2"/>
      <c r="AO41" s="2">
        <v>92</v>
      </c>
      <c r="AP41" s="2"/>
      <c r="AQ41" s="2"/>
      <c r="AR41" s="2"/>
      <c r="AS41" s="2">
        <v>108</v>
      </c>
      <c r="AT41" s="2"/>
      <c r="AU41" s="2"/>
      <c r="AV41" s="2"/>
      <c r="AW41" s="92"/>
      <c r="AX41" s="9"/>
      <c r="AY41" s="9"/>
      <c r="AZ41" s="9"/>
      <c r="BA41" s="92">
        <v>42</v>
      </c>
      <c r="BB41" s="92"/>
      <c r="BC41" s="9"/>
      <c r="BD41" s="9"/>
      <c r="BE41" s="9">
        <v>36</v>
      </c>
      <c r="BF41" s="92"/>
      <c r="BG41" s="92"/>
      <c r="BH41" s="9"/>
      <c r="BI41" s="92">
        <v>53</v>
      </c>
      <c r="BJ41" s="92">
        <v>1</v>
      </c>
      <c r="BK41" s="92"/>
      <c r="BL41" s="92"/>
      <c r="BM41" s="92">
        <v>54</v>
      </c>
      <c r="BN41" s="92"/>
      <c r="BO41" s="92"/>
      <c r="BP41" s="92"/>
      <c r="BQ41" s="92">
        <v>40</v>
      </c>
      <c r="BR41" s="9"/>
      <c r="BS41" s="9"/>
      <c r="BT41" s="9"/>
      <c r="BU41" s="92">
        <v>20</v>
      </c>
      <c r="BV41" s="92"/>
      <c r="BW41" s="92"/>
      <c r="BX41" s="92"/>
      <c r="BY41" s="9"/>
      <c r="BZ41" s="9"/>
      <c r="CA41" s="9"/>
      <c r="CB41" s="9"/>
      <c r="CC41" s="92">
        <v>42</v>
      </c>
      <c r="CD41" s="92"/>
      <c r="CE41" s="92"/>
      <c r="CF41" s="92"/>
      <c r="CG41" s="92">
        <v>50</v>
      </c>
      <c r="CH41" s="92"/>
      <c r="CI41" s="92"/>
      <c r="CJ41" s="92"/>
      <c r="CK41" s="92">
        <v>54</v>
      </c>
      <c r="CL41" s="92"/>
      <c r="CM41" s="92"/>
      <c r="CN41" s="92"/>
      <c r="CO41" s="92">
        <v>52</v>
      </c>
      <c r="CP41" s="92"/>
      <c r="CQ41" s="92"/>
      <c r="CR41" s="92"/>
      <c r="CS41" s="92">
        <v>51</v>
      </c>
      <c r="CT41" s="92"/>
      <c r="CU41" s="92">
        <v>1</v>
      </c>
      <c r="CV41" s="92"/>
      <c r="CW41" s="92">
        <v>46</v>
      </c>
      <c r="CX41" s="92"/>
      <c r="CY41" s="92"/>
      <c r="CZ41" s="92"/>
      <c r="DA41" s="92"/>
      <c r="DB41" s="92"/>
      <c r="DC41" s="92"/>
      <c r="DD41" s="92"/>
      <c r="DE41" s="92">
        <v>43</v>
      </c>
      <c r="DF41" s="92">
        <v>1</v>
      </c>
      <c r="DG41" s="92"/>
      <c r="DH41" s="92"/>
      <c r="DI41" s="92">
        <v>54</v>
      </c>
      <c r="DJ41" s="92"/>
      <c r="DK41" s="92"/>
      <c r="DL41" s="92"/>
      <c r="DM41" s="92"/>
      <c r="DN41" s="92"/>
      <c r="DO41" s="92"/>
      <c r="DP41" s="92"/>
      <c r="DQ41" s="92">
        <v>42</v>
      </c>
      <c r="DR41" s="92"/>
      <c r="DS41" s="92"/>
      <c r="DT41" s="92"/>
      <c r="DU41" s="92">
        <v>54</v>
      </c>
      <c r="DV41" s="92"/>
      <c r="DW41" s="92"/>
      <c r="DX41" s="92"/>
      <c r="DY41" s="92">
        <f t="shared" si="1"/>
        <v>1516</v>
      </c>
      <c r="DZ41" s="92">
        <f t="shared" si="2"/>
        <v>0</v>
      </c>
      <c r="EA41" s="92">
        <f t="shared" si="3"/>
        <v>4</v>
      </c>
      <c r="EB41" s="92">
        <f t="shared" si="4"/>
        <v>2</v>
      </c>
      <c r="EC41" s="92">
        <f t="shared" si="4"/>
        <v>0</v>
      </c>
      <c r="ED41" s="92">
        <f t="shared" si="5"/>
        <v>1522</v>
      </c>
      <c r="EE41" s="101"/>
      <c r="EF41" s="101"/>
      <c r="EG41" s="101"/>
      <c r="EH41" s="101"/>
      <c r="EI41" s="101"/>
      <c r="EJ41" s="173" t="s">
        <v>67</v>
      </c>
      <c r="EK41" s="173"/>
      <c r="EL41" s="173"/>
      <c r="EM41" s="173"/>
      <c r="EN41" s="173"/>
    </row>
    <row r="42" spans="1:160" ht="12.75" customHeight="1" x14ac:dyDescent="0.55000000000000004">
      <c r="A42" s="92">
        <f t="shared" si="0"/>
        <v>39</v>
      </c>
      <c r="B42" s="72" t="s">
        <v>35</v>
      </c>
      <c r="C42" s="104">
        <v>737</v>
      </c>
      <c r="D42" s="105" t="s">
        <v>9</v>
      </c>
      <c r="E42" s="92"/>
      <c r="F42" s="92"/>
      <c r="G42" s="92"/>
      <c r="H42" s="92"/>
      <c r="I42" s="92"/>
      <c r="J42" s="92"/>
      <c r="K42" s="92"/>
      <c r="L42" s="110"/>
      <c r="M42" s="92"/>
      <c r="N42" s="92"/>
      <c r="O42" s="92"/>
      <c r="P42" s="110"/>
      <c r="Q42" s="92"/>
      <c r="R42" s="92"/>
      <c r="S42" s="92"/>
      <c r="T42" s="110"/>
      <c r="U42" s="92"/>
      <c r="V42" s="92"/>
      <c r="W42" s="92"/>
      <c r="X42" s="92"/>
      <c r="Y42" s="92"/>
      <c r="Z42" s="92"/>
      <c r="AA42" s="92"/>
      <c r="AB42" s="92"/>
      <c r="AC42" s="2"/>
      <c r="AD42" s="2"/>
      <c r="AE42" s="2"/>
      <c r="AF42" s="2"/>
      <c r="AG42" s="92"/>
      <c r="AH42" s="92"/>
      <c r="AI42" s="92"/>
      <c r="AJ42" s="110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92"/>
      <c r="AX42" s="9"/>
      <c r="AY42" s="9"/>
      <c r="AZ42" s="9"/>
      <c r="BA42" s="92"/>
      <c r="BB42" s="92"/>
      <c r="BC42" s="9"/>
      <c r="BD42" s="9"/>
      <c r="BE42" s="9"/>
      <c r="BF42" s="92"/>
      <c r="BG42" s="92"/>
      <c r="BH42" s="9"/>
      <c r="BI42" s="92"/>
      <c r="BJ42" s="92"/>
      <c r="BK42" s="92"/>
      <c r="BL42" s="92"/>
      <c r="BM42" s="92"/>
      <c r="BN42" s="92"/>
      <c r="BO42" s="92"/>
      <c r="BP42" s="92"/>
      <c r="BQ42" s="92"/>
      <c r="BR42" s="9"/>
      <c r="BS42" s="9"/>
      <c r="BT42" s="9"/>
      <c r="BU42" s="92">
        <v>22</v>
      </c>
      <c r="BV42" s="92"/>
      <c r="BW42" s="92"/>
      <c r="BX42" s="92"/>
      <c r="BY42" s="9"/>
      <c r="BZ42" s="9"/>
      <c r="CA42" s="9"/>
      <c r="CB42" s="9"/>
      <c r="CC42" s="92">
        <v>37</v>
      </c>
      <c r="CD42" s="92"/>
      <c r="CE42" s="92">
        <v>1</v>
      </c>
      <c r="CF42" s="92"/>
      <c r="CG42" s="92">
        <v>54</v>
      </c>
      <c r="CH42" s="92"/>
      <c r="CI42" s="92"/>
      <c r="CJ42" s="92"/>
      <c r="CK42" s="92">
        <v>24</v>
      </c>
      <c r="CL42" s="92"/>
      <c r="CM42" s="92"/>
      <c r="CN42" s="92"/>
      <c r="CO42" s="92">
        <v>54</v>
      </c>
      <c r="CP42" s="92"/>
      <c r="CQ42" s="92"/>
      <c r="CR42" s="92"/>
      <c r="CS42" s="92">
        <v>54</v>
      </c>
      <c r="CT42" s="92"/>
      <c r="CU42" s="92"/>
      <c r="CV42" s="92"/>
      <c r="CW42" s="92">
        <v>48</v>
      </c>
      <c r="CX42" s="92">
        <v>1</v>
      </c>
      <c r="CY42" s="92">
        <v>1</v>
      </c>
      <c r="CZ42" s="92"/>
      <c r="DA42" s="92"/>
      <c r="DB42" s="92"/>
      <c r="DC42" s="92"/>
      <c r="DD42" s="92"/>
      <c r="DE42" s="92">
        <v>38</v>
      </c>
      <c r="DF42" s="92"/>
      <c r="DG42" s="92"/>
      <c r="DH42" s="92"/>
      <c r="DI42" s="92">
        <v>53</v>
      </c>
      <c r="DJ42" s="92">
        <v>1</v>
      </c>
      <c r="DK42" s="92"/>
      <c r="DL42" s="92"/>
      <c r="DM42" s="92"/>
      <c r="DN42" s="92"/>
      <c r="DO42" s="92"/>
      <c r="DP42" s="92"/>
      <c r="DQ42" s="92">
        <v>42</v>
      </c>
      <c r="DR42" s="92"/>
      <c r="DS42" s="92"/>
      <c r="DT42" s="92"/>
      <c r="DU42" s="92">
        <v>54</v>
      </c>
      <c r="DV42" s="92"/>
      <c r="DW42" s="92"/>
      <c r="DX42" s="92"/>
      <c r="DY42" s="92">
        <f t="shared" si="1"/>
        <v>480</v>
      </c>
      <c r="DZ42" s="92">
        <f t="shared" si="2"/>
        <v>0</v>
      </c>
      <c r="EA42" s="92">
        <f t="shared" si="3"/>
        <v>2</v>
      </c>
      <c r="EB42" s="92">
        <f t="shared" si="4"/>
        <v>2</v>
      </c>
      <c r="EC42" s="92">
        <f t="shared" si="4"/>
        <v>0</v>
      </c>
      <c r="ED42" s="92">
        <f t="shared" si="5"/>
        <v>484</v>
      </c>
      <c r="EE42" s="101"/>
      <c r="EF42" s="101"/>
      <c r="EG42" s="101"/>
      <c r="EH42" s="101"/>
      <c r="EI42" s="101"/>
    </row>
    <row r="43" spans="1:160" ht="12.75" customHeight="1" x14ac:dyDescent="0.55000000000000004">
      <c r="A43" s="92">
        <f t="shared" si="0"/>
        <v>40</v>
      </c>
      <c r="B43" s="72" t="s">
        <v>47</v>
      </c>
      <c r="C43" s="104">
        <v>555</v>
      </c>
      <c r="D43" s="105" t="s">
        <v>13</v>
      </c>
      <c r="E43" s="92"/>
      <c r="F43" s="92"/>
      <c r="G43" s="92"/>
      <c r="H43" s="92"/>
      <c r="I43" s="92"/>
      <c r="J43" s="92"/>
      <c r="K43" s="92"/>
      <c r="L43" s="110"/>
      <c r="M43" s="92"/>
      <c r="N43" s="92"/>
      <c r="O43" s="92"/>
      <c r="P43" s="110"/>
      <c r="Q43" s="92"/>
      <c r="R43" s="92"/>
      <c r="S43" s="92"/>
      <c r="T43" s="110"/>
      <c r="U43" s="92"/>
      <c r="V43" s="92"/>
      <c r="W43" s="92"/>
      <c r="X43" s="92"/>
      <c r="Y43" s="92"/>
      <c r="Z43" s="92"/>
      <c r="AA43" s="92"/>
      <c r="AB43" s="92"/>
      <c r="AC43" s="2"/>
      <c r="AD43" s="2"/>
      <c r="AE43" s="2"/>
      <c r="AF43" s="2"/>
      <c r="AG43" s="92"/>
      <c r="AH43" s="92"/>
      <c r="AI43" s="92"/>
      <c r="AJ43" s="110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92"/>
      <c r="AX43" s="9"/>
      <c r="AY43" s="9"/>
      <c r="AZ43" s="9"/>
      <c r="BA43" s="92"/>
      <c r="BB43" s="92"/>
      <c r="BC43" s="9"/>
      <c r="BD43" s="9"/>
      <c r="BE43" s="9"/>
      <c r="BF43" s="92"/>
      <c r="BG43" s="92"/>
      <c r="BH43" s="9"/>
      <c r="BI43" s="92"/>
      <c r="BJ43" s="92"/>
      <c r="BK43" s="92"/>
      <c r="BL43" s="92"/>
      <c r="BM43" s="92"/>
      <c r="BN43" s="92"/>
      <c r="BO43" s="92"/>
      <c r="BP43" s="92"/>
      <c r="BQ43" s="92"/>
      <c r="BR43" s="9"/>
      <c r="BS43" s="9"/>
      <c r="BT43" s="9"/>
      <c r="BU43" s="92"/>
      <c r="BV43" s="92"/>
      <c r="BW43" s="92"/>
      <c r="BX43" s="92"/>
      <c r="BY43" s="9"/>
      <c r="BZ43" s="9"/>
      <c r="CA43" s="9"/>
      <c r="CB43" s="9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>
        <f t="shared" si="1"/>
        <v>0</v>
      </c>
      <c r="DZ43" s="92">
        <f t="shared" si="2"/>
        <v>0</v>
      </c>
      <c r="EA43" s="92">
        <f t="shared" si="3"/>
        <v>0</v>
      </c>
      <c r="EB43" s="92">
        <f t="shared" si="4"/>
        <v>0</v>
      </c>
      <c r="EC43" s="92">
        <f t="shared" si="4"/>
        <v>0</v>
      </c>
      <c r="ED43" s="92">
        <f t="shared" si="5"/>
        <v>0</v>
      </c>
      <c r="EE43" s="101"/>
      <c r="EF43" s="101"/>
      <c r="EG43" s="101"/>
      <c r="EH43" s="101"/>
      <c r="EI43" s="101"/>
    </row>
    <row r="44" spans="1:160" ht="12.75" customHeight="1" x14ac:dyDescent="0.55000000000000004">
      <c r="A44" s="92">
        <f t="shared" si="0"/>
        <v>41</v>
      </c>
      <c r="B44" s="72" t="s">
        <v>34</v>
      </c>
      <c r="C44" s="104">
        <v>575</v>
      </c>
      <c r="D44" s="105" t="s">
        <v>13</v>
      </c>
      <c r="E44" s="92"/>
      <c r="F44" s="92"/>
      <c r="G44" s="92"/>
      <c r="H44" s="92"/>
      <c r="I44" s="92"/>
      <c r="J44" s="92"/>
      <c r="K44" s="92"/>
      <c r="L44" s="110"/>
      <c r="M44" s="92"/>
      <c r="N44" s="92"/>
      <c r="O44" s="92"/>
      <c r="P44" s="110"/>
      <c r="Q44" s="92"/>
      <c r="R44" s="92"/>
      <c r="S44" s="92"/>
      <c r="T44" s="110"/>
      <c r="U44" s="92"/>
      <c r="V44" s="92"/>
      <c r="W44" s="92"/>
      <c r="X44" s="92"/>
      <c r="Y44" s="92"/>
      <c r="Z44" s="92"/>
      <c r="AA44" s="92"/>
      <c r="AB44" s="92"/>
      <c r="AC44" s="2"/>
      <c r="AD44" s="2"/>
      <c r="AE44" s="2"/>
      <c r="AF44" s="2"/>
      <c r="AG44" s="92"/>
      <c r="AH44" s="92"/>
      <c r="AI44" s="92"/>
      <c r="AJ44" s="110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92"/>
      <c r="AX44" s="9"/>
      <c r="AY44" s="9"/>
      <c r="AZ44" s="9"/>
      <c r="BA44" s="92"/>
      <c r="BB44" s="92"/>
      <c r="BC44" s="9"/>
      <c r="BD44" s="9"/>
      <c r="BE44" s="9"/>
      <c r="BF44" s="92"/>
      <c r="BG44" s="92"/>
      <c r="BH44" s="9"/>
      <c r="BI44" s="92"/>
      <c r="BJ44" s="92"/>
      <c r="BK44" s="92"/>
      <c r="BL44" s="92"/>
      <c r="BM44" s="92"/>
      <c r="BN44" s="92"/>
      <c r="BO44" s="92"/>
      <c r="BP44" s="92"/>
      <c r="BQ44" s="92"/>
      <c r="BR44" s="9"/>
      <c r="BS44" s="9"/>
      <c r="BT44" s="9"/>
      <c r="BU44" s="92"/>
      <c r="BV44" s="92"/>
      <c r="BW44" s="92"/>
      <c r="BX44" s="92"/>
      <c r="BY44" s="9"/>
      <c r="BZ44" s="9"/>
      <c r="CA44" s="9"/>
      <c r="CB44" s="9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>
        <f t="shared" si="1"/>
        <v>0</v>
      </c>
      <c r="DZ44" s="92">
        <f t="shared" si="2"/>
        <v>0</v>
      </c>
      <c r="EA44" s="92">
        <f t="shared" si="3"/>
        <v>0</v>
      </c>
      <c r="EB44" s="92">
        <f t="shared" si="4"/>
        <v>0</v>
      </c>
      <c r="EC44" s="92">
        <f t="shared" si="4"/>
        <v>0</v>
      </c>
      <c r="ED44" s="92">
        <f t="shared" si="5"/>
        <v>0</v>
      </c>
      <c r="EE44" s="101"/>
      <c r="EF44" s="101"/>
      <c r="EG44" s="101"/>
      <c r="EH44" s="101"/>
      <c r="EI44" s="101"/>
    </row>
    <row r="45" spans="1:160" ht="12.75" customHeight="1" x14ac:dyDescent="0.55000000000000004">
      <c r="A45" s="92">
        <f t="shared" si="0"/>
        <v>42</v>
      </c>
      <c r="B45" s="72" t="s">
        <v>32</v>
      </c>
      <c r="C45" s="104">
        <v>717</v>
      </c>
      <c r="D45" s="105" t="s">
        <v>5</v>
      </c>
      <c r="E45" s="92"/>
      <c r="F45" s="92"/>
      <c r="G45" s="92"/>
      <c r="H45" s="92"/>
      <c r="I45" s="92">
        <v>36</v>
      </c>
      <c r="J45" s="92"/>
      <c r="K45" s="92"/>
      <c r="L45" s="110"/>
      <c r="M45" s="92">
        <v>44</v>
      </c>
      <c r="N45" s="92"/>
      <c r="O45" s="92"/>
      <c r="P45" s="110"/>
      <c r="Q45" s="92"/>
      <c r="R45" s="92"/>
      <c r="S45" s="92"/>
      <c r="T45" s="110"/>
      <c r="U45" s="92"/>
      <c r="V45" s="92"/>
      <c r="W45" s="92"/>
      <c r="X45" s="92"/>
      <c r="Y45" s="92">
        <v>6</v>
      </c>
      <c r="Z45" s="92"/>
      <c r="AA45" s="92"/>
      <c r="AB45" s="92"/>
      <c r="AC45" s="2"/>
      <c r="AD45" s="2"/>
      <c r="AE45" s="2"/>
      <c r="AF45" s="2"/>
      <c r="AG45" s="92"/>
      <c r="AH45" s="92"/>
      <c r="AI45" s="92"/>
      <c r="AJ45" s="110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92"/>
      <c r="AX45" s="9"/>
      <c r="AY45" s="9"/>
      <c r="AZ45" s="9"/>
      <c r="BA45" s="92"/>
      <c r="BB45" s="92"/>
      <c r="BC45" s="9"/>
      <c r="BD45" s="9"/>
      <c r="BE45" s="9"/>
      <c r="BF45" s="92"/>
      <c r="BG45" s="92"/>
      <c r="BH45" s="9"/>
      <c r="BI45" s="92"/>
      <c r="BJ45" s="92"/>
      <c r="BK45" s="92"/>
      <c r="BL45" s="92"/>
      <c r="BM45" s="92"/>
      <c r="BN45" s="92"/>
      <c r="BO45" s="92"/>
      <c r="BP45" s="92"/>
      <c r="BQ45" s="92"/>
      <c r="BR45" s="9"/>
      <c r="BS45" s="9"/>
      <c r="BT45" s="9"/>
      <c r="BU45" s="92"/>
      <c r="BV45" s="92"/>
      <c r="BW45" s="92"/>
      <c r="BX45" s="92"/>
      <c r="BY45" s="9"/>
      <c r="BZ45" s="9"/>
      <c r="CA45" s="9"/>
      <c r="CB45" s="9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>
        <f t="shared" si="1"/>
        <v>86</v>
      </c>
      <c r="DZ45" s="92">
        <f t="shared" si="2"/>
        <v>0</v>
      </c>
      <c r="EA45" s="92">
        <f t="shared" si="3"/>
        <v>0</v>
      </c>
      <c r="EB45" s="92">
        <f t="shared" si="4"/>
        <v>0</v>
      </c>
      <c r="EC45" s="92">
        <f t="shared" si="4"/>
        <v>0</v>
      </c>
      <c r="ED45" s="92">
        <f t="shared" si="5"/>
        <v>86</v>
      </c>
      <c r="EE45" s="101"/>
      <c r="EF45" s="101"/>
      <c r="EG45" s="101"/>
      <c r="EH45" s="101"/>
      <c r="EI45" s="101"/>
    </row>
    <row r="46" spans="1:160" ht="12.75" customHeight="1" x14ac:dyDescent="0.55000000000000004">
      <c r="A46" s="92">
        <f t="shared" si="0"/>
        <v>43</v>
      </c>
      <c r="B46" s="72" t="s">
        <v>32</v>
      </c>
      <c r="C46" s="104">
        <v>747</v>
      </c>
      <c r="D46" s="105" t="s">
        <v>9</v>
      </c>
      <c r="E46" s="92"/>
      <c r="F46" s="92"/>
      <c r="G46" s="92"/>
      <c r="H46" s="92"/>
      <c r="I46" s="92"/>
      <c r="J46" s="92"/>
      <c r="K46" s="92"/>
      <c r="L46" s="110"/>
      <c r="M46" s="92"/>
      <c r="N46" s="92"/>
      <c r="O46" s="92"/>
      <c r="P46" s="110"/>
      <c r="Q46" s="92"/>
      <c r="R46" s="92"/>
      <c r="S46" s="92"/>
      <c r="T46" s="110"/>
      <c r="U46" s="92"/>
      <c r="V46" s="92"/>
      <c r="W46" s="92"/>
      <c r="X46" s="92"/>
      <c r="Y46" s="92">
        <v>30</v>
      </c>
      <c r="Z46" s="92"/>
      <c r="AA46" s="92"/>
      <c r="AB46" s="92"/>
      <c r="AC46" s="2">
        <v>42</v>
      </c>
      <c r="AD46" s="2"/>
      <c r="AE46" s="2"/>
      <c r="AF46" s="2"/>
      <c r="AG46" s="92">
        <v>48</v>
      </c>
      <c r="AH46" s="92"/>
      <c r="AI46" s="92"/>
      <c r="AJ46" s="110"/>
      <c r="AK46" s="2">
        <v>44</v>
      </c>
      <c r="AL46" s="2"/>
      <c r="AM46" s="2"/>
      <c r="AN46" s="2"/>
      <c r="AO46" s="2">
        <v>44</v>
      </c>
      <c r="AP46" s="2"/>
      <c r="AQ46" s="2"/>
      <c r="AR46" s="2"/>
      <c r="AS46" s="2">
        <v>38</v>
      </c>
      <c r="AT46" s="2"/>
      <c r="AU46" s="2"/>
      <c r="AV46" s="2"/>
      <c r="AW46" s="92"/>
      <c r="AX46" s="9"/>
      <c r="AY46" s="9"/>
      <c r="AZ46" s="9"/>
      <c r="BA46" s="92">
        <v>28</v>
      </c>
      <c r="BB46" s="92"/>
      <c r="BC46" s="9"/>
      <c r="BD46" s="9"/>
      <c r="BE46" s="9">
        <v>30</v>
      </c>
      <c r="BF46" s="92"/>
      <c r="BG46" s="92"/>
      <c r="BH46" s="9"/>
      <c r="BI46" s="92">
        <v>13</v>
      </c>
      <c r="BJ46" s="92"/>
      <c r="BK46" s="92">
        <v>1</v>
      </c>
      <c r="BL46" s="92"/>
      <c r="BM46" s="92">
        <v>42</v>
      </c>
      <c r="BN46" s="92"/>
      <c r="BO46" s="92"/>
      <c r="BP46" s="92"/>
      <c r="BQ46" s="92">
        <v>38</v>
      </c>
      <c r="BR46" s="9"/>
      <c r="BS46" s="9"/>
      <c r="BT46" s="9"/>
      <c r="BU46" s="92">
        <v>12</v>
      </c>
      <c r="BV46" s="92"/>
      <c r="BW46" s="92"/>
      <c r="BX46" s="92"/>
      <c r="BY46" s="9"/>
      <c r="BZ46" s="9"/>
      <c r="CA46" s="9"/>
      <c r="CB46" s="9"/>
      <c r="CC46" s="92">
        <v>36</v>
      </c>
      <c r="CD46" s="92"/>
      <c r="CE46" s="92"/>
      <c r="CF46" s="92"/>
      <c r="CG46" s="92">
        <v>48</v>
      </c>
      <c r="CH46" s="92"/>
      <c r="CI46" s="92"/>
      <c r="CJ46" s="92"/>
      <c r="CK46" s="92">
        <v>44</v>
      </c>
      <c r="CL46" s="92"/>
      <c r="CM46" s="92"/>
      <c r="CN46" s="92"/>
      <c r="CO46" s="92">
        <v>48</v>
      </c>
      <c r="CP46" s="92"/>
      <c r="CQ46" s="92"/>
      <c r="CR46" s="92"/>
      <c r="CS46" s="92">
        <v>46</v>
      </c>
      <c r="CT46" s="92"/>
      <c r="CU46" s="92"/>
      <c r="CV46" s="92"/>
      <c r="CW46" s="92">
        <v>47</v>
      </c>
      <c r="CX46" s="92"/>
      <c r="CY46" s="92">
        <v>1</v>
      </c>
      <c r="CZ46" s="92"/>
      <c r="DA46" s="92"/>
      <c r="DB46" s="92"/>
      <c r="DC46" s="92"/>
      <c r="DD46" s="92"/>
      <c r="DE46" s="92">
        <v>34</v>
      </c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>
        <f t="shared" si="1"/>
        <v>712</v>
      </c>
      <c r="DZ46" s="92">
        <f t="shared" si="2"/>
        <v>0</v>
      </c>
      <c r="EA46" s="92">
        <f t="shared" si="3"/>
        <v>0</v>
      </c>
      <c r="EB46" s="92">
        <f t="shared" si="4"/>
        <v>2</v>
      </c>
      <c r="EC46" s="92">
        <f t="shared" si="4"/>
        <v>0</v>
      </c>
      <c r="ED46" s="92">
        <f t="shared" si="5"/>
        <v>714</v>
      </c>
      <c r="EE46" s="101"/>
      <c r="EF46" s="101"/>
      <c r="EG46" s="101"/>
      <c r="EH46" s="101"/>
      <c r="EI46" s="101"/>
    </row>
    <row r="47" spans="1:160" ht="12.75" customHeight="1" x14ac:dyDescent="0.55000000000000004">
      <c r="A47" s="92">
        <f t="shared" si="0"/>
        <v>44</v>
      </c>
      <c r="B47" s="72" t="s">
        <v>33</v>
      </c>
      <c r="C47" s="104">
        <v>737</v>
      </c>
      <c r="D47" s="105" t="s">
        <v>9</v>
      </c>
      <c r="E47" s="92"/>
      <c r="F47" s="92"/>
      <c r="G47" s="92"/>
      <c r="H47" s="92"/>
      <c r="I47" s="92"/>
      <c r="J47" s="92"/>
      <c r="K47" s="92"/>
      <c r="L47" s="110"/>
      <c r="M47" s="92"/>
      <c r="N47" s="92"/>
      <c r="O47" s="92"/>
      <c r="P47" s="110"/>
      <c r="Q47" s="92"/>
      <c r="R47" s="92"/>
      <c r="S47" s="92"/>
      <c r="T47" s="110"/>
      <c r="U47" s="92"/>
      <c r="V47" s="92"/>
      <c r="W47" s="92"/>
      <c r="X47" s="92"/>
      <c r="Y47" s="92"/>
      <c r="Z47" s="92"/>
      <c r="AA47" s="92"/>
      <c r="AB47" s="92"/>
      <c r="AC47" s="2"/>
      <c r="AD47" s="2"/>
      <c r="AE47" s="2"/>
      <c r="AF47" s="2"/>
      <c r="AG47" s="92"/>
      <c r="AH47" s="92"/>
      <c r="AI47" s="92"/>
      <c r="AJ47" s="110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92"/>
      <c r="AX47" s="9"/>
      <c r="AY47" s="9"/>
      <c r="AZ47" s="9"/>
      <c r="BA47" s="92"/>
      <c r="BB47" s="92"/>
      <c r="BC47" s="9"/>
      <c r="BD47" s="9"/>
      <c r="BE47" s="9"/>
      <c r="BF47" s="92"/>
      <c r="BG47" s="92"/>
      <c r="BH47" s="9"/>
      <c r="BI47" s="92"/>
      <c r="BJ47" s="92"/>
      <c r="BK47" s="92"/>
      <c r="BL47" s="92"/>
      <c r="BM47" s="92"/>
      <c r="BN47" s="92"/>
      <c r="BO47" s="92"/>
      <c r="BP47" s="92"/>
      <c r="BQ47" s="92"/>
      <c r="BR47" s="9"/>
      <c r="BS47" s="9"/>
      <c r="BT47" s="9"/>
      <c r="BU47" s="92"/>
      <c r="BV47" s="92"/>
      <c r="BW47" s="92"/>
      <c r="BX47" s="92"/>
      <c r="BY47" s="9"/>
      <c r="BZ47" s="9"/>
      <c r="CA47" s="9"/>
      <c r="CB47" s="9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>
        <f t="shared" si="1"/>
        <v>0</v>
      </c>
      <c r="DZ47" s="92">
        <f t="shared" si="2"/>
        <v>0</v>
      </c>
      <c r="EA47" s="92">
        <f t="shared" si="3"/>
        <v>0</v>
      </c>
      <c r="EB47" s="92">
        <f t="shared" si="4"/>
        <v>0</v>
      </c>
      <c r="EC47" s="92">
        <f t="shared" si="4"/>
        <v>0</v>
      </c>
      <c r="ED47" s="92">
        <f t="shared" si="5"/>
        <v>0</v>
      </c>
      <c r="EE47" s="101"/>
      <c r="EF47" s="101"/>
      <c r="EG47" s="101"/>
      <c r="EH47" s="101"/>
      <c r="EI47" s="101"/>
    </row>
    <row r="48" spans="1:160" ht="12.75" customHeight="1" x14ac:dyDescent="0.55000000000000004">
      <c r="A48" s="92">
        <f t="shared" si="0"/>
        <v>45</v>
      </c>
      <c r="B48" s="72" t="s">
        <v>92</v>
      </c>
      <c r="C48" s="104">
        <v>717</v>
      </c>
      <c r="D48" s="105" t="s">
        <v>5</v>
      </c>
      <c r="E48" s="92"/>
      <c r="F48" s="92"/>
      <c r="G48" s="92"/>
      <c r="H48" s="92"/>
      <c r="I48" s="92"/>
      <c r="J48" s="92"/>
      <c r="K48" s="92"/>
      <c r="L48" s="110"/>
      <c r="M48" s="92"/>
      <c r="N48" s="92"/>
      <c r="O48" s="92"/>
      <c r="P48" s="110"/>
      <c r="Q48" s="92"/>
      <c r="R48" s="92"/>
      <c r="S48" s="92"/>
      <c r="T48" s="110"/>
      <c r="U48" s="92"/>
      <c r="V48" s="92"/>
      <c r="W48" s="92"/>
      <c r="X48" s="92"/>
      <c r="Y48" s="92"/>
      <c r="Z48" s="92"/>
      <c r="AA48" s="92"/>
      <c r="AB48" s="92"/>
      <c r="AC48" s="2"/>
      <c r="AD48" s="2"/>
      <c r="AE48" s="2"/>
      <c r="AF48" s="2"/>
      <c r="AG48" s="92"/>
      <c r="AH48" s="92"/>
      <c r="AI48" s="92"/>
      <c r="AJ48" s="110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92"/>
      <c r="AX48" s="9"/>
      <c r="AY48" s="9"/>
      <c r="AZ48" s="9"/>
      <c r="BA48" s="92"/>
      <c r="BB48" s="92"/>
      <c r="BC48" s="9"/>
      <c r="BD48" s="9"/>
      <c r="BE48" s="9"/>
      <c r="BF48" s="92"/>
      <c r="BG48" s="92"/>
      <c r="BH48" s="9"/>
      <c r="BI48" s="92"/>
      <c r="BJ48" s="92"/>
      <c r="BK48" s="92"/>
      <c r="BL48" s="92"/>
      <c r="BM48" s="92"/>
      <c r="BN48" s="92"/>
      <c r="BO48" s="92"/>
      <c r="BP48" s="92"/>
      <c r="BQ48" s="92"/>
      <c r="BR48" s="9"/>
      <c r="BS48" s="9"/>
      <c r="BT48" s="9"/>
      <c r="BU48" s="92"/>
      <c r="BV48" s="92"/>
      <c r="BW48" s="92"/>
      <c r="BX48" s="92"/>
      <c r="BY48" s="9"/>
      <c r="BZ48" s="9"/>
      <c r="CA48" s="9"/>
      <c r="CB48" s="9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>
        <f t="shared" si="1"/>
        <v>0</v>
      </c>
      <c r="DZ48" s="92">
        <f t="shared" si="2"/>
        <v>0</v>
      </c>
      <c r="EA48" s="92">
        <f t="shared" si="3"/>
        <v>0</v>
      </c>
      <c r="EB48" s="92">
        <f t="shared" si="4"/>
        <v>0</v>
      </c>
      <c r="EC48" s="92">
        <f t="shared" si="4"/>
        <v>0</v>
      </c>
      <c r="ED48" s="92">
        <f t="shared" si="5"/>
        <v>0</v>
      </c>
      <c r="EE48" s="101"/>
      <c r="EF48" s="101"/>
      <c r="EG48" s="101"/>
      <c r="EH48" s="101"/>
      <c r="EI48" s="101"/>
      <c r="EJ48" s="173" t="s">
        <v>65</v>
      </c>
      <c r="EK48" s="173"/>
      <c r="EL48" s="173"/>
      <c r="EM48" s="173"/>
      <c r="EN48" s="173"/>
    </row>
    <row r="49" spans="1:144" ht="12.75" customHeight="1" x14ac:dyDescent="0.55000000000000004">
      <c r="A49" s="92">
        <f t="shared" si="0"/>
        <v>46</v>
      </c>
      <c r="B49" s="73" t="s">
        <v>29</v>
      </c>
      <c r="C49" s="76">
        <v>746</v>
      </c>
      <c r="D49" s="77" t="s">
        <v>9</v>
      </c>
      <c r="E49" s="92"/>
      <c r="F49" s="92"/>
      <c r="G49" s="92"/>
      <c r="H49" s="92"/>
      <c r="I49" s="92"/>
      <c r="J49" s="92"/>
      <c r="K49" s="92"/>
      <c r="L49" s="110"/>
      <c r="M49" s="92"/>
      <c r="N49" s="92"/>
      <c r="O49" s="92"/>
      <c r="P49" s="110"/>
      <c r="Q49" s="92"/>
      <c r="R49" s="92"/>
      <c r="S49" s="92"/>
      <c r="T49" s="110"/>
      <c r="U49" s="92"/>
      <c r="V49" s="92"/>
      <c r="W49" s="92"/>
      <c r="X49" s="92"/>
      <c r="Y49" s="92"/>
      <c r="Z49" s="92"/>
      <c r="AA49" s="92"/>
      <c r="AB49" s="92"/>
      <c r="AC49" s="2"/>
      <c r="AD49" s="2"/>
      <c r="AE49" s="2"/>
      <c r="AF49" s="2"/>
      <c r="AG49" s="92"/>
      <c r="AH49" s="92"/>
      <c r="AI49" s="92"/>
      <c r="AJ49" s="110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92"/>
      <c r="AX49" s="9"/>
      <c r="AY49" s="9"/>
      <c r="AZ49" s="9"/>
      <c r="BA49" s="92"/>
      <c r="BB49" s="92"/>
      <c r="BC49" s="9"/>
      <c r="BD49" s="9"/>
      <c r="BE49" s="9"/>
      <c r="BF49" s="92"/>
      <c r="BG49" s="92"/>
      <c r="BH49" s="9"/>
      <c r="BI49" s="92"/>
      <c r="BJ49" s="92"/>
      <c r="BK49" s="92"/>
      <c r="BL49" s="92"/>
      <c r="BM49" s="92"/>
      <c r="BN49" s="92"/>
      <c r="BO49" s="92"/>
      <c r="BP49" s="92"/>
      <c r="BQ49" s="92"/>
      <c r="BR49" s="9"/>
      <c r="BS49" s="9"/>
      <c r="BT49" s="9"/>
      <c r="BU49" s="92"/>
      <c r="BV49" s="92"/>
      <c r="BW49" s="92"/>
      <c r="BX49" s="92"/>
      <c r="BY49" s="9"/>
      <c r="BZ49" s="9"/>
      <c r="CA49" s="9"/>
      <c r="CB49" s="9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>
        <f t="shared" si="1"/>
        <v>0</v>
      </c>
      <c r="DZ49" s="92">
        <f t="shared" si="2"/>
        <v>0</v>
      </c>
      <c r="EA49" s="92">
        <f t="shared" si="3"/>
        <v>0</v>
      </c>
      <c r="EB49" s="92">
        <f t="shared" si="4"/>
        <v>0</v>
      </c>
      <c r="EC49" s="92">
        <f t="shared" si="4"/>
        <v>0</v>
      </c>
      <c r="ED49" s="92">
        <f t="shared" si="5"/>
        <v>0</v>
      </c>
      <c r="EE49" s="101"/>
      <c r="EF49" s="101"/>
      <c r="EG49" s="101"/>
      <c r="EH49" s="101"/>
      <c r="EI49" s="101"/>
      <c r="EJ49" s="173" t="s">
        <v>75</v>
      </c>
      <c r="EK49" s="173"/>
      <c r="EL49" s="173"/>
      <c r="EM49" s="173"/>
      <c r="EN49" s="173"/>
    </row>
    <row r="50" spans="1:144" ht="13.5" customHeight="1" x14ac:dyDescent="0.55000000000000004">
      <c r="A50" s="92">
        <f t="shared" si="0"/>
        <v>47</v>
      </c>
      <c r="B50" s="72" t="s">
        <v>30</v>
      </c>
      <c r="C50" s="104">
        <v>747</v>
      </c>
      <c r="D50" s="105" t="s">
        <v>9</v>
      </c>
      <c r="E50" s="92"/>
      <c r="F50" s="92"/>
      <c r="G50" s="92"/>
      <c r="H50" s="92"/>
      <c r="I50" s="92"/>
      <c r="J50" s="92"/>
      <c r="K50" s="92"/>
      <c r="L50" s="110"/>
      <c r="M50" s="92"/>
      <c r="N50" s="92"/>
      <c r="O50" s="92"/>
      <c r="P50" s="110"/>
      <c r="Q50" s="92"/>
      <c r="R50" s="92"/>
      <c r="S50" s="92"/>
      <c r="T50" s="110"/>
      <c r="U50" s="92"/>
      <c r="V50" s="92"/>
      <c r="W50" s="92"/>
      <c r="X50" s="92"/>
      <c r="Y50" s="92"/>
      <c r="Z50" s="92"/>
      <c r="AA50" s="92"/>
      <c r="AB50" s="92"/>
      <c r="AC50" s="2"/>
      <c r="AD50" s="2"/>
      <c r="AE50" s="2"/>
      <c r="AF50" s="2"/>
      <c r="AG50" s="92"/>
      <c r="AH50" s="92"/>
      <c r="AI50" s="92"/>
      <c r="AJ50" s="110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92"/>
      <c r="AX50" s="9"/>
      <c r="AY50" s="9"/>
      <c r="AZ50" s="9"/>
      <c r="BA50" s="92"/>
      <c r="BB50" s="92"/>
      <c r="BC50" s="9"/>
      <c r="BD50" s="9"/>
      <c r="BE50" s="9"/>
      <c r="BF50" s="92"/>
      <c r="BG50" s="92"/>
      <c r="BH50" s="9"/>
      <c r="BI50" s="92"/>
      <c r="BJ50" s="92"/>
      <c r="BK50" s="92"/>
      <c r="BL50" s="92"/>
      <c r="BM50" s="92"/>
      <c r="BN50" s="92"/>
      <c r="BO50" s="92"/>
      <c r="BP50" s="92"/>
      <c r="BQ50" s="92"/>
      <c r="BR50" s="9"/>
      <c r="BS50" s="9"/>
      <c r="BT50" s="9"/>
      <c r="BU50" s="92"/>
      <c r="BV50" s="92"/>
      <c r="BW50" s="92"/>
      <c r="BX50" s="92"/>
      <c r="BY50" s="9"/>
      <c r="BZ50" s="9"/>
      <c r="CA50" s="9"/>
      <c r="CB50" s="9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>
        <v>32</v>
      </c>
      <c r="DF50" s="92"/>
      <c r="DG50" s="92"/>
      <c r="DH50" s="92"/>
      <c r="DI50" s="92">
        <v>14</v>
      </c>
      <c r="DJ50" s="92"/>
      <c r="DK50" s="92"/>
      <c r="DL50" s="92"/>
      <c r="DM50" s="92"/>
      <c r="DN50" s="92"/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>
        <f t="shared" si="1"/>
        <v>46</v>
      </c>
      <c r="DZ50" s="92">
        <f t="shared" si="2"/>
        <v>0</v>
      </c>
      <c r="EA50" s="92">
        <f t="shared" si="3"/>
        <v>0</v>
      </c>
      <c r="EB50" s="92">
        <f t="shared" si="4"/>
        <v>0</v>
      </c>
      <c r="EC50" s="92">
        <f t="shared" si="4"/>
        <v>0</v>
      </c>
      <c r="ED50" s="92">
        <f t="shared" si="5"/>
        <v>46</v>
      </c>
      <c r="EE50" s="101"/>
      <c r="EF50" s="101"/>
      <c r="EG50" s="101"/>
      <c r="EH50" s="101"/>
      <c r="EI50" s="101"/>
    </row>
    <row r="51" spans="1:144" ht="12.75" customHeight="1" x14ac:dyDescent="0.55000000000000004">
      <c r="A51" s="92">
        <f t="shared" si="0"/>
        <v>48</v>
      </c>
      <c r="B51" s="73" t="s">
        <v>29</v>
      </c>
      <c r="C51" s="76">
        <v>737</v>
      </c>
      <c r="D51" s="77" t="s">
        <v>9</v>
      </c>
      <c r="E51" s="92"/>
      <c r="F51" s="92"/>
      <c r="G51" s="92"/>
      <c r="H51" s="92"/>
      <c r="I51" s="92"/>
      <c r="J51" s="92"/>
      <c r="K51" s="92"/>
      <c r="L51" s="110"/>
      <c r="M51" s="92"/>
      <c r="N51" s="92"/>
      <c r="O51" s="92"/>
      <c r="P51" s="110"/>
      <c r="Q51" s="92"/>
      <c r="R51" s="92"/>
      <c r="S51" s="92"/>
      <c r="T51" s="110"/>
      <c r="U51" s="92"/>
      <c r="V51" s="92"/>
      <c r="W51" s="92"/>
      <c r="X51" s="92"/>
      <c r="Y51" s="92"/>
      <c r="Z51" s="92"/>
      <c r="AA51" s="92"/>
      <c r="AB51" s="92"/>
      <c r="AC51" s="2"/>
      <c r="AD51" s="2"/>
      <c r="AE51" s="2"/>
      <c r="AF51" s="2"/>
      <c r="AG51" s="92"/>
      <c r="AH51" s="92"/>
      <c r="AI51" s="92"/>
      <c r="AJ51" s="110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92"/>
      <c r="AX51" s="9"/>
      <c r="AY51" s="9"/>
      <c r="AZ51" s="9"/>
      <c r="BA51" s="92"/>
      <c r="BB51" s="92"/>
      <c r="BC51" s="9"/>
      <c r="BD51" s="9"/>
      <c r="BE51" s="9"/>
      <c r="BF51" s="92"/>
      <c r="BG51" s="92"/>
      <c r="BH51" s="9"/>
      <c r="BI51" s="92"/>
      <c r="BJ51" s="92"/>
      <c r="BK51" s="92"/>
      <c r="BL51" s="92"/>
      <c r="BM51" s="92"/>
      <c r="BN51" s="92"/>
      <c r="BO51" s="92"/>
      <c r="BP51" s="92"/>
      <c r="BQ51" s="92"/>
      <c r="BR51" s="9"/>
      <c r="BS51" s="9"/>
      <c r="BT51" s="9"/>
      <c r="BU51" s="92"/>
      <c r="BV51" s="92"/>
      <c r="BW51" s="92"/>
      <c r="BX51" s="92"/>
      <c r="BY51" s="9"/>
      <c r="BZ51" s="9"/>
      <c r="CA51" s="9"/>
      <c r="CB51" s="9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>
        <f t="shared" si="1"/>
        <v>0</v>
      </c>
      <c r="DZ51" s="92">
        <f t="shared" si="2"/>
        <v>0</v>
      </c>
      <c r="EA51" s="92">
        <f t="shared" si="3"/>
        <v>0</v>
      </c>
      <c r="EB51" s="92">
        <f t="shared" si="4"/>
        <v>0</v>
      </c>
      <c r="EC51" s="92">
        <f t="shared" si="4"/>
        <v>0</v>
      </c>
      <c r="ED51" s="92">
        <f t="shared" si="5"/>
        <v>0</v>
      </c>
      <c r="EE51" s="101"/>
      <c r="EF51" s="101"/>
      <c r="EG51" s="101"/>
      <c r="EH51" s="101"/>
      <c r="EI51" s="101"/>
    </row>
    <row r="52" spans="1:144" ht="12.75" customHeight="1" x14ac:dyDescent="0.55000000000000004">
      <c r="A52" s="92">
        <f t="shared" si="0"/>
        <v>49</v>
      </c>
      <c r="B52" s="73" t="s">
        <v>28</v>
      </c>
      <c r="C52" s="76">
        <v>747</v>
      </c>
      <c r="D52" s="77" t="s">
        <v>9</v>
      </c>
      <c r="E52" s="92"/>
      <c r="F52" s="92"/>
      <c r="G52" s="92"/>
      <c r="H52" s="92"/>
      <c r="I52" s="92"/>
      <c r="J52" s="92"/>
      <c r="K52" s="92"/>
      <c r="L52" s="110"/>
      <c r="M52" s="92"/>
      <c r="N52" s="92"/>
      <c r="O52" s="92"/>
      <c r="P52" s="110"/>
      <c r="Q52" s="92"/>
      <c r="R52" s="92"/>
      <c r="S52" s="92"/>
      <c r="T52" s="110"/>
      <c r="U52" s="92"/>
      <c r="V52" s="92"/>
      <c r="W52" s="92"/>
      <c r="X52" s="92"/>
      <c r="Y52" s="92"/>
      <c r="Z52" s="92"/>
      <c r="AA52" s="92"/>
      <c r="AB52" s="92"/>
      <c r="AC52" s="2"/>
      <c r="AD52" s="2"/>
      <c r="AE52" s="2"/>
      <c r="AF52" s="2"/>
      <c r="AG52" s="92"/>
      <c r="AH52" s="92"/>
      <c r="AI52" s="92"/>
      <c r="AJ52" s="110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92"/>
      <c r="AX52" s="9"/>
      <c r="AY52" s="9"/>
      <c r="AZ52" s="9"/>
      <c r="BA52" s="92"/>
      <c r="BB52" s="92"/>
      <c r="BC52" s="9"/>
      <c r="BD52" s="9"/>
      <c r="BE52" s="9"/>
      <c r="BF52" s="92"/>
      <c r="BG52" s="92"/>
      <c r="BH52" s="9"/>
      <c r="BI52" s="92"/>
      <c r="BJ52" s="92"/>
      <c r="BK52" s="92"/>
      <c r="BL52" s="92"/>
      <c r="BM52" s="92"/>
      <c r="BN52" s="92"/>
      <c r="BO52" s="92"/>
      <c r="BP52" s="92"/>
      <c r="BQ52" s="92"/>
      <c r="BR52" s="9"/>
      <c r="BS52" s="9"/>
      <c r="BT52" s="9"/>
      <c r="BU52" s="92"/>
      <c r="BV52" s="92"/>
      <c r="BW52" s="92"/>
      <c r="BX52" s="92"/>
      <c r="BY52" s="9"/>
      <c r="BZ52" s="9"/>
      <c r="CA52" s="9"/>
      <c r="CB52" s="9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>
        <f t="shared" si="1"/>
        <v>0</v>
      </c>
      <c r="DZ52" s="92">
        <f t="shared" si="2"/>
        <v>0</v>
      </c>
      <c r="EA52" s="92">
        <f t="shared" si="3"/>
        <v>0</v>
      </c>
      <c r="EB52" s="92">
        <f t="shared" si="4"/>
        <v>0</v>
      </c>
      <c r="EC52" s="92">
        <f t="shared" si="4"/>
        <v>0</v>
      </c>
      <c r="ED52" s="92">
        <f t="shared" si="5"/>
        <v>0</v>
      </c>
      <c r="EE52" s="101"/>
      <c r="EF52" s="101"/>
      <c r="EG52" s="101"/>
      <c r="EH52" s="101"/>
      <c r="EI52" s="101"/>
      <c r="EL52" s="7" t="s">
        <v>7</v>
      </c>
    </row>
    <row r="53" spans="1:144" ht="12.75" customHeight="1" x14ac:dyDescent="0.55000000000000004">
      <c r="A53" s="92">
        <f t="shared" si="0"/>
        <v>50</v>
      </c>
      <c r="B53" s="73" t="s">
        <v>28</v>
      </c>
      <c r="C53" s="76">
        <v>737</v>
      </c>
      <c r="D53" s="77" t="s">
        <v>9</v>
      </c>
      <c r="E53" s="92"/>
      <c r="F53" s="92"/>
      <c r="G53" s="92"/>
      <c r="H53" s="92"/>
      <c r="I53" s="92"/>
      <c r="J53" s="92"/>
      <c r="K53" s="92"/>
      <c r="L53" s="110"/>
      <c r="M53" s="92"/>
      <c r="N53" s="92"/>
      <c r="O53" s="92"/>
      <c r="P53" s="110"/>
      <c r="Q53" s="92"/>
      <c r="R53" s="92"/>
      <c r="S53" s="92"/>
      <c r="T53" s="110"/>
      <c r="U53" s="92"/>
      <c r="V53" s="92"/>
      <c r="W53" s="92"/>
      <c r="X53" s="92"/>
      <c r="Y53" s="92"/>
      <c r="Z53" s="92"/>
      <c r="AA53" s="92"/>
      <c r="AB53" s="92"/>
      <c r="AC53" s="2"/>
      <c r="AD53" s="2"/>
      <c r="AE53" s="2"/>
      <c r="AF53" s="2"/>
      <c r="AG53" s="92"/>
      <c r="AH53" s="92"/>
      <c r="AI53" s="92"/>
      <c r="AJ53" s="110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92"/>
      <c r="AX53" s="9"/>
      <c r="AY53" s="9"/>
      <c r="AZ53" s="9"/>
      <c r="BA53" s="92"/>
      <c r="BB53" s="92"/>
      <c r="BC53" s="9"/>
      <c r="BD53" s="9"/>
      <c r="BE53" s="9"/>
      <c r="BF53" s="92"/>
      <c r="BG53" s="92"/>
      <c r="BH53" s="9"/>
      <c r="BI53" s="92"/>
      <c r="BJ53" s="92"/>
      <c r="BK53" s="92"/>
      <c r="BL53" s="92"/>
      <c r="BM53" s="92"/>
      <c r="BN53" s="92"/>
      <c r="BO53" s="92"/>
      <c r="BP53" s="92"/>
      <c r="BQ53" s="92"/>
      <c r="BR53" s="9"/>
      <c r="BS53" s="9"/>
      <c r="BT53" s="9"/>
      <c r="BU53" s="92"/>
      <c r="BV53" s="92"/>
      <c r="BW53" s="92"/>
      <c r="BX53" s="92"/>
      <c r="BY53" s="9"/>
      <c r="BZ53" s="9"/>
      <c r="CA53" s="9"/>
      <c r="CB53" s="9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>
        <f t="shared" si="1"/>
        <v>0</v>
      </c>
      <c r="DZ53" s="92">
        <f t="shared" si="2"/>
        <v>0</v>
      </c>
      <c r="EA53" s="92">
        <f t="shared" si="3"/>
        <v>0</v>
      </c>
      <c r="EB53" s="92">
        <f t="shared" si="4"/>
        <v>0</v>
      </c>
      <c r="EC53" s="92">
        <f t="shared" si="4"/>
        <v>0</v>
      </c>
      <c r="ED53" s="92">
        <f t="shared" si="5"/>
        <v>0</v>
      </c>
      <c r="EE53" s="101"/>
      <c r="EF53" s="101"/>
      <c r="EG53" s="101"/>
      <c r="EH53" s="101"/>
      <c r="EI53" s="101"/>
    </row>
    <row r="54" spans="1:144" ht="12.75" customHeight="1" x14ac:dyDescent="0.55000000000000004">
      <c r="A54" s="92">
        <f t="shared" si="0"/>
        <v>51</v>
      </c>
      <c r="B54" s="73" t="s">
        <v>27</v>
      </c>
      <c r="C54" s="76">
        <v>747</v>
      </c>
      <c r="D54" s="77" t="s">
        <v>9</v>
      </c>
      <c r="E54" s="92"/>
      <c r="F54" s="92"/>
      <c r="G54" s="92"/>
      <c r="H54" s="92"/>
      <c r="I54" s="92"/>
      <c r="J54" s="92"/>
      <c r="K54" s="92"/>
      <c r="L54" s="110"/>
      <c r="M54" s="92"/>
      <c r="N54" s="92"/>
      <c r="O54" s="92"/>
      <c r="P54" s="110"/>
      <c r="Q54" s="92"/>
      <c r="R54" s="92"/>
      <c r="S54" s="92"/>
      <c r="T54" s="110"/>
      <c r="U54" s="92"/>
      <c r="V54" s="92"/>
      <c r="W54" s="92"/>
      <c r="X54" s="92"/>
      <c r="Y54" s="92"/>
      <c r="Z54" s="92"/>
      <c r="AA54" s="92"/>
      <c r="AB54" s="92"/>
      <c r="AC54" s="2"/>
      <c r="AD54" s="2"/>
      <c r="AE54" s="2"/>
      <c r="AF54" s="2"/>
      <c r="AG54" s="92"/>
      <c r="AH54" s="92"/>
      <c r="AI54" s="92"/>
      <c r="AJ54" s="110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92"/>
      <c r="AX54" s="9"/>
      <c r="AY54" s="9"/>
      <c r="AZ54" s="9"/>
      <c r="BA54" s="92">
        <v>18</v>
      </c>
      <c r="BB54" s="92"/>
      <c r="BC54" s="9"/>
      <c r="BD54" s="9"/>
      <c r="BE54" s="9">
        <v>14</v>
      </c>
      <c r="BF54" s="92"/>
      <c r="BG54" s="92"/>
      <c r="BH54" s="9"/>
      <c r="BI54" s="92"/>
      <c r="BJ54" s="92"/>
      <c r="BK54" s="92"/>
      <c r="BL54" s="92"/>
      <c r="BM54" s="92">
        <v>30</v>
      </c>
      <c r="BN54" s="92"/>
      <c r="BO54" s="92"/>
      <c r="BP54" s="92"/>
      <c r="BQ54" s="92">
        <v>18</v>
      </c>
      <c r="BR54" s="9"/>
      <c r="BS54" s="9"/>
      <c r="BT54" s="9"/>
      <c r="BU54" s="92">
        <v>32</v>
      </c>
      <c r="BV54" s="92"/>
      <c r="BW54" s="92"/>
      <c r="BX54" s="92"/>
      <c r="BY54" s="9"/>
      <c r="BZ54" s="9"/>
      <c r="CA54" s="9"/>
      <c r="CB54" s="9"/>
      <c r="CC54" s="92">
        <v>30</v>
      </c>
      <c r="CD54" s="92"/>
      <c r="CE54" s="92"/>
      <c r="CF54" s="92"/>
      <c r="CG54" s="92">
        <v>24</v>
      </c>
      <c r="CH54" s="92"/>
      <c r="CI54" s="92"/>
      <c r="CJ54" s="92"/>
      <c r="CK54" s="92">
        <v>34</v>
      </c>
      <c r="CL54" s="92"/>
      <c r="CM54" s="92"/>
      <c r="CN54" s="92"/>
      <c r="CO54" s="92">
        <v>41</v>
      </c>
      <c r="CP54" s="92">
        <v>1</v>
      </c>
      <c r="CQ54" s="92"/>
      <c r="CR54" s="92"/>
      <c r="CS54" s="92">
        <v>42</v>
      </c>
      <c r="CT54" s="92"/>
      <c r="CU54" s="92"/>
      <c r="CV54" s="92"/>
      <c r="CW54" s="92">
        <v>38</v>
      </c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  <c r="DT54" s="92"/>
      <c r="DU54" s="92"/>
      <c r="DV54" s="92"/>
      <c r="DW54" s="92"/>
      <c r="DX54" s="92"/>
      <c r="DY54" s="92">
        <f t="shared" si="1"/>
        <v>321</v>
      </c>
      <c r="DZ54" s="92">
        <f t="shared" si="2"/>
        <v>0</v>
      </c>
      <c r="EA54" s="92">
        <f t="shared" si="3"/>
        <v>1</v>
      </c>
      <c r="EB54" s="92">
        <f t="shared" si="4"/>
        <v>0</v>
      </c>
      <c r="EC54" s="92">
        <f t="shared" si="4"/>
        <v>0</v>
      </c>
      <c r="ED54" s="92">
        <f t="shared" si="5"/>
        <v>322</v>
      </c>
      <c r="EE54" s="101"/>
      <c r="EF54" s="101"/>
      <c r="EG54" s="101"/>
      <c r="EH54" s="101"/>
      <c r="EI54" s="101"/>
    </row>
    <row r="55" spans="1:144" ht="12.75" customHeight="1" x14ac:dyDescent="0.55000000000000004">
      <c r="A55" s="92">
        <f t="shared" si="0"/>
        <v>52</v>
      </c>
      <c r="B55" s="74" t="s">
        <v>87</v>
      </c>
      <c r="C55" s="76">
        <v>357</v>
      </c>
      <c r="D55" s="79" t="s">
        <v>13</v>
      </c>
      <c r="E55" s="92"/>
      <c r="F55" s="92"/>
      <c r="G55" s="92"/>
      <c r="H55" s="92"/>
      <c r="I55" s="92"/>
      <c r="J55" s="92"/>
      <c r="K55" s="92"/>
      <c r="L55" s="110"/>
      <c r="M55" s="92"/>
      <c r="N55" s="92"/>
      <c r="O55" s="92"/>
      <c r="P55" s="110"/>
      <c r="Q55" s="92"/>
      <c r="R55" s="92"/>
      <c r="S55" s="92"/>
      <c r="T55" s="110"/>
      <c r="U55" s="92"/>
      <c r="V55" s="92"/>
      <c r="W55" s="92"/>
      <c r="X55" s="92"/>
      <c r="Y55" s="92"/>
      <c r="Z55" s="92"/>
      <c r="AA55" s="92"/>
      <c r="AB55" s="92"/>
      <c r="AC55" s="2"/>
      <c r="AD55" s="2"/>
      <c r="AE55" s="2"/>
      <c r="AF55" s="2"/>
      <c r="AG55" s="92"/>
      <c r="AH55" s="92"/>
      <c r="AI55" s="92"/>
      <c r="AJ55" s="110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92"/>
      <c r="AX55" s="9"/>
      <c r="AY55" s="9"/>
      <c r="AZ55" s="9"/>
      <c r="BA55" s="92"/>
      <c r="BB55" s="92"/>
      <c r="BC55" s="9"/>
      <c r="BD55" s="9"/>
      <c r="BE55" s="9"/>
      <c r="BF55" s="92"/>
      <c r="BG55" s="92"/>
      <c r="BH55" s="9"/>
      <c r="BI55" s="92"/>
      <c r="BJ55" s="92"/>
      <c r="BK55" s="92"/>
      <c r="BL55" s="92"/>
      <c r="BM55" s="92"/>
      <c r="BN55" s="92"/>
      <c r="BO55" s="92"/>
      <c r="BP55" s="92"/>
      <c r="BQ55" s="92"/>
      <c r="BR55" s="9"/>
      <c r="BS55" s="9"/>
      <c r="BT55" s="9"/>
      <c r="BU55" s="92"/>
      <c r="BV55" s="92"/>
      <c r="BW55" s="92"/>
      <c r="BX55" s="92"/>
      <c r="BY55" s="9"/>
      <c r="BZ55" s="9"/>
      <c r="CA55" s="9"/>
      <c r="CB55" s="9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>
        <f t="shared" si="1"/>
        <v>0</v>
      </c>
      <c r="DZ55" s="92">
        <f t="shared" si="2"/>
        <v>0</v>
      </c>
      <c r="EA55" s="92">
        <f t="shared" si="3"/>
        <v>0</v>
      </c>
      <c r="EB55" s="92">
        <f t="shared" si="4"/>
        <v>0</v>
      </c>
      <c r="EC55" s="92">
        <f t="shared" si="4"/>
        <v>0</v>
      </c>
      <c r="ED55" s="92">
        <f t="shared" si="5"/>
        <v>0</v>
      </c>
      <c r="EE55" s="101"/>
      <c r="EF55" s="101"/>
      <c r="EG55" s="101"/>
      <c r="EH55" s="101"/>
      <c r="EI55" s="101"/>
    </row>
    <row r="56" spans="1:144" ht="12.75" customHeight="1" x14ac:dyDescent="0.55000000000000004">
      <c r="A56" s="92">
        <f t="shared" si="0"/>
        <v>53</v>
      </c>
      <c r="B56" s="74" t="s">
        <v>80</v>
      </c>
      <c r="C56" s="78">
        <v>357</v>
      </c>
      <c r="D56" s="79" t="s">
        <v>13</v>
      </c>
      <c r="E56" s="92"/>
      <c r="F56" s="92"/>
      <c r="G56" s="92"/>
      <c r="H56" s="92"/>
      <c r="I56" s="92"/>
      <c r="J56" s="92"/>
      <c r="K56" s="92"/>
      <c r="L56" s="110"/>
      <c r="M56" s="92"/>
      <c r="N56" s="92"/>
      <c r="O56" s="92"/>
      <c r="P56" s="110"/>
      <c r="Q56" s="92"/>
      <c r="R56" s="92"/>
      <c r="S56" s="92"/>
      <c r="T56" s="110"/>
      <c r="U56" s="92"/>
      <c r="V56" s="92"/>
      <c r="W56" s="92"/>
      <c r="X56" s="92"/>
      <c r="Y56" s="92"/>
      <c r="Z56" s="92"/>
      <c r="AA56" s="92"/>
      <c r="AB56" s="92"/>
      <c r="AC56" s="2"/>
      <c r="AD56" s="2"/>
      <c r="AE56" s="2"/>
      <c r="AF56" s="2"/>
      <c r="AG56" s="92"/>
      <c r="AH56" s="92"/>
      <c r="AI56" s="92"/>
      <c r="AJ56" s="110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92"/>
      <c r="AX56" s="9"/>
      <c r="AY56" s="9"/>
      <c r="AZ56" s="9"/>
      <c r="BA56" s="92"/>
      <c r="BB56" s="92"/>
      <c r="BC56" s="9"/>
      <c r="BD56" s="9"/>
      <c r="BE56" s="9"/>
      <c r="BF56" s="92"/>
      <c r="BG56" s="92"/>
      <c r="BH56" s="9"/>
      <c r="BI56" s="92"/>
      <c r="BJ56" s="92"/>
      <c r="BK56" s="92"/>
      <c r="BL56" s="92"/>
      <c r="BM56" s="92"/>
      <c r="BN56" s="92"/>
      <c r="BO56" s="92"/>
      <c r="BP56" s="92"/>
      <c r="BQ56" s="92"/>
      <c r="BR56" s="9"/>
      <c r="BS56" s="9"/>
      <c r="BT56" s="9"/>
      <c r="BU56" s="92"/>
      <c r="BV56" s="92"/>
      <c r="BW56" s="92"/>
      <c r="BX56" s="92"/>
      <c r="BY56" s="9"/>
      <c r="BZ56" s="9"/>
      <c r="CA56" s="9"/>
      <c r="CB56" s="9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>
        <f t="shared" si="1"/>
        <v>0</v>
      </c>
      <c r="DZ56" s="92">
        <f t="shared" si="2"/>
        <v>0</v>
      </c>
      <c r="EA56" s="92">
        <f t="shared" si="3"/>
        <v>0</v>
      </c>
      <c r="EB56" s="92">
        <f t="shared" si="4"/>
        <v>0</v>
      </c>
      <c r="EC56" s="92">
        <f t="shared" si="4"/>
        <v>0</v>
      </c>
      <c r="ED56" s="92">
        <f t="shared" si="5"/>
        <v>0</v>
      </c>
      <c r="EE56" s="101"/>
      <c r="EF56" s="101"/>
      <c r="EG56" s="101"/>
      <c r="EH56" s="101"/>
      <c r="EI56" s="101"/>
    </row>
    <row r="57" spans="1:144" ht="12.75" customHeight="1" x14ac:dyDescent="0.55000000000000004">
      <c r="A57" s="92">
        <f t="shared" si="0"/>
        <v>54</v>
      </c>
      <c r="B57" s="74" t="s">
        <v>81</v>
      </c>
      <c r="C57" s="78">
        <v>357</v>
      </c>
      <c r="D57" s="79" t="s">
        <v>13</v>
      </c>
      <c r="E57" s="92"/>
      <c r="F57" s="92"/>
      <c r="G57" s="92"/>
      <c r="H57" s="92"/>
      <c r="I57" s="92"/>
      <c r="J57" s="92"/>
      <c r="K57" s="92"/>
      <c r="L57" s="110"/>
      <c r="M57" s="92"/>
      <c r="N57" s="92"/>
      <c r="O57" s="92"/>
      <c r="P57" s="110"/>
      <c r="Q57" s="92"/>
      <c r="R57" s="92"/>
      <c r="S57" s="92"/>
      <c r="T57" s="110"/>
      <c r="U57" s="92"/>
      <c r="V57" s="92"/>
      <c r="W57" s="92"/>
      <c r="X57" s="92"/>
      <c r="Y57" s="92"/>
      <c r="Z57" s="92"/>
      <c r="AA57" s="92"/>
      <c r="AB57" s="92"/>
      <c r="AC57" s="2"/>
      <c r="AD57" s="2"/>
      <c r="AE57" s="2"/>
      <c r="AF57" s="2"/>
      <c r="AG57" s="92"/>
      <c r="AH57" s="92"/>
      <c r="AI57" s="92"/>
      <c r="AJ57" s="110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92"/>
      <c r="AX57" s="9"/>
      <c r="AY57" s="9"/>
      <c r="AZ57" s="9"/>
      <c r="BA57" s="92"/>
      <c r="BB57" s="92"/>
      <c r="BC57" s="9"/>
      <c r="BD57" s="9"/>
      <c r="BE57" s="9"/>
      <c r="BF57" s="92"/>
      <c r="BG57" s="92"/>
      <c r="BH57" s="9"/>
      <c r="BI57" s="92"/>
      <c r="BJ57" s="92"/>
      <c r="BK57" s="92"/>
      <c r="BL57" s="92"/>
      <c r="BM57" s="92"/>
      <c r="BN57" s="92"/>
      <c r="BO57" s="92"/>
      <c r="BP57" s="92"/>
      <c r="BQ57" s="92"/>
      <c r="BR57" s="9"/>
      <c r="BS57" s="9"/>
      <c r="BT57" s="9"/>
      <c r="BU57" s="92"/>
      <c r="BV57" s="92"/>
      <c r="BW57" s="92"/>
      <c r="BX57" s="92"/>
      <c r="BY57" s="9"/>
      <c r="BZ57" s="9"/>
      <c r="CA57" s="9"/>
      <c r="CB57" s="9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>
        <f t="shared" si="1"/>
        <v>0</v>
      </c>
      <c r="DZ57" s="92">
        <f t="shared" si="2"/>
        <v>0</v>
      </c>
      <c r="EA57" s="92">
        <f t="shared" si="3"/>
        <v>0</v>
      </c>
      <c r="EB57" s="92">
        <f t="shared" si="4"/>
        <v>0</v>
      </c>
      <c r="EC57" s="92">
        <f t="shared" si="4"/>
        <v>0</v>
      </c>
      <c r="ED57" s="92">
        <f t="shared" si="5"/>
        <v>0</v>
      </c>
      <c r="EE57" s="101"/>
      <c r="EF57" s="101"/>
      <c r="EG57" s="101"/>
      <c r="EH57" s="101"/>
      <c r="EI57" s="101"/>
    </row>
    <row r="58" spans="1:144" ht="12.75" customHeight="1" x14ac:dyDescent="0.55000000000000004">
      <c r="A58" s="92">
        <f t="shared" si="0"/>
        <v>55</v>
      </c>
      <c r="B58" s="75" t="s">
        <v>82</v>
      </c>
      <c r="C58" s="78">
        <v>357</v>
      </c>
      <c r="D58" s="79" t="s">
        <v>13</v>
      </c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"/>
      <c r="AD58" s="9"/>
      <c r="AE58" s="9"/>
      <c r="AF58" s="9"/>
      <c r="AG58" s="92"/>
      <c r="AH58" s="92"/>
      <c r="AI58" s="92"/>
      <c r="AJ58" s="92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2"/>
      <c r="AX58" s="9"/>
      <c r="AY58" s="9"/>
      <c r="AZ58" s="9"/>
      <c r="BA58" s="92"/>
      <c r="BB58" s="92"/>
      <c r="BC58" s="9"/>
      <c r="BD58" s="9"/>
      <c r="BE58" s="9"/>
      <c r="BF58" s="92"/>
      <c r="BG58" s="92"/>
      <c r="BH58" s="9"/>
      <c r="BI58" s="92"/>
      <c r="BJ58" s="92"/>
      <c r="BK58" s="92"/>
      <c r="BL58" s="92"/>
      <c r="BM58" s="92"/>
      <c r="BN58" s="92"/>
      <c r="BO58" s="92"/>
      <c r="BP58" s="92"/>
      <c r="BQ58" s="92"/>
      <c r="BR58" s="9"/>
      <c r="BS58" s="9"/>
      <c r="BT58" s="9"/>
      <c r="BU58" s="92"/>
      <c r="BV58" s="92"/>
      <c r="BW58" s="92"/>
      <c r="BX58" s="92"/>
      <c r="BY58" s="9"/>
      <c r="BZ58" s="9"/>
      <c r="CA58" s="9"/>
      <c r="CB58" s="9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>
        <f t="shared" si="1"/>
        <v>0</v>
      </c>
      <c r="DZ58" s="92">
        <f t="shared" si="2"/>
        <v>0</v>
      </c>
      <c r="EA58" s="92">
        <f t="shared" si="3"/>
        <v>0</v>
      </c>
      <c r="EB58" s="92">
        <f t="shared" si="4"/>
        <v>0</v>
      </c>
      <c r="EC58" s="92">
        <f t="shared" si="4"/>
        <v>0</v>
      </c>
      <c r="ED58" s="92">
        <f t="shared" si="5"/>
        <v>0</v>
      </c>
      <c r="EE58" s="101"/>
      <c r="EF58" s="101"/>
      <c r="EG58" s="101"/>
      <c r="EH58" s="101"/>
      <c r="EI58" s="101"/>
      <c r="EJ58" s="173" t="s">
        <v>68</v>
      </c>
      <c r="EK58" s="173"/>
      <c r="EL58" s="173"/>
      <c r="EM58" s="173"/>
      <c r="EN58" s="173"/>
    </row>
    <row r="59" spans="1:144" ht="12.75" customHeight="1" x14ac:dyDescent="0.55000000000000004">
      <c r="A59" s="92">
        <f t="shared" si="0"/>
        <v>56</v>
      </c>
      <c r="B59" s="74" t="s">
        <v>83</v>
      </c>
      <c r="C59" s="78">
        <v>135</v>
      </c>
      <c r="D59" s="79" t="s">
        <v>13</v>
      </c>
      <c r="E59" s="34"/>
      <c r="F59" s="34"/>
      <c r="G59" s="92"/>
      <c r="H59" s="92"/>
      <c r="I59" s="34"/>
      <c r="J59" s="34"/>
      <c r="K59" s="92"/>
      <c r="L59" s="110"/>
      <c r="M59" s="34"/>
      <c r="N59" s="34"/>
      <c r="O59" s="92"/>
      <c r="P59" s="110"/>
      <c r="Q59" s="34"/>
      <c r="R59" s="34"/>
      <c r="S59" s="92"/>
      <c r="T59" s="110"/>
      <c r="U59" s="34"/>
      <c r="V59" s="34"/>
      <c r="W59" s="92"/>
      <c r="X59" s="92"/>
      <c r="Y59" s="34"/>
      <c r="Z59" s="34"/>
      <c r="AA59" s="92"/>
      <c r="AB59" s="92"/>
      <c r="AC59" s="2"/>
      <c r="AD59" s="2"/>
      <c r="AE59" s="2"/>
      <c r="AF59" s="2"/>
      <c r="AG59" s="92"/>
      <c r="AH59" s="92"/>
      <c r="AI59" s="92"/>
      <c r="AJ59" s="110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92"/>
      <c r="AX59" s="9"/>
      <c r="AY59" s="9"/>
      <c r="AZ59" s="9"/>
      <c r="BA59" s="92"/>
      <c r="BB59" s="92"/>
      <c r="BC59" s="9"/>
      <c r="BD59" s="9"/>
      <c r="BE59" s="9"/>
      <c r="BF59" s="92"/>
      <c r="BG59" s="92"/>
      <c r="BH59" s="9"/>
      <c r="BI59" s="92"/>
      <c r="BJ59" s="92"/>
      <c r="BK59" s="92"/>
      <c r="BL59" s="92"/>
      <c r="BM59" s="92"/>
      <c r="BN59" s="92"/>
      <c r="BO59" s="92"/>
      <c r="BP59" s="92"/>
      <c r="BQ59" s="92"/>
      <c r="BR59" s="9"/>
      <c r="BS59" s="9"/>
      <c r="BT59" s="9"/>
      <c r="BU59" s="92"/>
      <c r="BV59" s="92"/>
      <c r="BW59" s="92"/>
      <c r="BX59" s="92"/>
      <c r="BY59" s="9"/>
      <c r="BZ59" s="9"/>
      <c r="CA59" s="9"/>
      <c r="CB59" s="9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>
        <f t="shared" si="1"/>
        <v>0</v>
      </c>
      <c r="DZ59" s="92">
        <f t="shared" si="2"/>
        <v>0</v>
      </c>
      <c r="EA59" s="92">
        <f t="shared" si="3"/>
        <v>0</v>
      </c>
      <c r="EB59" s="92">
        <f t="shared" si="4"/>
        <v>0</v>
      </c>
      <c r="EC59" s="92">
        <f t="shared" si="4"/>
        <v>0</v>
      </c>
      <c r="ED59" s="92">
        <f t="shared" si="5"/>
        <v>0</v>
      </c>
      <c r="EE59" s="101"/>
      <c r="EF59" s="101"/>
      <c r="EG59" s="101"/>
      <c r="EH59" s="101"/>
      <c r="EI59" s="101"/>
      <c r="EJ59" s="173" t="s">
        <v>69</v>
      </c>
      <c r="EK59" s="173"/>
      <c r="EL59" s="173"/>
      <c r="EM59" s="173"/>
      <c r="EN59" s="173"/>
    </row>
    <row r="60" spans="1:144" ht="12.75" customHeight="1" x14ac:dyDescent="0.55000000000000004">
      <c r="A60" s="92">
        <f t="shared" si="0"/>
        <v>57</v>
      </c>
      <c r="B60" s="74" t="s">
        <v>84</v>
      </c>
      <c r="C60" s="78">
        <v>135</v>
      </c>
      <c r="D60" s="79" t="s">
        <v>13</v>
      </c>
      <c r="E60" s="92"/>
      <c r="F60" s="92"/>
      <c r="G60" s="92"/>
      <c r="H60" s="92"/>
      <c r="I60" s="92"/>
      <c r="J60" s="92"/>
      <c r="K60" s="92"/>
      <c r="L60" s="110"/>
      <c r="M60" s="92"/>
      <c r="N60" s="92"/>
      <c r="O60" s="92"/>
      <c r="P60" s="110"/>
      <c r="Q60" s="92"/>
      <c r="R60" s="92"/>
      <c r="S60" s="92"/>
      <c r="T60" s="110"/>
      <c r="U60" s="92"/>
      <c r="V60" s="92"/>
      <c r="W60" s="92"/>
      <c r="X60" s="92"/>
      <c r="Y60" s="92"/>
      <c r="Z60" s="92"/>
      <c r="AA60" s="92"/>
      <c r="AB60" s="92"/>
      <c r="AC60" s="2"/>
      <c r="AD60" s="2"/>
      <c r="AE60" s="2"/>
      <c r="AF60" s="2"/>
      <c r="AG60" s="92"/>
      <c r="AH60" s="92"/>
      <c r="AI60" s="92"/>
      <c r="AJ60" s="110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92"/>
      <c r="AX60" s="9"/>
      <c r="AY60" s="9"/>
      <c r="AZ60" s="9"/>
      <c r="BA60" s="92"/>
      <c r="BB60" s="92"/>
      <c r="BC60" s="9"/>
      <c r="BD60" s="9"/>
      <c r="BE60" s="9"/>
      <c r="BF60" s="92"/>
      <c r="BG60" s="92"/>
      <c r="BH60" s="9"/>
      <c r="BI60" s="92"/>
      <c r="BJ60" s="92"/>
      <c r="BK60" s="92"/>
      <c r="BL60" s="92"/>
      <c r="BM60" s="92"/>
      <c r="BN60" s="92"/>
      <c r="BO60" s="92"/>
      <c r="BP60" s="92"/>
      <c r="BQ60" s="92"/>
      <c r="BR60" s="9"/>
      <c r="BS60" s="9"/>
      <c r="BT60" s="9"/>
      <c r="BU60" s="92"/>
      <c r="BV60" s="92"/>
      <c r="BW60" s="92"/>
      <c r="BX60" s="92"/>
      <c r="BY60" s="9"/>
      <c r="BZ60" s="9"/>
      <c r="CA60" s="9"/>
      <c r="CB60" s="9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>
        <f t="shared" si="1"/>
        <v>0</v>
      </c>
      <c r="DZ60" s="92">
        <f t="shared" si="2"/>
        <v>0</v>
      </c>
      <c r="EA60" s="92">
        <f t="shared" si="3"/>
        <v>0</v>
      </c>
      <c r="EB60" s="92">
        <f t="shared" si="4"/>
        <v>0</v>
      </c>
      <c r="EC60" s="92">
        <f t="shared" si="4"/>
        <v>0</v>
      </c>
      <c r="ED60" s="92">
        <f t="shared" si="5"/>
        <v>0</v>
      </c>
      <c r="EE60" s="101"/>
      <c r="EF60" s="101"/>
      <c r="EG60" s="101"/>
      <c r="EH60" s="101"/>
      <c r="EI60" s="101"/>
    </row>
    <row r="61" spans="1:144" ht="12.75" customHeight="1" x14ac:dyDescent="0.55000000000000004">
      <c r="A61" s="92">
        <f t="shared" si="0"/>
        <v>58</v>
      </c>
      <c r="B61" s="74" t="s">
        <v>85</v>
      </c>
      <c r="C61" s="78">
        <v>357</v>
      </c>
      <c r="D61" s="79" t="s">
        <v>13</v>
      </c>
      <c r="E61" s="92"/>
      <c r="F61" s="92"/>
      <c r="G61" s="92"/>
      <c r="H61" s="92"/>
      <c r="I61" s="92"/>
      <c r="J61" s="92"/>
      <c r="K61" s="92"/>
      <c r="L61" s="110"/>
      <c r="M61" s="92"/>
      <c r="N61" s="92"/>
      <c r="O61" s="92"/>
      <c r="P61" s="110"/>
      <c r="Q61" s="92"/>
      <c r="R61" s="92"/>
      <c r="S61" s="92"/>
      <c r="T61" s="110"/>
      <c r="U61" s="92"/>
      <c r="V61" s="92"/>
      <c r="W61" s="92"/>
      <c r="X61" s="92"/>
      <c r="Y61" s="92"/>
      <c r="Z61" s="92"/>
      <c r="AA61" s="92"/>
      <c r="AB61" s="92"/>
      <c r="AC61" s="2"/>
      <c r="AD61" s="2"/>
      <c r="AE61" s="2"/>
      <c r="AF61" s="2"/>
      <c r="AG61" s="92"/>
      <c r="AH61" s="92"/>
      <c r="AI61" s="92"/>
      <c r="AJ61" s="110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92"/>
      <c r="AX61" s="9"/>
      <c r="AY61" s="9"/>
      <c r="AZ61" s="9"/>
      <c r="BA61" s="92"/>
      <c r="BB61" s="92"/>
      <c r="BC61" s="9"/>
      <c r="BD61" s="9"/>
      <c r="BE61" s="9"/>
      <c r="BF61" s="92"/>
      <c r="BG61" s="92"/>
      <c r="BH61" s="9"/>
      <c r="BI61" s="92"/>
      <c r="BJ61" s="92"/>
      <c r="BK61" s="92"/>
      <c r="BL61" s="92"/>
      <c r="BM61" s="92"/>
      <c r="BN61" s="92"/>
      <c r="BO61" s="92"/>
      <c r="BP61" s="92"/>
      <c r="BQ61" s="92"/>
      <c r="BR61" s="9"/>
      <c r="BS61" s="9"/>
      <c r="BT61" s="9"/>
      <c r="BU61" s="92"/>
      <c r="BV61" s="92"/>
      <c r="BW61" s="92"/>
      <c r="BX61" s="92"/>
      <c r="BY61" s="9"/>
      <c r="BZ61" s="9"/>
      <c r="CA61" s="9"/>
      <c r="CB61" s="9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>
        <f t="shared" si="1"/>
        <v>0</v>
      </c>
      <c r="DZ61" s="92">
        <f t="shared" si="2"/>
        <v>0</v>
      </c>
      <c r="EA61" s="92">
        <f t="shared" si="3"/>
        <v>0</v>
      </c>
      <c r="EB61" s="92">
        <f t="shared" si="4"/>
        <v>0</v>
      </c>
      <c r="EC61" s="92">
        <f t="shared" si="4"/>
        <v>0</v>
      </c>
      <c r="ED61" s="92">
        <f t="shared" si="5"/>
        <v>0</v>
      </c>
      <c r="EE61" s="101"/>
      <c r="EF61" s="101"/>
      <c r="EG61" s="101"/>
      <c r="EH61" s="101"/>
      <c r="EI61" s="101"/>
    </row>
    <row r="62" spans="1:144" ht="15" customHeight="1" x14ac:dyDescent="0.55000000000000004">
      <c r="A62" s="92">
        <f t="shared" si="0"/>
        <v>59</v>
      </c>
      <c r="B62" s="74" t="s">
        <v>86</v>
      </c>
      <c r="C62" s="78">
        <v>357</v>
      </c>
      <c r="D62" s="79" t="s">
        <v>13</v>
      </c>
      <c r="E62" s="92"/>
      <c r="F62" s="92"/>
      <c r="G62" s="92"/>
      <c r="H62" s="92"/>
      <c r="I62" s="92"/>
      <c r="J62" s="92"/>
      <c r="K62" s="92"/>
      <c r="L62" s="110"/>
      <c r="M62" s="92"/>
      <c r="N62" s="92"/>
      <c r="O62" s="92"/>
      <c r="P62" s="110"/>
      <c r="Q62" s="92"/>
      <c r="R62" s="92"/>
      <c r="S62" s="92"/>
      <c r="T62" s="110"/>
      <c r="U62" s="92"/>
      <c r="V62" s="92"/>
      <c r="W62" s="92"/>
      <c r="X62" s="92"/>
      <c r="Y62" s="92"/>
      <c r="Z62" s="92"/>
      <c r="AA62" s="92"/>
      <c r="AB62" s="92"/>
      <c r="AC62" s="2"/>
      <c r="AD62" s="2"/>
      <c r="AE62" s="2"/>
      <c r="AF62" s="2"/>
      <c r="AG62" s="92"/>
      <c r="AH62" s="92"/>
      <c r="AI62" s="92"/>
      <c r="AJ62" s="110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92"/>
      <c r="AX62" s="9"/>
      <c r="AY62" s="9"/>
      <c r="AZ62" s="9"/>
      <c r="BA62" s="92"/>
      <c r="BB62" s="92"/>
      <c r="BC62" s="9"/>
      <c r="BD62" s="9"/>
      <c r="BE62" s="9"/>
      <c r="BF62" s="92"/>
      <c r="BG62" s="92"/>
      <c r="BH62" s="9"/>
      <c r="BI62" s="92"/>
      <c r="BJ62" s="92"/>
      <c r="BK62" s="92"/>
      <c r="BL62" s="92"/>
      <c r="BM62" s="92"/>
      <c r="BN62" s="92"/>
      <c r="BO62" s="92"/>
      <c r="BP62" s="92"/>
      <c r="BQ62" s="92"/>
      <c r="BR62" s="9"/>
      <c r="BS62" s="9"/>
      <c r="BT62" s="9"/>
      <c r="BU62" s="92"/>
      <c r="BV62" s="92"/>
      <c r="BW62" s="92"/>
      <c r="BX62" s="92"/>
      <c r="BY62" s="9"/>
      <c r="BZ62" s="9"/>
      <c r="CA62" s="9"/>
      <c r="CB62" s="9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  <c r="DT62" s="92"/>
      <c r="DU62" s="92"/>
      <c r="DV62" s="92"/>
      <c r="DW62" s="92"/>
      <c r="DX62" s="92"/>
      <c r="DY62" s="92">
        <f t="shared" si="1"/>
        <v>0</v>
      </c>
      <c r="DZ62" s="92">
        <f t="shared" si="2"/>
        <v>0</v>
      </c>
      <c r="EA62" s="92">
        <f t="shared" si="3"/>
        <v>0</v>
      </c>
      <c r="EB62" s="92">
        <f t="shared" si="4"/>
        <v>0</v>
      </c>
      <c r="EC62" s="92">
        <f t="shared" si="4"/>
        <v>0</v>
      </c>
      <c r="ED62" s="92">
        <f t="shared" si="5"/>
        <v>0</v>
      </c>
      <c r="EE62" s="101"/>
      <c r="EF62" s="101"/>
      <c r="EG62" s="101"/>
      <c r="EH62" s="101"/>
      <c r="EI62" s="101"/>
    </row>
    <row r="63" spans="1:144" ht="15" customHeight="1" x14ac:dyDescent="0.55000000000000004">
      <c r="A63" s="92">
        <f t="shared" si="0"/>
        <v>60</v>
      </c>
      <c r="B63" s="74" t="s">
        <v>86</v>
      </c>
      <c r="C63" s="78">
        <v>557</v>
      </c>
      <c r="D63" s="79" t="s">
        <v>13</v>
      </c>
      <c r="E63" s="92"/>
      <c r="F63" s="92"/>
      <c r="G63" s="92"/>
      <c r="H63" s="92"/>
      <c r="I63" s="92"/>
      <c r="J63" s="92"/>
      <c r="K63" s="92"/>
      <c r="L63" s="110"/>
      <c r="M63" s="92"/>
      <c r="N63" s="92"/>
      <c r="O63" s="92"/>
      <c r="P63" s="110"/>
      <c r="Q63" s="92"/>
      <c r="R63" s="92"/>
      <c r="S63" s="92"/>
      <c r="T63" s="110"/>
      <c r="U63" s="92"/>
      <c r="V63" s="92"/>
      <c r="W63" s="92"/>
      <c r="X63" s="92"/>
      <c r="Y63" s="92"/>
      <c r="Z63" s="92"/>
      <c r="AA63" s="92"/>
      <c r="AB63" s="92"/>
      <c r="AC63" s="2"/>
      <c r="AD63" s="2"/>
      <c r="AE63" s="2"/>
      <c r="AF63" s="2"/>
      <c r="AG63" s="92"/>
      <c r="AH63" s="92"/>
      <c r="AI63" s="92"/>
      <c r="AJ63" s="110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92"/>
      <c r="AX63" s="9"/>
      <c r="AY63" s="9"/>
      <c r="AZ63" s="9"/>
      <c r="BA63" s="92"/>
      <c r="BB63" s="92"/>
      <c r="BC63" s="9"/>
      <c r="BD63" s="9"/>
      <c r="BE63" s="9"/>
      <c r="BF63" s="92"/>
      <c r="BG63" s="92"/>
      <c r="BH63" s="9"/>
      <c r="BI63" s="92"/>
      <c r="BJ63" s="92"/>
      <c r="BK63" s="92"/>
      <c r="BL63" s="92"/>
      <c r="BM63" s="92"/>
      <c r="BN63" s="92"/>
      <c r="BO63" s="92"/>
      <c r="BP63" s="92"/>
      <c r="BQ63" s="92"/>
      <c r="BR63" s="9"/>
      <c r="BS63" s="9"/>
      <c r="BT63" s="9"/>
      <c r="BU63" s="92"/>
      <c r="BV63" s="92"/>
      <c r="BW63" s="92"/>
      <c r="BX63" s="92"/>
      <c r="BY63" s="9"/>
      <c r="BZ63" s="9"/>
      <c r="CA63" s="9"/>
      <c r="CB63" s="9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>
        <f t="shared" si="1"/>
        <v>0</v>
      </c>
      <c r="DZ63" s="92">
        <f t="shared" si="2"/>
        <v>0</v>
      </c>
      <c r="EA63" s="92">
        <f t="shared" si="3"/>
        <v>0</v>
      </c>
      <c r="EB63" s="92">
        <f t="shared" ref="EB63:EC67" si="6">SUM(G63,K63,O63,S63,W63,AA63,AE63,AI63,AM63,AQ63,AU63,AY63,BC63,BG63,BK63,BO63,BS63,BW63,CA63,CE63,CI63,CM63,CQ63,CU63,CY63,DC63,DG63,DK63,DO63,DS63,DW63)</f>
        <v>0</v>
      </c>
      <c r="EC63" s="92">
        <f t="shared" si="6"/>
        <v>0</v>
      </c>
      <c r="ED63" s="92">
        <f t="shared" si="5"/>
        <v>0</v>
      </c>
      <c r="EE63" s="101"/>
      <c r="EF63" s="101"/>
      <c r="EG63" s="101"/>
      <c r="EH63" s="101"/>
      <c r="EI63" s="101"/>
    </row>
    <row r="64" spans="1:144" ht="15" customHeight="1" x14ac:dyDescent="0.55000000000000004">
      <c r="A64" s="92">
        <f t="shared" si="0"/>
        <v>61</v>
      </c>
      <c r="B64" s="74" t="s">
        <v>91</v>
      </c>
      <c r="C64" s="78">
        <v>711</v>
      </c>
      <c r="D64" s="79" t="s">
        <v>15</v>
      </c>
      <c r="E64" s="92"/>
      <c r="F64" s="92"/>
      <c r="G64" s="92"/>
      <c r="H64" s="92"/>
      <c r="I64" s="92"/>
      <c r="J64" s="92"/>
      <c r="K64" s="92"/>
      <c r="L64" s="110"/>
      <c r="M64" s="92"/>
      <c r="N64" s="92"/>
      <c r="O64" s="92"/>
      <c r="P64" s="110"/>
      <c r="Q64" s="92"/>
      <c r="R64" s="92"/>
      <c r="S64" s="92"/>
      <c r="T64" s="110"/>
      <c r="U64" s="92"/>
      <c r="V64" s="92"/>
      <c r="W64" s="92"/>
      <c r="X64" s="92"/>
      <c r="Y64" s="92"/>
      <c r="Z64" s="92"/>
      <c r="AA64" s="92"/>
      <c r="AB64" s="92"/>
      <c r="AC64" s="2"/>
      <c r="AD64" s="2"/>
      <c r="AE64" s="2"/>
      <c r="AF64" s="2"/>
      <c r="AG64" s="92"/>
      <c r="AH64" s="92"/>
      <c r="AI64" s="92"/>
      <c r="AJ64" s="11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92"/>
      <c r="AX64" s="9"/>
      <c r="AY64" s="9"/>
      <c r="AZ64" s="9"/>
      <c r="BA64" s="92">
        <v>6</v>
      </c>
      <c r="BB64" s="92"/>
      <c r="BC64" s="9"/>
      <c r="BD64" s="9"/>
      <c r="BE64" s="9">
        <v>38</v>
      </c>
      <c r="BF64" s="92"/>
      <c r="BG64" s="92"/>
      <c r="BH64" s="9"/>
      <c r="BI64" s="92">
        <v>60</v>
      </c>
      <c r="BJ64" s="92"/>
      <c r="BK64" s="92"/>
      <c r="BL64" s="92"/>
      <c r="BM64" s="92">
        <v>54</v>
      </c>
      <c r="BN64" s="92"/>
      <c r="BO64" s="92"/>
      <c r="BP64" s="92"/>
      <c r="BQ64" s="92">
        <v>44</v>
      </c>
      <c r="BR64" s="9"/>
      <c r="BS64" s="9"/>
      <c r="BT64" s="9"/>
      <c r="BU64" s="92">
        <v>28</v>
      </c>
      <c r="BV64" s="92"/>
      <c r="BW64" s="92"/>
      <c r="BX64" s="92"/>
      <c r="BY64" s="9"/>
      <c r="BZ64" s="9"/>
      <c r="CA64" s="9"/>
      <c r="CB64" s="9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>
        <f t="shared" si="1"/>
        <v>230</v>
      </c>
      <c r="DZ64" s="92">
        <f t="shared" si="2"/>
        <v>0</v>
      </c>
      <c r="EA64" s="92">
        <f t="shared" si="3"/>
        <v>0</v>
      </c>
      <c r="EB64" s="92">
        <f t="shared" si="6"/>
        <v>0</v>
      </c>
      <c r="EC64" s="92">
        <f t="shared" si="6"/>
        <v>0</v>
      </c>
      <c r="ED64" s="92">
        <f t="shared" si="5"/>
        <v>230</v>
      </c>
      <c r="EE64" s="101"/>
      <c r="EF64" s="101"/>
      <c r="EG64" s="101"/>
      <c r="EH64" s="101"/>
      <c r="EI64" s="101"/>
    </row>
    <row r="65" spans="1:139" ht="15" customHeight="1" x14ac:dyDescent="0.55000000000000004">
      <c r="A65" s="92">
        <v>1</v>
      </c>
      <c r="B65" s="175" t="s">
        <v>88</v>
      </c>
      <c r="C65" s="175"/>
      <c r="D65" s="175"/>
      <c r="E65" s="64"/>
      <c r="F65" s="64"/>
      <c r="G65" s="64"/>
      <c r="H65" s="64"/>
      <c r="I65" s="64">
        <v>110</v>
      </c>
      <c r="J65" s="64"/>
      <c r="K65" s="64"/>
      <c r="L65" s="98"/>
      <c r="M65" s="64">
        <v>122</v>
      </c>
      <c r="N65" s="64"/>
      <c r="O65" s="64"/>
      <c r="P65" s="98"/>
      <c r="Q65" s="64"/>
      <c r="R65" s="64"/>
      <c r="S65" s="64"/>
      <c r="T65" s="98"/>
      <c r="U65" s="64"/>
      <c r="V65" s="64"/>
      <c r="W65" s="64"/>
      <c r="X65" s="64"/>
      <c r="Y65" s="64">
        <v>120</v>
      </c>
      <c r="Z65" s="64"/>
      <c r="AA65" s="64"/>
      <c r="AB65" s="64"/>
      <c r="AC65" s="99">
        <v>147</v>
      </c>
      <c r="AD65" s="99">
        <v>1</v>
      </c>
      <c r="AE65" s="99"/>
      <c r="AF65" s="99"/>
      <c r="AG65" s="64">
        <v>125</v>
      </c>
      <c r="AH65" s="64"/>
      <c r="AI65" s="64">
        <v>3</v>
      </c>
      <c r="AJ65" s="98"/>
      <c r="AK65" s="99">
        <v>147</v>
      </c>
      <c r="AL65" s="99">
        <v>1</v>
      </c>
      <c r="AM65" s="99"/>
      <c r="AN65" s="99"/>
      <c r="AO65" s="99">
        <v>146</v>
      </c>
      <c r="AP65" s="99"/>
      <c r="AQ65" s="99"/>
      <c r="AR65" s="99"/>
      <c r="AS65" s="99">
        <v>146</v>
      </c>
      <c r="AT65" s="99"/>
      <c r="AU65" s="99"/>
      <c r="AV65" s="99"/>
      <c r="AW65" s="64"/>
      <c r="AX65" s="97"/>
      <c r="AY65" s="97"/>
      <c r="AZ65" s="97"/>
      <c r="BA65" s="64">
        <v>117</v>
      </c>
      <c r="BB65" s="64">
        <v>1</v>
      </c>
      <c r="BC65" s="97"/>
      <c r="BD65" s="97"/>
      <c r="BE65" s="9">
        <v>90</v>
      </c>
      <c r="BF65" s="92"/>
      <c r="BG65" s="92"/>
      <c r="BH65" s="9"/>
      <c r="BI65" s="64">
        <v>134</v>
      </c>
      <c r="BJ65" s="64"/>
      <c r="BK65" s="64"/>
      <c r="BL65" s="64"/>
      <c r="BM65" s="64">
        <v>122</v>
      </c>
      <c r="BN65" s="64"/>
      <c r="BO65" s="64"/>
      <c r="BP65" s="64"/>
      <c r="BQ65" s="64">
        <v>147</v>
      </c>
      <c r="BR65" s="97">
        <v>1</v>
      </c>
      <c r="BS65" s="97"/>
      <c r="BT65" s="97"/>
      <c r="BU65" s="64">
        <v>145</v>
      </c>
      <c r="BV65" s="64">
        <v>1</v>
      </c>
      <c r="BW65" s="64"/>
      <c r="BX65" s="64"/>
      <c r="BY65" s="97"/>
      <c r="BZ65" s="97"/>
      <c r="CA65" s="97"/>
      <c r="CB65" s="97"/>
      <c r="CC65" s="64">
        <v>126</v>
      </c>
      <c r="CD65" s="64"/>
      <c r="CE65" s="64"/>
      <c r="CF65" s="64"/>
      <c r="CG65" s="64">
        <v>110</v>
      </c>
      <c r="CH65" s="64">
        <v>2</v>
      </c>
      <c r="CI65" s="64"/>
      <c r="CJ65" s="64"/>
      <c r="CK65" s="64">
        <v>147</v>
      </c>
      <c r="CL65" s="64">
        <v>1</v>
      </c>
      <c r="CM65" s="64"/>
      <c r="CN65" s="64"/>
      <c r="CO65" s="64">
        <v>142</v>
      </c>
      <c r="CP65" s="64">
        <v>2</v>
      </c>
      <c r="CQ65" s="64"/>
      <c r="CR65" s="64"/>
      <c r="CS65" s="64">
        <v>148</v>
      </c>
      <c r="CT65" s="64"/>
      <c r="CU65" s="64"/>
      <c r="CV65" s="64"/>
      <c r="CW65" s="64">
        <v>146</v>
      </c>
      <c r="CX65" s="64"/>
      <c r="CY65" s="64"/>
      <c r="CZ65" s="64"/>
      <c r="DA65" s="64"/>
      <c r="DB65" s="64"/>
      <c r="DC65" s="64"/>
      <c r="DD65" s="64"/>
      <c r="DE65" s="64">
        <v>125</v>
      </c>
      <c r="DF65" s="64">
        <v>1</v>
      </c>
      <c r="DG65" s="64"/>
      <c r="DH65" s="64"/>
      <c r="DI65" s="64">
        <v>144</v>
      </c>
      <c r="DJ65" s="64"/>
      <c r="DK65" s="64"/>
      <c r="DL65" s="64"/>
      <c r="DM65" s="64"/>
      <c r="DN65" s="64"/>
      <c r="DO65" s="64"/>
      <c r="DP65" s="64"/>
      <c r="DQ65" s="64">
        <v>119</v>
      </c>
      <c r="DR65" s="64">
        <v>1</v>
      </c>
      <c r="DS65" s="64"/>
      <c r="DT65" s="64"/>
      <c r="DU65" s="64">
        <v>150</v>
      </c>
      <c r="DV65" s="64"/>
      <c r="DW65" s="64"/>
      <c r="DX65" s="64"/>
      <c r="DY65" s="92">
        <f t="shared" si="1"/>
        <v>3175</v>
      </c>
      <c r="DZ65" s="92">
        <f t="shared" si="2"/>
        <v>0</v>
      </c>
      <c r="EA65" s="92">
        <f t="shared" si="3"/>
        <v>12</v>
      </c>
      <c r="EB65" s="92">
        <f t="shared" si="6"/>
        <v>3</v>
      </c>
      <c r="EC65" s="92">
        <f t="shared" si="6"/>
        <v>0</v>
      </c>
      <c r="ED65" s="92">
        <f t="shared" si="5"/>
        <v>3190</v>
      </c>
      <c r="EE65" s="101"/>
      <c r="EF65" s="101"/>
      <c r="EG65" s="101"/>
      <c r="EH65" s="101"/>
      <c r="EI65" s="101"/>
    </row>
    <row r="66" spans="1:139" ht="15" customHeight="1" x14ac:dyDescent="0.55000000000000004">
      <c r="A66" s="92">
        <v>2</v>
      </c>
      <c r="B66" s="175" t="s">
        <v>89</v>
      </c>
      <c r="C66" s="175"/>
      <c r="D66" s="175"/>
      <c r="E66" s="92"/>
      <c r="F66" s="92"/>
      <c r="G66" s="92"/>
      <c r="H66" s="92"/>
      <c r="I66" s="92"/>
      <c r="J66" s="92"/>
      <c r="K66" s="92"/>
      <c r="L66" s="110"/>
      <c r="M66" s="92"/>
      <c r="N66" s="92"/>
      <c r="O66" s="92"/>
      <c r="P66" s="110"/>
      <c r="Q66" s="92"/>
      <c r="R66" s="92"/>
      <c r="S66" s="92"/>
      <c r="T66" s="110"/>
      <c r="U66" s="92"/>
      <c r="V66" s="92"/>
      <c r="W66" s="92"/>
      <c r="X66" s="92"/>
      <c r="Y66" s="92"/>
      <c r="Z66" s="92"/>
      <c r="AA66" s="92"/>
      <c r="AB66" s="92"/>
      <c r="AC66" s="2"/>
      <c r="AD66" s="2"/>
      <c r="AE66" s="2"/>
      <c r="AF66" s="2"/>
      <c r="AG66" s="92"/>
      <c r="AH66" s="92"/>
      <c r="AI66" s="92"/>
      <c r="AJ66" s="11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92"/>
      <c r="AX66" s="9"/>
      <c r="AY66" s="9"/>
      <c r="AZ66" s="9"/>
      <c r="BA66" s="92"/>
      <c r="BB66" s="92"/>
      <c r="BC66" s="9"/>
      <c r="BD66" s="9"/>
      <c r="BE66" s="97"/>
      <c r="BF66" s="64"/>
      <c r="BG66" s="64"/>
      <c r="BH66" s="97"/>
      <c r="BI66" s="92"/>
      <c r="BJ66" s="92"/>
      <c r="BK66" s="92"/>
      <c r="BL66" s="92"/>
      <c r="BM66" s="92"/>
      <c r="BN66" s="92"/>
      <c r="BO66" s="92"/>
      <c r="BP66" s="92"/>
      <c r="BQ66" s="92"/>
      <c r="BR66" s="9"/>
      <c r="BS66" s="9"/>
      <c r="BT66" s="9"/>
      <c r="BU66" s="92"/>
      <c r="BV66" s="92"/>
      <c r="BW66" s="92"/>
      <c r="BX66" s="92"/>
      <c r="BY66" s="9"/>
      <c r="BZ66" s="9"/>
      <c r="CA66" s="9"/>
      <c r="CB66" s="9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>
        <f t="shared" si="1"/>
        <v>0</v>
      </c>
      <c r="DZ66" s="92">
        <f t="shared" si="2"/>
        <v>0</v>
      </c>
      <c r="EA66" s="92">
        <f t="shared" si="3"/>
        <v>0</v>
      </c>
      <c r="EB66" s="92">
        <f t="shared" si="6"/>
        <v>0</v>
      </c>
      <c r="EC66" s="92">
        <f t="shared" si="6"/>
        <v>0</v>
      </c>
      <c r="ED66" s="92">
        <f t="shared" si="5"/>
        <v>0</v>
      </c>
      <c r="EE66" s="101"/>
      <c r="EF66" s="101"/>
      <c r="EG66" s="101"/>
      <c r="EH66" s="101"/>
      <c r="EI66" s="101"/>
    </row>
    <row r="67" spans="1:139" ht="15" customHeight="1" x14ac:dyDescent="0.55000000000000004">
      <c r="A67" s="92">
        <v>3</v>
      </c>
      <c r="B67" s="175" t="s">
        <v>90</v>
      </c>
      <c r="C67" s="175"/>
      <c r="D67" s="175"/>
      <c r="E67" s="92"/>
      <c r="F67" s="92"/>
      <c r="G67" s="92"/>
      <c r="H67" s="92"/>
      <c r="I67" s="92"/>
      <c r="J67" s="92"/>
      <c r="K67" s="92"/>
      <c r="L67" s="110"/>
      <c r="M67" s="92"/>
      <c r="N67" s="92"/>
      <c r="O67" s="92"/>
      <c r="P67" s="110"/>
      <c r="Q67" s="92"/>
      <c r="R67" s="92"/>
      <c r="S67" s="92"/>
      <c r="T67" s="92"/>
      <c r="U67" s="92"/>
      <c r="V67" s="2"/>
      <c r="W67" s="2"/>
      <c r="X67" s="2"/>
      <c r="Y67" s="92"/>
      <c r="Z67" s="2"/>
      <c r="AA67" s="2"/>
      <c r="AB67" s="2"/>
      <c r="AC67" s="2"/>
      <c r="AD67" s="2"/>
      <c r="AE67" s="2"/>
      <c r="AF67" s="2"/>
      <c r="AG67" s="92"/>
      <c r="AH67" s="92"/>
      <c r="AI67" s="92"/>
      <c r="AJ67" s="110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92"/>
      <c r="AX67" s="9"/>
      <c r="AY67" s="9"/>
      <c r="AZ67" s="9"/>
      <c r="BA67" s="92"/>
      <c r="BB67" s="92"/>
      <c r="BC67" s="9"/>
      <c r="BD67" s="9"/>
      <c r="BE67" s="9"/>
      <c r="BF67" s="92"/>
      <c r="BG67" s="92"/>
      <c r="BH67" s="9"/>
      <c r="BI67" s="92"/>
      <c r="BJ67" s="92"/>
      <c r="BK67" s="92"/>
      <c r="BL67" s="92"/>
      <c r="BM67" s="92"/>
      <c r="BN67" s="92"/>
      <c r="BO67" s="92"/>
      <c r="BP67" s="92"/>
      <c r="BQ67" s="92"/>
      <c r="BR67" s="9"/>
      <c r="BS67" s="9"/>
      <c r="BT67" s="9"/>
      <c r="BU67" s="92"/>
      <c r="BV67" s="92"/>
      <c r="BW67" s="92"/>
      <c r="BX67" s="92"/>
      <c r="BY67" s="9"/>
      <c r="BZ67" s="9"/>
      <c r="CA67" s="9"/>
      <c r="CB67" s="9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>
        <f t="shared" si="1"/>
        <v>0</v>
      </c>
      <c r="DZ67" s="92">
        <f t="shared" si="2"/>
        <v>0</v>
      </c>
      <c r="EA67" s="92">
        <f t="shared" si="3"/>
        <v>0</v>
      </c>
      <c r="EB67" s="92">
        <f t="shared" si="6"/>
        <v>0</v>
      </c>
      <c r="EC67" s="92">
        <f t="shared" si="6"/>
        <v>0</v>
      </c>
      <c r="ED67" s="92">
        <f t="shared" si="5"/>
        <v>0</v>
      </c>
      <c r="EE67" s="93"/>
      <c r="EF67" s="101"/>
      <c r="EG67" s="101"/>
      <c r="EH67" s="101"/>
      <c r="EI67" s="101"/>
    </row>
    <row r="68" spans="1:139" s="108" customFormat="1" ht="20.25" customHeight="1" x14ac:dyDescent="0.55000000000000004">
      <c r="A68" s="164" t="s">
        <v>2</v>
      </c>
      <c r="B68" s="165"/>
      <c r="C68" s="165"/>
      <c r="D68" s="166"/>
      <c r="E68" s="86">
        <f t="shared" ref="E68:BP68" si="7">SUM(E4:E67)</f>
        <v>0</v>
      </c>
      <c r="F68" s="86">
        <f t="shared" si="7"/>
        <v>0</v>
      </c>
      <c r="G68" s="86">
        <f t="shared" si="7"/>
        <v>0</v>
      </c>
      <c r="H68" s="86">
        <f t="shared" si="7"/>
        <v>0</v>
      </c>
      <c r="I68" s="86">
        <f t="shared" si="7"/>
        <v>767</v>
      </c>
      <c r="J68" s="86">
        <f t="shared" si="7"/>
        <v>1</v>
      </c>
      <c r="K68" s="86">
        <f t="shared" si="7"/>
        <v>0</v>
      </c>
      <c r="L68" s="86">
        <f t="shared" si="7"/>
        <v>0</v>
      </c>
      <c r="M68" s="86">
        <f t="shared" si="7"/>
        <v>849</v>
      </c>
      <c r="N68" s="86">
        <f t="shared" si="7"/>
        <v>1</v>
      </c>
      <c r="O68" s="86">
        <f t="shared" si="7"/>
        <v>0</v>
      </c>
      <c r="P68" s="86">
        <f t="shared" si="7"/>
        <v>0</v>
      </c>
      <c r="Q68" s="86">
        <f t="shared" si="7"/>
        <v>0</v>
      </c>
      <c r="R68" s="86">
        <f t="shared" si="7"/>
        <v>0</v>
      </c>
      <c r="S68" s="86">
        <f t="shared" si="7"/>
        <v>0</v>
      </c>
      <c r="T68" s="86">
        <f t="shared" si="7"/>
        <v>0</v>
      </c>
      <c r="U68" s="86">
        <f t="shared" si="7"/>
        <v>0</v>
      </c>
      <c r="V68" s="86">
        <f t="shared" si="7"/>
        <v>0</v>
      </c>
      <c r="W68" s="86">
        <f t="shared" si="7"/>
        <v>0</v>
      </c>
      <c r="X68" s="86">
        <f t="shared" si="7"/>
        <v>0</v>
      </c>
      <c r="Y68" s="86">
        <f t="shared" si="7"/>
        <v>801</v>
      </c>
      <c r="Z68" s="86">
        <f t="shared" si="7"/>
        <v>1</v>
      </c>
      <c r="AA68" s="86">
        <f t="shared" si="7"/>
        <v>0</v>
      </c>
      <c r="AB68" s="86">
        <f t="shared" si="7"/>
        <v>0</v>
      </c>
      <c r="AC68" s="86">
        <f t="shared" si="7"/>
        <v>968</v>
      </c>
      <c r="AD68" s="86">
        <f t="shared" si="7"/>
        <v>2</v>
      </c>
      <c r="AE68" s="86">
        <f t="shared" si="7"/>
        <v>0</v>
      </c>
      <c r="AF68" s="86">
        <f t="shared" si="7"/>
        <v>0</v>
      </c>
      <c r="AG68" s="86">
        <f t="shared" si="7"/>
        <v>958</v>
      </c>
      <c r="AH68" s="86">
        <f t="shared" si="7"/>
        <v>0</v>
      </c>
      <c r="AI68" s="86">
        <f t="shared" si="7"/>
        <v>4</v>
      </c>
      <c r="AJ68" s="86">
        <f t="shared" si="7"/>
        <v>0</v>
      </c>
      <c r="AK68" s="86">
        <f t="shared" si="7"/>
        <v>976</v>
      </c>
      <c r="AL68" s="86">
        <f t="shared" si="7"/>
        <v>3</v>
      </c>
      <c r="AM68" s="86">
        <f t="shared" si="7"/>
        <v>1</v>
      </c>
      <c r="AN68" s="86">
        <f t="shared" si="7"/>
        <v>0</v>
      </c>
      <c r="AO68" s="86">
        <f t="shared" si="7"/>
        <v>987</v>
      </c>
      <c r="AP68" s="86">
        <f t="shared" si="7"/>
        <v>2</v>
      </c>
      <c r="AQ68" s="86">
        <f t="shared" si="7"/>
        <v>1</v>
      </c>
      <c r="AR68" s="86">
        <f t="shared" si="7"/>
        <v>0</v>
      </c>
      <c r="AS68" s="86">
        <f t="shared" si="7"/>
        <v>975</v>
      </c>
      <c r="AT68" s="86">
        <f t="shared" si="7"/>
        <v>0</v>
      </c>
      <c r="AU68" s="86">
        <f t="shared" si="7"/>
        <v>2</v>
      </c>
      <c r="AV68" s="86">
        <f t="shared" si="7"/>
        <v>0</v>
      </c>
      <c r="AW68" s="86">
        <f t="shared" si="7"/>
        <v>0</v>
      </c>
      <c r="AX68" s="86">
        <f t="shared" si="7"/>
        <v>0</v>
      </c>
      <c r="AY68" s="86">
        <f t="shared" si="7"/>
        <v>0</v>
      </c>
      <c r="AZ68" s="86">
        <f t="shared" si="7"/>
        <v>0</v>
      </c>
      <c r="BA68" s="86">
        <f t="shared" si="7"/>
        <v>757</v>
      </c>
      <c r="BB68" s="86">
        <f t="shared" si="7"/>
        <v>2</v>
      </c>
      <c r="BC68" s="86">
        <f t="shared" si="7"/>
        <v>3</v>
      </c>
      <c r="BD68" s="86">
        <f t="shared" si="7"/>
        <v>0</v>
      </c>
      <c r="BE68" s="86">
        <f t="shared" si="7"/>
        <v>530</v>
      </c>
      <c r="BF68" s="86">
        <f t="shared" si="7"/>
        <v>0</v>
      </c>
      <c r="BG68" s="86">
        <f t="shared" si="7"/>
        <v>0</v>
      </c>
      <c r="BH68" s="86">
        <f t="shared" si="7"/>
        <v>0</v>
      </c>
      <c r="BI68" s="86">
        <f t="shared" si="7"/>
        <v>821</v>
      </c>
      <c r="BJ68" s="86">
        <f t="shared" si="7"/>
        <v>3</v>
      </c>
      <c r="BK68" s="86">
        <f t="shared" si="7"/>
        <v>2</v>
      </c>
      <c r="BL68" s="86">
        <f t="shared" si="7"/>
        <v>0</v>
      </c>
      <c r="BM68" s="86">
        <f t="shared" si="7"/>
        <v>863</v>
      </c>
      <c r="BN68" s="86">
        <f t="shared" si="7"/>
        <v>1</v>
      </c>
      <c r="BO68" s="86">
        <f t="shared" si="7"/>
        <v>2</v>
      </c>
      <c r="BP68" s="86">
        <f t="shared" si="7"/>
        <v>0</v>
      </c>
      <c r="BQ68" s="86">
        <f t="shared" ref="BQ68:DX68" si="8">SUM(BQ4:BQ67)</f>
        <v>861</v>
      </c>
      <c r="BR68" s="86">
        <f t="shared" si="8"/>
        <v>3</v>
      </c>
      <c r="BS68" s="86">
        <f t="shared" si="8"/>
        <v>0</v>
      </c>
      <c r="BT68" s="86">
        <f t="shared" si="8"/>
        <v>0</v>
      </c>
      <c r="BU68" s="86">
        <f t="shared" si="8"/>
        <v>793</v>
      </c>
      <c r="BV68" s="86">
        <f t="shared" si="8"/>
        <v>2</v>
      </c>
      <c r="BW68" s="86">
        <f t="shared" si="8"/>
        <v>1</v>
      </c>
      <c r="BX68" s="86">
        <f t="shared" si="8"/>
        <v>0</v>
      </c>
      <c r="BY68" s="86">
        <f t="shared" si="8"/>
        <v>0</v>
      </c>
      <c r="BZ68" s="86">
        <f t="shared" si="8"/>
        <v>0</v>
      </c>
      <c r="CA68" s="86">
        <f t="shared" si="8"/>
        <v>0</v>
      </c>
      <c r="CB68" s="86">
        <f t="shared" si="8"/>
        <v>0</v>
      </c>
      <c r="CC68" s="86">
        <f t="shared" si="8"/>
        <v>747</v>
      </c>
      <c r="CD68" s="86">
        <f t="shared" si="8"/>
        <v>0</v>
      </c>
      <c r="CE68" s="86">
        <f t="shared" si="8"/>
        <v>3</v>
      </c>
      <c r="CF68" s="86">
        <f t="shared" si="8"/>
        <v>0</v>
      </c>
      <c r="CG68" s="86">
        <f t="shared" si="8"/>
        <v>892</v>
      </c>
      <c r="CH68" s="86">
        <f t="shared" si="8"/>
        <v>4</v>
      </c>
      <c r="CI68" s="86">
        <f t="shared" si="8"/>
        <v>0</v>
      </c>
      <c r="CJ68" s="86">
        <f t="shared" si="8"/>
        <v>0</v>
      </c>
      <c r="CK68" s="86">
        <f t="shared" si="8"/>
        <v>930</v>
      </c>
      <c r="CL68" s="86">
        <f t="shared" si="8"/>
        <v>1</v>
      </c>
      <c r="CM68" s="86">
        <f t="shared" si="8"/>
        <v>1</v>
      </c>
      <c r="CN68" s="86">
        <f t="shared" si="8"/>
        <v>0</v>
      </c>
      <c r="CO68" s="86">
        <f t="shared" si="8"/>
        <v>962</v>
      </c>
      <c r="CP68" s="86">
        <f t="shared" si="8"/>
        <v>4</v>
      </c>
      <c r="CQ68" s="86">
        <f t="shared" si="8"/>
        <v>0</v>
      </c>
      <c r="CR68" s="86">
        <f t="shared" si="8"/>
        <v>0</v>
      </c>
      <c r="CS68" s="86">
        <f t="shared" si="8"/>
        <v>962</v>
      </c>
      <c r="CT68" s="86">
        <f t="shared" si="8"/>
        <v>0</v>
      </c>
      <c r="CU68" s="86">
        <f t="shared" si="8"/>
        <v>2</v>
      </c>
      <c r="CV68" s="86">
        <f t="shared" si="8"/>
        <v>0</v>
      </c>
      <c r="CW68" s="86">
        <f t="shared" si="8"/>
        <v>935</v>
      </c>
      <c r="CX68" s="86">
        <f t="shared" si="8"/>
        <v>1</v>
      </c>
      <c r="CY68" s="86">
        <f t="shared" si="8"/>
        <v>2</v>
      </c>
      <c r="CZ68" s="86">
        <f t="shared" si="8"/>
        <v>0</v>
      </c>
      <c r="DA68" s="86">
        <f t="shared" si="8"/>
        <v>0</v>
      </c>
      <c r="DB68" s="86">
        <f t="shared" si="8"/>
        <v>0</v>
      </c>
      <c r="DC68" s="86">
        <f t="shared" si="8"/>
        <v>0</v>
      </c>
      <c r="DD68" s="86">
        <f t="shared" si="8"/>
        <v>0</v>
      </c>
      <c r="DE68" s="86">
        <f t="shared" si="8"/>
        <v>825</v>
      </c>
      <c r="DF68" s="86">
        <f t="shared" si="8"/>
        <v>2</v>
      </c>
      <c r="DG68" s="86">
        <f t="shared" si="8"/>
        <v>1</v>
      </c>
      <c r="DH68" s="86">
        <f t="shared" si="8"/>
        <v>0</v>
      </c>
      <c r="DI68" s="86">
        <f t="shared" si="8"/>
        <v>902</v>
      </c>
      <c r="DJ68" s="86">
        <f t="shared" si="8"/>
        <v>1</v>
      </c>
      <c r="DK68" s="86">
        <f t="shared" si="8"/>
        <v>1</v>
      </c>
      <c r="DL68" s="86">
        <f t="shared" si="8"/>
        <v>0</v>
      </c>
      <c r="DM68" s="86">
        <f t="shared" si="8"/>
        <v>0</v>
      </c>
      <c r="DN68" s="86">
        <f t="shared" si="8"/>
        <v>0</v>
      </c>
      <c r="DO68" s="86">
        <f t="shared" si="8"/>
        <v>0</v>
      </c>
      <c r="DP68" s="86">
        <f t="shared" si="8"/>
        <v>0</v>
      </c>
      <c r="DQ68" s="86">
        <f t="shared" si="8"/>
        <v>748</v>
      </c>
      <c r="DR68" s="86">
        <f t="shared" si="8"/>
        <v>3</v>
      </c>
      <c r="DS68" s="86">
        <f t="shared" si="8"/>
        <v>1</v>
      </c>
      <c r="DT68" s="86">
        <f t="shared" si="8"/>
        <v>0</v>
      </c>
      <c r="DU68" s="86">
        <f t="shared" si="8"/>
        <v>933</v>
      </c>
      <c r="DV68" s="86">
        <f t="shared" si="8"/>
        <v>2</v>
      </c>
      <c r="DW68" s="86">
        <f t="shared" si="8"/>
        <v>1</v>
      </c>
      <c r="DX68" s="86">
        <f t="shared" si="8"/>
        <v>0</v>
      </c>
      <c r="DY68" s="92">
        <f>SUM(DY4:DY67)</f>
        <v>20742</v>
      </c>
      <c r="DZ68" s="92">
        <f t="shared" ref="DZ68:EI68" si="9">SUM(DZ4:DZ67)</f>
        <v>0</v>
      </c>
      <c r="EA68" s="92">
        <f t="shared" si="9"/>
        <v>39</v>
      </c>
      <c r="EB68" s="92">
        <f t="shared" si="9"/>
        <v>28</v>
      </c>
      <c r="EC68" s="92">
        <f t="shared" si="9"/>
        <v>0</v>
      </c>
      <c r="ED68" s="92">
        <f t="shared" si="9"/>
        <v>20809</v>
      </c>
      <c r="EE68" s="94">
        <f t="shared" si="9"/>
        <v>0</v>
      </c>
      <c r="EF68" s="94">
        <f t="shared" si="9"/>
        <v>0</v>
      </c>
      <c r="EG68" s="94">
        <f t="shared" si="9"/>
        <v>0</v>
      </c>
      <c r="EH68" s="94">
        <f t="shared" si="9"/>
        <v>0</v>
      </c>
      <c r="EI68" s="94">
        <f t="shared" si="9"/>
        <v>0</v>
      </c>
    </row>
    <row r="69" spans="1:139" ht="21" customHeight="1" x14ac:dyDescent="0.55000000000000004">
      <c r="A69" s="91"/>
      <c r="B69" s="91"/>
      <c r="C69" s="176" t="s">
        <v>56</v>
      </c>
      <c r="D69" s="176"/>
      <c r="E69" s="90"/>
      <c r="F69" s="20"/>
      <c r="G69" s="20"/>
      <c r="H69" s="2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20"/>
      <c r="T69" s="20"/>
      <c r="U69" s="20"/>
      <c r="V69" s="20"/>
      <c r="W69" s="20"/>
      <c r="X69" s="20"/>
      <c r="Y69" s="90"/>
      <c r="Z69" s="20"/>
      <c r="AA69" s="20"/>
      <c r="AB69" s="20"/>
      <c r="AC69" s="90"/>
      <c r="AD69" s="90"/>
      <c r="AE69" s="90"/>
      <c r="AF69" s="90"/>
      <c r="AG69" s="87"/>
      <c r="AH69" s="87"/>
      <c r="AI69" s="87"/>
      <c r="AJ69" s="87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87"/>
      <c r="AX69" s="87"/>
      <c r="AY69" s="103"/>
      <c r="AZ69" s="103"/>
      <c r="BA69" s="87"/>
      <c r="BB69" s="103"/>
      <c r="BC69" s="20"/>
      <c r="BD69" s="20"/>
      <c r="BE69" s="103"/>
      <c r="BF69" s="103"/>
      <c r="BG69" s="20"/>
      <c r="BH69" s="20"/>
      <c r="BI69" s="103"/>
      <c r="BJ69" s="20"/>
      <c r="BK69" s="20"/>
      <c r="BL69" s="20"/>
      <c r="BM69" s="103"/>
      <c r="BN69" s="103"/>
      <c r="BO69" s="103"/>
      <c r="BP69" s="103"/>
      <c r="BQ69" s="20"/>
      <c r="BR69" s="20"/>
      <c r="BS69" s="20"/>
      <c r="BT69" s="20"/>
      <c r="BU69" s="20"/>
      <c r="BV69" s="103"/>
      <c r="BW69" s="103"/>
      <c r="BX69" s="103"/>
      <c r="BY69" s="20"/>
      <c r="BZ69" s="20"/>
      <c r="CA69" s="20"/>
      <c r="CB69" s="20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87"/>
      <c r="DB69" s="103"/>
      <c r="DC69" s="103"/>
      <c r="DD69" s="103"/>
      <c r="DE69" s="103"/>
      <c r="DF69" s="103"/>
      <c r="DG69" s="103"/>
      <c r="DH69" s="103"/>
      <c r="DI69" s="87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76">
        <f>SUM(DY68+DZ68)</f>
        <v>20742</v>
      </c>
      <c r="DZ69" s="176"/>
      <c r="EA69" s="103"/>
      <c r="EB69" s="103"/>
      <c r="EC69" s="103"/>
      <c r="ED69" s="103"/>
      <c r="EE69" s="95"/>
      <c r="EF69" s="95"/>
      <c r="EG69" s="95"/>
      <c r="EH69" s="95"/>
      <c r="EI69" s="95"/>
    </row>
    <row r="70" spans="1:139" ht="21" customHeight="1" x14ac:dyDescent="0.55000000000000004">
      <c r="A70" s="91"/>
      <c r="B70" s="91"/>
      <c r="C70" s="91"/>
      <c r="D70" s="91"/>
      <c r="E70" s="90"/>
      <c r="F70" s="20"/>
      <c r="G70" s="20"/>
      <c r="H70" s="2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20"/>
      <c r="T70" s="20"/>
      <c r="U70" s="20"/>
      <c r="V70" s="20"/>
      <c r="W70" s="20"/>
      <c r="X70" s="20"/>
      <c r="Y70" s="90"/>
      <c r="Z70" s="20"/>
      <c r="AA70" s="20"/>
      <c r="AB70" s="20"/>
      <c r="AC70" s="90"/>
      <c r="AD70" s="90"/>
      <c r="AE70" s="90"/>
      <c r="AF70" s="90"/>
      <c r="AG70" s="87"/>
      <c r="AH70" s="87"/>
      <c r="AI70" s="87"/>
      <c r="AJ70" s="87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87"/>
      <c r="AX70" s="87"/>
      <c r="AY70" s="103"/>
      <c r="AZ70" s="103"/>
      <c r="BA70" s="87"/>
      <c r="BB70" s="103"/>
      <c r="BC70" s="20"/>
      <c r="BD70" s="20"/>
      <c r="BE70" s="103"/>
      <c r="BF70" s="103"/>
      <c r="BG70" s="20"/>
      <c r="BH70" s="20"/>
      <c r="BI70" s="103"/>
      <c r="BJ70" s="20"/>
      <c r="BK70" s="20"/>
      <c r="BL70" s="20"/>
      <c r="BM70" s="103"/>
      <c r="BN70" s="103"/>
      <c r="BO70" s="103"/>
      <c r="BP70" s="103"/>
      <c r="BQ70" s="20"/>
      <c r="BR70" s="20"/>
      <c r="BS70" s="20"/>
      <c r="BT70" s="20"/>
      <c r="BU70" s="20"/>
      <c r="BV70" s="103"/>
      <c r="BW70" s="103"/>
      <c r="BX70" s="103"/>
      <c r="BY70" s="20"/>
      <c r="BZ70" s="20"/>
      <c r="CA70" s="20"/>
      <c r="CB70" s="20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  <c r="CY70" s="103"/>
      <c r="CZ70" s="103"/>
      <c r="DA70" s="87"/>
      <c r="DB70" s="103"/>
      <c r="DC70" s="103"/>
      <c r="DD70" s="103"/>
      <c r="DE70" s="103"/>
      <c r="DF70" s="103"/>
      <c r="DG70" s="103"/>
      <c r="DH70" s="103"/>
      <c r="DI70" s="87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95"/>
      <c r="EF70" s="95"/>
      <c r="EG70" s="95"/>
      <c r="EH70" s="95"/>
      <c r="EI70" s="95"/>
    </row>
    <row r="71" spans="1:139" x14ac:dyDescent="0.55000000000000004">
      <c r="C71" s="7"/>
      <c r="D71" s="7"/>
      <c r="G71" s="111" t="s">
        <v>57</v>
      </c>
      <c r="H71" s="11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30"/>
      <c r="AX71" s="1"/>
      <c r="BB71" s="103"/>
      <c r="BC71" s="20"/>
      <c r="BD71" s="20"/>
      <c r="BE71" s="103"/>
      <c r="BF71" s="103"/>
      <c r="BG71" s="20"/>
      <c r="BH71" s="20"/>
      <c r="BI71" s="20"/>
      <c r="BJ71" s="20"/>
      <c r="BK71" s="20"/>
      <c r="BL71" s="20"/>
      <c r="BM71" s="103"/>
      <c r="BN71" s="103"/>
      <c r="BO71" s="103"/>
      <c r="BP71" s="103"/>
      <c r="BQ71" s="20"/>
      <c r="BR71" s="20"/>
      <c r="BS71" s="20"/>
      <c r="BT71" s="20"/>
      <c r="BU71" s="20"/>
      <c r="BV71" s="103"/>
      <c r="BW71" s="103"/>
      <c r="BX71" s="103"/>
      <c r="DY71" s="111" t="s">
        <v>3</v>
      </c>
      <c r="DZ71" s="111" t="s">
        <v>49</v>
      </c>
      <c r="EA71" s="111" t="s">
        <v>4</v>
      </c>
      <c r="EB71" s="103" t="s">
        <v>5</v>
      </c>
      <c r="EC71" s="103"/>
      <c r="ED71" s="111" t="s">
        <v>57</v>
      </c>
      <c r="EE71" s="159" t="s">
        <v>49</v>
      </c>
      <c r="EF71" s="159"/>
      <c r="EG71" s="159"/>
      <c r="EH71" s="159"/>
      <c r="EI71" s="159"/>
    </row>
    <row r="72" spans="1:139" ht="27.6" customHeight="1" x14ac:dyDescent="0.55000000000000004">
      <c r="A72" s="21"/>
      <c r="B72" s="21" t="s">
        <v>48</v>
      </c>
      <c r="C72" s="39"/>
      <c r="D72" s="39"/>
      <c r="E72" s="85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6"/>
      <c r="AX72" s="85"/>
      <c r="AY72" s="9"/>
      <c r="AZ72" s="9"/>
      <c r="BA72" s="86"/>
      <c r="BB72" s="92"/>
      <c r="BC72" s="9"/>
      <c r="BD72" s="9"/>
      <c r="BE72" s="92"/>
      <c r="BF72" s="92"/>
      <c r="BG72" s="9"/>
      <c r="BH72" s="9"/>
      <c r="BI72" s="92"/>
      <c r="BJ72" s="9"/>
      <c r="BK72" s="9"/>
      <c r="BL72" s="9"/>
      <c r="BM72" s="92"/>
      <c r="BN72" s="92"/>
      <c r="BO72" s="92"/>
      <c r="BP72" s="92"/>
      <c r="BQ72" s="92"/>
      <c r="BR72" s="9"/>
      <c r="BS72" s="9"/>
      <c r="BT72" s="9"/>
      <c r="BU72" s="92"/>
      <c r="BV72" s="92"/>
      <c r="BW72" s="92"/>
      <c r="BX72" s="92"/>
      <c r="BY72" s="92"/>
      <c r="BZ72" s="9"/>
      <c r="CA72" s="9"/>
      <c r="CB72" s="9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86"/>
      <c r="DB72" s="92"/>
      <c r="DC72" s="92"/>
      <c r="DD72" s="92"/>
      <c r="DE72" s="92"/>
      <c r="DF72" s="92"/>
      <c r="DG72" s="92"/>
      <c r="DH72" s="92"/>
      <c r="DI72" s="86"/>
      <c r="DJ72" s="92"/>
      <c r="DK72" s="92"/>
      <c r="DL72" s="92"/>
      <c r="DM72" s="86"/>
      <c r="DN72" s="92"/>
      <c r="DO72" s="92"/>
      <c r="DP72" s="92"/>
      <c r="DQ72" s="86"/>
      <c r="DR72" s="92"/>
      <c r="DS72" s="92"/>
      <c r="DT72" s="92"/>
      <c r="DU72" s="86"/>
      <c r="DV72" s="9"/>
      <c r="DW72" s="88"/>
      <c r="DX72" s="88"/>
      <c r="DY72" s="92"/>
      <c r="DZ72" s="92"/>
      <c r="EA72" s="92"/>
      <c r="EB72" s="92"/>
      <c r="EC72" s="109"/>
      <c r="ED72" s="92"/>
      <c r="EE72" s="96"/>
      <c r="EF72" s="96"/>
      <c r="EG72" s="96"/>
      <c r="EH72" s="96"/>
      <c r="EI72" s="96"/>
    </row>
    <row r="73" spans="1:139" ht="21.75" customHeight="1" x14ac:dyDescent="0.55000000000000004">
      <c r="AY73" s="20"/>
      <c r="AZ73" s="20"/>
      <c r="BA73" s="103"/>
      <c r="BB73" s="103"/>
      <c r="BC73" s="20"/>
      <c r="BD73" s="20"/>
      <c r="BE73" s="103"/>
      <c r="BF73" s="103"/>
      <c r="BG73" s="20"/>
      <c r="BH73" s="20"/>
      <c r="BI73" s="20"/>
      <c r="BJ73" s="20"/>
      <c r="BK73" s="20"/>
      <c r="BL73" s="20"/>
      <c r="BM73" s="103"/>
      <c r="BN73" s="103"/>
      <c r="BO73" s="103"/>
      <c r="BP73" s="103"/>
      <c r="BQ73" s="20"/>
      <c r="BR73" s="20"/>
      <c r="BS73" s="20"/>
      <c r="BT73" s="20"/>
      <c r="BU73" s="20"/>
      <c r="BV73" s="103"/>
      <c r="BW73" s="103"/>
      <c r="BX73" s="103"/>
      <c r="DW73" s="89" t="s">
        <v>56</v>
      </c>
      <c r="DX73" s="89"/>
      <c r="DY73" s="9"/>
      <c r="DZ73" s="9"/>
      <c r="EA73" s="92"/>
      <c r="EB73" s="100"/>
      <c r="EC73" s="92"/>
      <c r="ED73" s="92"/>
    </row>
    <row r="74" spans="1:139" x14ac:dyDescent="0.55000000000000004">
      <c r="AY74" s="20"/>
      <c r="AZ74" s="20"/>
      <c r="BA74" s="103"/>
      <c r="BB74" s="103"/>
      <c r="BC74" s="20"/>
      <c r="BD74" s="20"/>
      <c r="BE74" s="103"/>
      <c r="BF74" s="103"/>
      <c r="BG74" s="20"/>
      <c r="BH74" s="20"/>
      <c r="BI74" s="20"/>
      <c r="BJ74" s="20"/>
      <c r="BK74" s="20"/>
      <c r="BL74" s="20"/>
      <c r="BM74" s="103"/>
      <c r="BN74" s="103"/>
      <c r="BO74" s="103"/>
      <c r="BP74" s="103"/>
      <c r="BQ74" s="20"/>
      <c r="BR74" s="20"/>
      <c r="BS74" s="20"/>
      <c r="BT74" s="20"/>
      <c r="BU74" s="20"/>
      <c r="BV74" s="103"/>
      <c r="BW74" s="103"/>
      <c r="BX74" s="103"/>
    </row>
    <row r="75" spans="1:139" x14ac:dyDescent="0.55000000000000004">
      <c r="AY75" s="20"/>
      <c r="AZ75" s="20"/>
      <c r="BA75" s="103"/>
      <c r="BB75" s="103"/>
      <c r="BC75" s="20"/>
      <c r="BD75" s="20"/>
      <c r="BE75" s="103"/>
      <c r="BF75" s="103"/>
      <c r="BG75" s="20"/>
      <c r="BH75" s="20"/>
      <c r="BI75" s="20"/>
      <c r="BJ75" s="20"/>
      <c r="BK75" s="20"/>
      <c r="BL75" s="20"/>
      <c r="BM75" s="103"/>
      <c r="BN75" s="103"/>
      <c r="BO75" s="103"/>
      <c r="BP75" s="103"/>
      <c r="BQ75" s="20"/>
      <c r="BR75" s="20"/>
      <c r="BS75" s="20"/>
      <c r="BT75" s="20"/>
      <c r="BU75" s="20"/>
      <c r="BV75" s="103"/>
      <c r="BW75" s="103"/>
      <c r="BX75" s="103"/>
    </row>
  </sheetData>
  <mergeCells count="59">
    <mergeCell ref="EE71:EI71"/>
    <mergeCell ref="B65:D65"/>
    <mergeCell ref="B66:D66"/>
    <mergeCell ref="B67:D67"/>
    <mergeCell ref="A68:D68"/>
    <mergeCell ref="C69:D69"/>
    <mergeCell ref="DY69:DZ69"/>
    <mergeCell ref="EJ59:EN59"/>
    <mergeCell ref="EJ24:EN24"/>
    <mergeCell ref="EJ26:EN26"/>
    <mergeCell ref="EJ28:EN28"/>
    <mergeCell ref="EJ29:EN29"/>
    <mergeCell ref="EJ30:EN30"/>
    <mergeCell ref="EJ39:EN39"/>
    <mergeCell ref="EJ40:EN40"/>
    <mergeCell ref="EJ41:EN41"/>
    <mergeCell ref="EJ48:EN48"/>
    <mergeCell ref="EJ49:EN49"/>
    <mergeCell ref="EJ58:EN58"/>
    <mergeCell ref="EK22:EO22"/>
    <mergeCell ref="DE2:DH2"/>
    <mergeCell ref="DI2:DL2"/>
    <mergeCell ref="DM2:DP2"/>
    <mergeCell ref="DQ2:DT2"/>
    <mergeCell ref="DU2:DX2"/>
    <mergeCell ref="DY2:ED2"/>
    <mergeCell ref="EE2:EI2"/>
    <mergeCell ref="EJ15:EN15"/>
    <mergeCell ref="EJ16:EN16"/>
    <mergeCell ref="EJ18:EN18"/>
    <mergeCell ref="EJ19:EN19"/>
    <mergeCell ref="DA2:DD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BE2:BH2"/>
    <mergeCell ref="A1:D1"/>
    <mergeCell ref="DY1:ED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</mergeCells>
  <pageMargins left="0.2" right="0" top="0" bottom="0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D75"/>
  <sheetViews>
    <sheetView zoomScale="130" zoomScaleNormal="130" workbookViewId="0">
      <pane xSplit="4" ySplit="2" topLeftCell="CV48" activePane="bottomRight" state="frozen"/>
      <selection pane="topRight" activeCell="E1" sqref="E1"/>
      <selection pane="bottomLeft" activeCell="A3" sqref="A3"/>
      <selection pane="bottomRight" sqref="A1:EO69"/>
    </sheetView>
  </sheetViews>
  <sheetFormatPr defaultColWidth="3.75" defaultRowHeight="18" x14ac:dyDescent="0.55000000000000004"/>
  <cols>
    <col min="1" max="1" width="4" style="7" customWidth="1"/>
    <col min="2" max="2" width="16.125" style="7" customWidth="1"/>
    <col min="3" max="4" width="4" style="122" customWidth="1"/>
    <col min="5" max="5" width="4.5" style="7" hidden="1" customWidth="1"/>
    <col min="6" max="6" width="4" style="7" hidden="1" customWidth="1"/>
    <col min="7" max="8" width="4.5" style="7" hidden="1" customWidth="1"/>
    <col min="9" max="9" width="4.625" style="7" hidden="1" customWidth="1"/>
    <col min="10" max="10" width="4" style="7" hidden="1" customWidth="1"/>
    <col min="11" max="12" width="4.375" style="7" hidden="1" customWidth="1"/>
    <col min="13" max="13" width="4.75" style="7" hidden="1" customWidth="1"/>
    <col min="14" max="14" width="4" style="7" hidden="1" customWidth="1"/>
    <col min="15" max="16" width="4.375" style="7" hidden="1" customWidth="1"/>
    <col min="17" max="17" width="4.25" style="7" hidden="1" customWidth="1"/>
    <col min="18" max="18" width="4" style="7" hidden="1" customWidth="1"/>
    <col min="19" max="20" width="4.375" style="7" hidden="1" customWidth="1"/>
    <col min="21" max="21" width="4.5" style="7" hidden="1" customWidth="1"/>
    <col min="22" max="22" width="4" style="7" hidden="1" customWidth="1"/>
    <col min="23" max="24" width="4.375" style="7" hidden="1" customWidth="1"/>
    <col min="25" max="25" width="4.75" style="7" hidden="1" customWidth="1"/>
    <col min="26" max="26" width="4" style="7" hidden="1" customWidth="1"/>
    <col min="27" max="28" width="4.375" style="7" hidden="1" customWidth="1"/>
    <col min="29" max="29" width="4.5" style="7" hidden="1" customWidth="1"/>
    <col min="30" max="30" width="4.375" style="7" hidden="1" customWidth="1"/>
    <col min="31" max="32" width="4.625" style="7" hidden="1" customWidth="1"/>
    <col min="33" max="33" width="4.25" style="7" hidden="1" customWidth="1"/>
    <col min="34" max="34" width="4" style="7" hidden="1" customWidth="1"/>
    <col min="35" max="36" width="4.375" style="7" hidden="1" customWidth="1"/>
    <col min="37" max="37" width="4.25" style="7" hidden="1" customWidth="1"/>
    <col min="38" max="38" width="4" style="7" hidden="1" customWidth="1"/>
    <col min="39" max="40" width="4.375" style="7" hidden="1" customWidth="1"/>
    <col min="41" max="41" width="4.5" style="7" hidden="1" customWidth="1"/>
    <col min="42" max="42" width="4" style="7" hidden="1" customWidth="1"/>
    <col min="43" max="44" width="4.5" style="7" hidden="1" customWidth="1"/>
    <col min="45" max="45" width="4.75" style="7" hidden="1" customWidth="1"/>
    <col min="46" max="46" width="4" style="7" hidden="1" customWidth="1"/>
    <col min="47" max="48" width="4.5" style="7" hidden="1" customWidth="1"/>
    <col min="49" max="49" width="4.5" style="122" hidden="1" customWidth="1"/>
    <col min="50" max="50" width="4" style="7" hidden="1" customWidth="1"/>
    <col min="51" max="52" width="4.375" style="7" hidden="1" customWidth="1"/>
    <col min="53" max="53" width="4.375" style="122" hidden="1" customWidth="1"/>
    <col min="54" max="54" width="4" style="122" hidden="1" customWidth="1"/>
    <col min="55" max="56" width="4.375" style="7" hidden="1" customWidth="1"/>
    <col min="57" max="57" width="5" style="122" hidden="1" customWidth="1"/>
    <col min="58" max="58" width="4" style="122" hidden="1" customWidth="1"/>
    <col min="59" max="61" width="4.375" style="7" hidden="1" customWidth="1"/>
    <col min="62" max="62" width="4" style="7" hidden="1" customWidth="1"/>
    <col min="63" max="64" width="4.625" style="7" hidden="1" customWidth="1"/>
    <col min="65" max="65" width="4.5" style="122" hidden="1" customWidth="1"/>
    <col min="66" max="66" width="4" style="122" hidden="1" customWidth="1"/>
    <col min="67" max="68" width="4.625" style="122" hidden="1" customWidth="1"/>
    <col min="69" max="69" width="4.5" style="7" hidden="1" customWidth="1"/>
    <col min="70" max="70" width="4" style="7" hidden="1" customWidth="1"/>
    <col min="71" max="72" width="4.375" style="7" hidden="1" customWidth="1"/>
    <col min="73" max="73" width="4.5" style="7" hidden="1" customWidth="1"/>
    <col min="74" max="74" width="4" style="122" hidden="1" customWidth="1"/>
    <col min="75" max="76" width="4.375" style="122" hidden="1" customWidth="1"/>
    <col min="77" max="77" width="4.375" style="7" hidden="1" customWidth="1"/>
    <col min="78" max="78" width="4" style="7" hidden="1" customWidth="1"/>
    <col min="79" max="80" width="5" style="7" hidden="1" customWidth="1"/>
    <col min="81" max="81" width="4.25" style="122" hidden="1" customWidth="1"/>
    <col min="82" max="82" width="4" style="122" hidden="1" customWidth="1"/>
    <col min="83" max="84" width="4.375" style="122" hidden="1" customWidth="1"/>
    <col min="85" max="85" width="4.75" style="122" hidden="1" customWidth="1"/>
    <col min="86" max="86" width="4" style="122" hidden="1" customWidth="1"/>
    <col min="87" max="89" width="4.5" style="122" hidden="1" customWidth="1"/>
    <col min="90" max="90" width="4" style="122" hidden="1" customWidth="1"/>
    <col min="91" max="92" width="4.5" style="122" hidden="1" customWidth="1"/>
    <col min="93" max="93" width="4.375" style="122" hidden="1" customWidth="1"/>
    <col min="94" max="94" width="4" style="122" hidden="1" customWidth="1"/>
    <col min="95" max="96" width="4.5" style="122" hidden="1" customWidth="1"/>
    <col min="97" max="97" width="5" style="122" hidden="1" customWidth="1"/>
    <col min="98" max="98" width="4" style="122" hidden="1" customWidth="1"/>
    <col min="99" max="101" width="4.375" style="122" hidden="1" customWidth="1"/>
    <col min="102" max="102" width="4" style="122" hidden="1" customWidth="1"/>
    <col min="103" max="104" width="4.5" style="122" hidden="1" customWidth="1"/>
    <col min="105" max="105" width="4.25" style="122" hidden="1" customWidth="1"/>
    <col min="106" max="106" width="4" style="122" hidden="1" customWidth="1"/>
    <col min="107" max="108" width="4.75" style="122" hidden="1" customWidth="1"/>
    <col min="109" max="109" width="4.25" style="122" hidden="1" customWidth="1"/>
    <col min="110" max="110" width="4" style="122" hidden="1" customWidth="1"/>
    <col min="111" max="112" width="5.125" style="122" hidden="1" customWidth="1"/>
    <col min="113" max="113" width="4.5" style="122" hidden="1" customWidth="1"/>
    <col min="114" max="114" width="4" style="122" hidden="1" customWidth="1"/>
    <col min="115" max="117" width="4.75" style="122" hidden="1" customWidth="1"/>
    <col min="118" max="118" width="4" style="122" hidden="1" customWidth="1"/>
    <col min="119" max="120" width="4.625" style="122" hidden="1" customWidth="1"/>
    <col min="121" max="121" width="5" style="122" hidden="1" customWidth="1"/>
    <col min="122" max="122" width="4" style="122" hidden="1" customWidth="1"/>
    <col min="123" max="124" width="4.5" style="122" hidden="1" customWidth="1"/>
    <col min="125" max="125" width="4.625" style="122" hidden="1" customWidth="1"/>
    <col min="126" max="126" width="4" style="122" hidden="1" customWidth="1"/>
    <col min="127" max="128" width="4.625" style="122" hidden="1" customWidth="1"/>
    <col min="129" max="129" width="9.125" style="7" customWidth="1"/>
    <col min="130" max="133" width="4.875" style="7" customWidth="1"/>
    <col min="134" max="134" width="11.75" style="122" customWidth="1"/>
    <col min="135" max="139" width="4" style="7" hidden="1" customWidth="1"/>
    <col min="140" max="140" width="4" style="7" customWidth="1"/>
    <col min="141" max="141" width="6" style="7" customWidth="1"/>
    <col min="142" max="142" width="1.625" style="7" customWidth="1"/>
    <col min="143" max="143" width="6.25" style="7" customWidth="1"/>
    <col min="144" max="172" width="4" style="7" customWidth="1"/>
    <col min="173" max="16384" width="3.75" style="7"/>
  </cols>
  <sheetData>
    <row r="1" spans="1:144" ht="22.5" customHeight="1" x14ac:dyDescent="0.55000000000000004">
      <c r="A1" s="163" t="s">
        <v>111</v>
      </c>
      <c r="B1" s="163"/>
      <c r="C1" s="163"/>
      <c r="D1" s="16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163" t="s">
        <v>110</v>
      </c>
      <c r="DZ1" s="163"/>
      <c r="EA1" s="163"/>
      <c r="EB1" s="163"/>
      <c r="EC1" s="163"/>
      <c r="ED1" s="163"/>
      <c r="EE1" s="82"/>
      <c r="EF1" s="82"/>
      <c r="EG1" s="82"/>
      <c r="EH1" s="82"/>
      <c r="EI1" s="82"/>
    </row>
    <row r="2" spans="1:144" ht="15.75" customHeight="1" x14ac:dyDescent="0.55000000000000004">
      <c r="A2" s="102" t="s">
        <v>0</v>
      </c>
      <c r="B2" s="46" t="s">
        <v>1</v>
      </c>
      <c r="C2" s="123"/>
      <c r="D2" s="48"/>
      <c r="E2" s="153">
        <v>1</v>
      </c>
      <c r="F2" s="154"/>
      <c r="G2" s="154"/>
      <c r="H2" s="155"/>
      <c r="I2" s="167">
        <v>2</v>
      </c>
      <c r="J2" s="168"/>
      <c r="K2" s="168"/>
      <c r="L2" s="169"/>
      <c r="M2" s="153">
        <v>3</v>
      </c>
      <c r="N2" s="154"/>
      <c r="O2" s="154"/>
      <c r="P2" s="155"/>
      <c r="Q2" s="153">
        <v>4</v>
      </c>
      <c r="R2" s="154"/>
      <c r="S2" s="154"/>
      <c r="T2" s="155"/>
      <c r="U2" s="153">
        <v>5</v>
      </c>
      <c r="V2" s="154"/>
      <c r="W2" s="154"/>
      <c r="X2" s="155"/>
      <c r="Y2" s="153">
        <v>6</v>
      </c>
      <c r="Z2" s="154"/>
      <c r="AA2" s="154"/>
      <c r="AB2" s="155"/>
      <c r="AC2" s="153">
        <v>7</v>
      </c>
      <c r="AD2" s="154"/>
      <c r="AE2" s="154"/>
      <c r="AF2" s="155"/>
      <c r="AG2" s="153">
        <v>8</v>
      </c>
      <c r="AH2" s="154"/>
      <c r="AI2" s="154"/>
      <c r="AJ2" s="155"/>
      <c r="AK2" s="167">
        <v>9</v>
      </c>
      <c r="AL2" s="168"/>
      <c r="AM2" s="168"/>
      <c r="AN2" s="169"/>
      <c r="AO2" s="153">
        <v>10</v>
      </c>
      <c r="AP2" s="154"/>
      <c r="AQ2" s="154"/>
      <c r="AR2" s="155"/>
      <c r="AS2" s="153">
        <v>11</v>
      </c>
      <c r="AT2" s="154"/>
      <c r="AU2" s="154"/>
      <c r="AV2" s="155"/>
      <c r="AW2" s="167">
        <v>12</v>
      </c>
      <c r="AX2" s="168"/>
      <c r="AY2" s="168"/>
      <c r="AZ2" s="169"/>
      <c r="BA2" s="153">
        <v>13</v>
      </c>
      <c r="BB2" s="154"/>
      <c r="BC2" s="154"/>
      <c r="BD2" s="155"/>
      <c r="BE2" s="153">
        <v>14</v>
      </c>
      <c r="BF2" s="154"/>
      <c r="BG2" s="154"/>
      <c r="BH2" s="155"/>
      <c r="BI2" s="153">
        <v>15</v>
      </c>
      <c r="BJ2" s="154"/>
      <c r="BK2" s="154"/>
      <c r="BL2" s="155"/>
      <c r="BM2" s="167">
        <v>16</v>
      </c>
      <c r="BN2" s="168"/>
      <c r="BO2" s="168"/>
      <c r="BP2" s="169"/>
      <c r="BQ2" s="153">
        <v>17</v>
      </c>
      <c r="BR2" s="154"/>
      <c r="BS2" s="154"/>
      <c r="BT2" s="155"/>
      <c r="BU2" s="153">
        <v>18</v>
      </c>
      <c r="BV2" s="154"/>
      <c r="BW2" s="154"/>
      <c r="BX2" s="155"/>
      <c r="BY2" s="153">
        <v>19</v>
      </c>
      <c r="BZ2" s="154"/>
      <c r="CA2" s="154"/>
      <c r="CB2" s="155"/>
      <c r="CC2" s="153">
        <v>20</v>
      </c>
      <c r="CD2" s="154"/>
      <c r="CE2" s="154"/>
      <c r="CF2" s="155"/>
      <c r="CG2" s="153">
        <v>21</v>
      </c>
      <c r="CH2" s="154"/>
      <c r="CI2" s="154"/>
      <c r="CJ2" s="155"/>
      <c r="CK2" s="153">
        <v>22</v>
      </c>
      <c r="CL2" s="154"/>
      <c r="CM2" s="154"/>
      <c r="CN2" s="155"/>
      <c r="CO2" s="167">
        <v>23</v>
      </c>
      <c r="CP2" s="168"/>
      <c r="CQ2" s="168"/>
      <c r="CR2" s="169"/>
      <c r="CS2" s="153">
        <v>24</v>
      </c>
      <c r="CT2" s="154"/>
      <c r="CU2" s="154"/>
      <c r="CV2" s="155"/>
      <c r="CW2" s="153">
        <v>25</v>
      </c>
      <c r="CX2" s="154"/>
      <c r="CY2" s="154"/>
      <c r="CZ2" s="155"/>
      <c r="DA2" s="153">
        <v>26</v>
      </c>
      <c r="DB2" s="154"/>
      <c r="DC2" s="154"/>
      <c r="DD2" s="155"/>
      <c r="DE2" s="153">
        <v>27</v>
      </c>
      <c r="DF2" s="154"/>
      <c r="DG2" s="154"/>
      <c r="DH2" s="155"/>
      <c r="DI2" s="153">
        <v>28</v>
      </c>
      <c r="DJ2" s="154"/>
      <c r="DK2" s="154"/>
      <c r="DL2" s="155"/>
      <c r="DM2" s="167">
        <v>29</v>
      </c>
      <c r="DN2" s="168"/>
      <c r="DO2" s="168"/>
      <c r="DP2" s="169"/>
      <c r="DQ2" s="167">
        <v>30</v>
      </c>
      <c r="DR2" s="168"/>
      <c r="DS2" s="168"/>
      <c r="DT2" s="169"/>
      <c r="DU2" s="167">
        <v>31</v>
      </c>
      <c r="DV2" s="168"/>
      <c r="DW2" s="168"/>
      <c r="DX2" s="169"/>
      <c r="DY2" s="153" t="s">
        <v>2</v>
      </c>
      <c r="DZ2" s="154"/>
      <c r="EA2" s="154"/>
      <c r="EB2" s="154"/>
      <c r="EC2" s="154"/>
      <c r="ED2" s="155"/>
      <c r="EE2" s="153" t="s">
        <v>49</v>
      </c>
      <c r="EF2" s="154"/>
      <c r="EG2" s="154"/>
      <c r="EH2" s="154"/>
      <c r="EI2" s="154"/>
    </row>
    <row r="3" spans="1:144" ht="12" customHeight="1" x14ac:dyDescent="0.55000000000000004">
      <c r="A3" s="45"/>
      <c r="B3" s="49"/>
      <c r="C3" s="120"/>
      <c r="D3" s="50"/>
      <c r="E3" s="119" t="s">
        <v>3</v>
      </c>
      <c r="F3" s="92" t="s">
        <v>4</v>
      </c>
      <c r="G3" s="92" t="s">
        <v>5</v>
      </c>
      <c r="H3" s="92" t="s">
        <v>74</v>
      </c>
      <c r="I3" s="121" t="s">
        <v>3</v>
      </c>
      <c r="J3" s="31" t="s">
        <v>4</v>
      </c>
      <c r="K3" s="31" t="s">
        <v>5</v>
      </c>
      <c r="L3" s="31" t="s">
        <v>74</v>
      </c>
      <c r="M3" s="119" t="s">
        <v>3</v>
      </c>
      <c r="N3" s="92" t="s">
        <v>4</v>
      </c>
      <c r="O3" s="92" t="s">
        <v>5</v>
      </c>
      <c r="P3" s="92" t="s">
        <v>74</v>
      </c>
      <c r="Q3" s="119" t="s">
        <v>3</v>
      </c>
      <c r="R3" s="92" t="s">
        <v>4</v>
      </c>
      <c r="S3" s="92" t="s">
        <v>5</v>
      </c>
      <c r="T3" s="92" t="s">
        <v>74</v>
      </c>
      <c r="U3" s="119" t="s">
        <v>3</v>
      </c>
      <c r="V3" s="92" t="s">
        <v>4</v>
      </c>
      <c r="W3" s="92" t="s">
        <v>5</v>
      </c>
      <c r="X3" s="92" t="s">
        <v>74</v>
      </c>
      <c r="Y3" s="119" t="s">
        <v>3</v>
      </c>
      <c r="Z3" s="92" t="s">
        <v>4</v>
      </c>
      <c r="AA3" s="92" t="s">
        <v>5</v>
      </c>
      <c r="AB3" s="92" t="s">
        <v>74</v>
      </c>
      <c r="AC3" s="119" t="s">
        <v>3</v>
      </c>
      <c r="AD3" s="92" t="s">
        <v>4</v>
      </c>
      <c r="AE3" s="92" t="s">
        <v>5</v>
      </c>
      <c r="AF3" s="92" t="s">
        <v>74</v>
      </c>
      <c r="AG3" s="119" t="s">
        <v>3</v>
      </c>
      <c r="AH3" s="92" t="s">
        <v>4</v>
      </c>
      <c r="AI3" s="92" t="s">
        <v>5</v>
      </c>
      <c r="AJ3" s="92" t="s">
        <v>74</v>
      </c>
      <c r="AK3" s="124" t="s">
        <v>3</v>
      </c>
      <c r="AL3" s="31" t="s">
        <v>4</v>
      </c>
      <c r="AM3" s="31" t="s">
        <v>5</v>
      </c>
      <c r="AN3" s="31" t="s">
        <v>74</v>
      </c>
      <c r="AO3" s="119" t="s">
        <v>3</v>
      </c>
      <c r="AP3" s="92" t="s">
        <v>4</v>
      </c>
      <c r="AQ3" s="92" t="s">
        <v>5</v>
      </c>
      <c r="AR3" s="92" t="s">
        <v>74</v>
      </c>
      <c r="AS3" s="119" t="s">
        <v>3</v>
      </c>
      <c r="AT3" s="92" t="s">
        <v>4</v>
      </c>
      <c r="AU3" s="92" t="s">
        <v>5</v>
      </c>
      <c r="AV3" s="92" t="s">
        <v>74</v>
      </c>
      <c r="AW3" s="124" t="s">
        <v>3</v>
      </c>
      <c r="AX3" s="31" t="s">
        <v>4</v>
      </c>
      <c r="AY3" s="31" t="s">
        <v>5</v>
      </c>
      <c r="AZ3" s="31" t="s">
        <v>74</v>
      </c>
      <c r="BA3" s="119" t="s">
        <v>3</v>
      </c>
      <c r="BB3" s="92" t="s">
        <v>4</v>
      </c>
      <c r="BC3" s="92" t="s">
        <v>5</v>
      </c>
      <c r="BD3" s="92" t="s">
        <v>74</v>
      </c>
      <c r="BE3" s="119" t="s">
        <v>3</v>
      </c>
      <c r="BF3" s="92" t="s">
        <v>4</v>
      </c>
      <c r="BG3" s="92" t="s">
        <v>5</v>
      </c>
      <c r="BH3" s="92" t="s">
        <v>74</v>
      </c>
      <c r="BI3" s="119" t="s">
        <v>3</v>
      </c>
      <c r="BJ3" s="92" t="s">
        <v>4</v>
      </c>
      <c r="BK3" s="92" t="s">
        <v>5</v>
      </c>
      <c r="BL3" s="92" t="s">
        <v>74</v>
      </c>
      <c r="BM3" s="125" t="s">
        <v>3</v>
      </c>
      <c r="BN3" s="31" t="s">
        <v>4</v>
      </c>
      <c r="BO3" s="31" t="s">
        <v>5</v>
      </c>
      <c r="BP3" s="31" t="s">
        <v>74</v>
      </c>
      <c r="BQ3" s="119" t="s">
        <v>3</v>
      </c>
      <c r="BR3" s="92" t="s">
        <v>4</v>
      </c>
      <c r="BS3" s="92" t="s">
        <v>5</v>
      </c>
      <c r="BT3" s="92" t="s">
        <v>74</v>
      </c>
      <c r="BU3" s="119" t="s">
        <v>3</v>
      </c>
      <c r="BV3" s="92" t="s">
        <v>4</v>
      </c>
      <c r="BW3" s="92" t="s">
        <v>5</v>
      </c>
      <c r="BX3" s="92" t="s">
        <v>74</v>
      </c>
      <c r="BY3" s="119" t="s">
        <v>3</v>
      </c>
      <c r="BZ3" s="92" t="s">
        <v>4</v>
      </c>
      <c r="CA3" s="92" t="s">
        <v>5</v>
      </c>
      <c r="CB3" s="92" t="s">
        <v>74</v>
      </c>
      <c r="CC3" s="119" t="s">
        <v>3</v>
      </c>
      <c r="CD3" s="92" t="s">
        <v>4</v>
      </c>
      <c r="CE3" s="92" t="s">
        <v>5</v>
      </c>
      <c r="CF3" s="92" t="s">
        <v>74</v>
      </c>
      <c r="CG3" s="119" t="s">
        <v>3</v>
      </c>
      <c r="CH3" s="92" t="s">
        <v>4</v>
      </c>
      <c r="CI3" s="92" t="s">
        <v>5</v>
      </c>
      <c r="CJ3" s="92" t="s">
        <v>74</v>
      </c>
      <c r="CK3" s="119" t="s">
        <v>3</v>
      </c>
      <c r="CL3" s="92" t="s">
        <v>4</v>
      </c>
      <c r="CM3" s="92" t="s">
        <v>5</v>
      </c>
      <c r="CN3" s="92" t="s">
        <v>74</v>
      </c>
      <c r="CO3" s="129" t="s">
        <v>3</v>
      </c>
      <c r="CP3" s="31" t="s">
        <v>4</v>
      </c>
      <c r="CQ3" s="31" t="s">
        <v>5</v>
      </c>
      <c r="CR3" s="31" t="s">
        <v>74</v>
      </c>
      <c r="CS3" s="119" t="s">
        <v>3</v>
      </c>
      <c r="CT3" s="92" t="s">
        <v>4</v>
      </c>
      <c r="CU3" s="92" t="s">
        <v>5</v>
      </c>
      <c r="CV3" s="92" t="s">
        <v>74</v>
      </c>
      <c r="CW3" s="119" t="s">
        <v>3</v>
      </c>
      <c r="CX3" s="92" t="s">
        <v>4</v>
      </c>
      <c r="CY3" s="92" t="s">
        <v>5</v>
      </c>
      <c r="CZ3" s="92" t="s">
        <v>74</v>
      </c>
      <c r="DA3" s="119" t="s">
        <v>3</v>
      </c>
      <c r="DB3" s="92" t="s">
        <v>4</v>
      </c>
      <c r="DC3" s="92" t="s">
        <v>5</v>
      </c>
      <c r="DD3" s="92" t="s">
        <v>74</v>
      </c>
      <c r="DE3" s="119" t="s">
        <v>3</v>
      </c>
      <c r="DF3" s="92" t="s">
        <v>4</v>
      </c>
      <c r="DG3" s="92" t="s">
        <v>5</v>
      </c>
      <c r="DH3" s="92" t="s">
        <v>74</v>
      </c>
      <c r="DI3" s="119" t="s">
        <v>3</v>
      </c>
      <c r="DJ3" s="92" t="s">
        <v>4</v>
      </c>
      <c r="DK3" s="92" t="s">
        <v>5</v>
      </c>
      <c r="DL3" s="92" t="s">
        <v>74</v>
      </c>
      <c r="DM3" s="129" t="s">
        <v>3</v>
      </c>
      <c r="DN3" s="31" t="s">
        <v>4</v>
      </c>
      <c r="DO3" s="31" t="s">
        <v>5</v>
      </c>
      <c r="DP3" s="31" t="s">
        <v>74</v>
      </c>
      <c r="DQ3" s="129" t="s">
        <v>3</v>
      </c>
      <c r="DR3" s="31" t="s">
        <v>4</v>
      </c>
      <c r="DS3" s="31" t="s">
        <v>5</v>
      </c>
      <c r="DT3" s="31" t="s">
        <v>74</v>
      </c>
      <c r="DU3" s="129" t="s">
        <v>3</v>
      </c>
      <c r="DV3" s="31" t="s">
        <v>4</v>
      </c>
      <c r="DW3" s="31" t="s">
        <v>5</v>
      </c>
      <c r="DX3" s="31" t="s">
        <v>74</v>
      </c>
      <c r="DY3" s="92" t="s">
        <v>3</v>
      </c>
      <c r="DZ3" s="92" t="s">
        <v>49</v>
      </c>
      <c r="EA3" s="92" t="s">
        <v>4</v>
      </c>
      <c r="EB3" s="92" t="s">
        <v>5</v>
      </c>
      <c r="EC3" s="92" t="s">
        <v>74</v>
      </c>
      <c r="ED3" s="92" t="s">
        <v>6</v>
      </c>
      <c r="EE3" s="83" t="s">
        <v>62</v>
      </c>
      <c r="EF3" s="84" t="s">
        <v>63</v>
      </c>
      <c r="EG3" s="84" t="s">
        <v>64</v>
      </c>
      <c r="EH3" s="84" t="s">
        <v>70</v>
      </c>
      <c r="EI3" s="84" t="s">
        <v>71</v>
      </c>
    </row>
    <row r="4" spans="1:144" ht="12.75" customHeight="1" x14ac:dyDescent="0.55000000000000004">
      <c r="A4" s="92">
        <f>ROW( )-3</f>
        <v>1</v>
      </c>
      <c r="B4" s="72" t="s">
        <v>8</v>
      </c>
      <c r="C4" s="118">
        <v>711</v>
      </c>
      <c r="D4" s="119" t="s">
        <v>5</v>
      </c>
      <c r="E4" s="92"/>
      <c r="F4" s="92"/>
      <c r="G4" s="92"/>
      <c r="H4" s="92"/>
      <c r="I4" s="92"/>
      <c r="J4" s="92"/>
      <c r="K4" s="92"/>
      <c r="L4" s="119"/>
      <c r="M4" s="92"/>
      <c r="N4" s="92"/>
      <c r="O4" s="92"/>
      <c r="P4" s="119"/>
      <c r="Q4" s="92"/>
      <c r="R4" s="92"/>
      <c r="S4" s="92"/>
      <c r="T4" s="119"/>
      <c r="U4" s="92"/>
      <c r="V4" s="92"/>
      <c r="W4" s="92"/>
      <c r="X4" s="92"/>
      <c r="Y4" s="92"/>
      <c r="Z4" s="92"/>
      <c r="AA4" s="92"/>
      <c r="AB4" s="92"/>
      <c r="AC4" s="2"/>
      <c r="AD4" s="2"/>
      <c r="AE4" s="2"/>
      <c r="AF4" s="2"/>
      <c r="AG4" s="92"/>
      <c r="AH4" s="92"/>
      <c r="AI4" s="92"/>
      <c r="AJ4" s="119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92"/>
      <c r="AX4" s="9"/>
      <c r="AY4" s="9"/>
      <c r="AZ4" s="9"/>
      <c r="BA4" s="92"/>
      <c r="BB4" s="9"/>
      <c r="BC4" s="9"/>
      <c r="BD4" s="9"/>
      <c r="BE4" s="92"/>
      <c r="BF4" s="92"/>
      <c r="BG4" s="9"/>
      <c r="BH4" s="9"/>
      <c r="BI4" s="92"/>
      <c r="BJ4" s="92"/>
      <c r="BK4" s="9"/>
      <c r="BL4" s="9"/>
      <c r="BM4" s="92"/>
      <c r="BN4" s="92"/>
      <c r="BO4" s="92"/>
      <c r="BP4" s="92"/>
      <c r="BQ4" s="92"/>
      <c r="BR4" s="9"/>
      <c r="BS4" s="9"/>
      <c r="BT4" s="9"/>
      <c r="BU4" s="9"/>
      <c r="BV4" s="92"/>
      <c r="BW4" s="92"/>
      <c r="BX4" s="92"/>
      <c r="BY4" s="9"/>
      <c r="BZ4" s="9"/>
      <c r="CA4" s="9"/>
      <c r="CB4" s="9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"/>
      <c r="CN4" s="9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"/>
      <c r="DP4" s="9"/>
      <c r="DQ4" s="92"/>
      <c r="DR4" s="92"/>
      <c r="DS4" s="92"/>
      <c r="DT4" s="92"/>
      <c r="DU4" s="92"/>
      <c r="DV4" s="92"/>
      <c r="DW4" s="92"/>
      <c r="DX4" s="92"/>
      <c r="DY4" s="92">
        <f>SUM(E4,I4,M4,Q4,U4,Y4,AC4,AG4,AK4,AO4,AS4,AW4,BA4,BE4,BI4,BM4,BQ4,BU4,BY4,CC4,CG4,CK4,CO4,CS4,CW4,DA4,DE4,DI4,DM4,DQ4,DU4)</f>
        <v>0</v>
      </c>
      <c r="DZ4" s="92">
        <f>SUM(EE4,EF4,EG4,EH4,EI4)</f>
        <v>0</v>
      </c>
      <c r="EA4" s="92">
        <f>SUM(F4,J4,N4,R4,V4,Z4,AD4,AH4,AL4,AP4,AT4,AX4,BB4,BF4,BJ4,BN4,BR4,BV4,BZ4,CD4,CH4,CL4,CP4,CT4,CX4,DB4,DF4,DJ4,DN4,DR4,DV4-DZ4)</f>
        <v>0</v>
      </c>
      <c r="EB4" s="92">
        <f>SUM(G4,K4,O4,S4,W4,AA4,AE4,AI4,AM4,AQ4,AU4,AY4,BC4,BG4,BK4,BO4,BS4,BW4,CA4,CE4,CI4,CM4,CQ4,CU4,CY4,DC4,DG4,DK4,DO4,DS4,DW4)</f>
        <v>0</v>
      </c>
      <c r="EC4" s="92">
        <f>SUM(H4,L4,P4,T4,X4,AB4,AF4,AJ4,AN4,AR4,AV4,AZ4,BD4,BH4,BL4,BP4,BT4,BX4,CB4,CF4,CJ4,CN4,CR4,CV4,CZ4,DD4,DH4,DL4,DP4,DT4,DX4)</f>
        <v>0</v>
      </c>
      <c r="ED4" s="92">
        <f>SUM(DY4:EC4)</f>
        <v>0</v>
      </c>
      <c r="EE4" s="101"/>
      <c r="EF4" s="101"/>
      <c r="EG4" s="101"/>
      <c r="EH4" s="101"/>
      <c r="EI4" s="101"/>
      <c r="EK4" s="122"/>
    </row>
    <row r="5" spans="1:144" ht="12.75" customHeight="1" x14ac:dyDescent="0.55000000000000004">
      <c r="A5" s="92">
        <f t="shared" ref="A5:A64" si="0">ROW( )-3</f>
        <v>2</v>
      </c>
      <c r="B5" s="72" t="s">
        <v>8</v>
      </c>
      <c r="C5" s="118">
        <v>712</v>
      </c>
      <c r="D5" s="119" t="s">
        <v>10</v>
      </c>
      <c r="E5" s="92">
        <v>102</v>
      </c>
      <c r="F5" s="92"/>
      <c r="G5" s="92"/>
      <c r="H5" s="92"/>
      <c r="I5" s="92"/>
      <c r="J5" s="92"/>
      <c r="K5" s="92"/>
      <c r="L5" s="119"/>
      <c r="M5" s="92">
        <v>84</v>
      </c>
      <c r="N5" s="92"/>
      <c r="O5" s="92"/>
      <c r="P5" s="119"/>
      <c r="Q5" s="92">
        <v>102</v>
      </c>
      <c r="R5" s="92"/>
      <c r="S5" s="92"/>
      <c r="T5" s="119"/>
      <c r="U5" s="92">
        <v>101</v>
      </c>
      <c r="V5" s="92"/>
      <c r="W5" s="92">
        <v>1</v>
      </c>
      <c r="X5" s="92"/>
      <c r="Y5" s="92">
        <v>102</v>
      </c>
      <c r="Z5" s="92"/>
      <c r="AA5" s="92"/>
      <c r="AB5" s="92"/>
      <c r="AC5" s="2">
        <v>102</v>
      </c>
      <c r="AD5" s="2"/>
      <c r="AE5" s="2"/>
      <c r="AF5" s="2"/>
      <c r="AG5" s="92">
        <v>99</v>
      </c>
      <c r="AH5" s="92"/>
      <c r="AI5" s="92">
        <v>1</v>
      </c>
      <c r="AJ5" s="119"/>
      <c r="AK5" s="2"/>
      <c r="AL5" s="2"/>
      <c r="AM5" s="2"/>
      <c r="AN5" s="2"/>
      <c r="AO5" s="2">
        <v>88</v>
      </c>
      <c r="AP5" s="2"/>
      <c r="AQ5" s="2"/>
      <c r="AR5" s="2"/>
      <c r="AS5" s="2">
        <v>102</v>
      </c>
      <c r="AT5" s="2"/>
      <c r="AU5" s="2"/>
      <c r="AV5" s="2"/>
      <c r="AW5" s="92"/>
      <c r="AX5" s="9"/>
      <c r="AY5" s="9"/>
      <c r="AZ5" s="9"/>
      <c r="BA5" s="92">
        <v>88</v>
      </c>
      <c r="BB5" s="9"/>
      <c r="BC5" s="9"/>
      <c r="BD5" s="9"/>
      <c r="BE5" s="92">
        <v>102</v>
      </c>
      <c r="BF5" s="92"/>
      <c r="BG5" s="9"/>
      <c r="BH5" s="9"/>
      <c r="BI5" s="92">
        <v>102</v>
      </c>
      <c r="BJ5" s="92"/>
      <c r="BK5" s="92"/>
      <c r="BL5" s="92"/>
      <c r="BM5" s="92"/>
      <c r="BN5" s="92"/>
      <c r="BO5" s="92"/>
      <c r="BP5" s="92"/>
      <c r="BQ5" s="92">
        <v>88</v>
      </c>
      <c r="BR5" s="9"/>
      <c r="BS5" s="9"/>
      <c r="BT5" s="9"/>
      <c r="BU5" s="92">
        <v>102</v>
      </c>
      <c r="BV5" s="92"/>
      <c r="BW5" s="92"/>
      <c r="BX5" s="92"/>
      <c r="BY5" s="9">
        <v>96</v>
      </c>
      <c r="BZ5" s="9"/>
      <c r="CA5" s="9"/>
      <c r="CB5" s="9"/>
      <c r="CC5" s="92">
        <v>100</v>
      </c>
      <c r="CD5" s="92">
        <v>2</v>
      </c>
      <c r="CE5" s="92"/>
      <c r="CF5" s="92"/>
      <c r="CG5" s="92">
        <v>83</v>
      </c>
      <c r="CH5" s="92">
        <v>1</v>
      </c>
      <c r="CI5" s="92"/>
      <c r="CJ5" s="92"/>
      <c r="CK5" s="92">
        <v>77</v>
      </c>
      <c r="CL5" s="92">
        <v>3</v>
      </c>
      <c r="CM5" s="92"/>
      <c r="CN5" s="92"/>
      <c r="CO5" s="92"/>
      <c r="CP5" s="92"/>
      <c r="CQ5" s="92"/>
      <c r="CR5" s="92"/>
      <c r="CS5" s="92">
        <v>80</v>
      </c>
      <c r="CT5" s="92">
        <v>1</v>
      </c>
      <c r="CU5" s="92">
        <v>1</v>
      </c>
      <c r="CV5" s="92"/>
      <c r="CW5" s="92">
        <v>84</v>
      </c>
      <c r="CX5" s="92">
        <v>1</v>
      </c>
      <c r="CY5" s="92"/>
      <c r="CZ5" s="92"/>
      <c r="DA5" s="92">
        <v>91</v>
      </c>
      <c r="DB5" s="92">
        <v>1</v>
      </c>
      <c r="DC5" s="92"/>
      <c r="DD5" s="92"/>
      <c r="DE5" s="92">
        <v>102</v>
      </c>
      <c r="DF5" s="92"/>
      <c r="DG5" s="92"/>
      <c r="DH5" s="92"/>
      <c r="DI5" s="92">
        <v>102</v>
      </c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>
        <f t="shared" ref="DY5:DY67" si="1">SUM(E5,I5,M5,Q5,U5,Y5,AC5,AG5,AK5,AO5,AS5,AW5,BA5,BE5,BI5,BM5,BQ5,BU5,BY5,CC5,CG5,CK5,CO5,CS5,CW5,DA5,DE5,DI5,DM5,DQ5,DU5)</f>
        <v>2179</v>
      </c>
      <c r="DZ5" s="92">
        <f t="shared" ref="DZ5:DZ67" si="2">SUM(EE5,EF5,EG5,EH5,EI5)</f>
        <v>0</v>
      </c>
      <c r="EA5" s="92">
        <f t="shared" ref="EA5:EA67" si="3">SUM(F5,J5,N5,R5,V5,Z5,AD5,AH5,AL5,AP5,AT5,AX5,BB5,BF5,BJ5,BN5,BR5,BV5,BZ5,CD5,CH5,CL5,CP5,CT5,CX5,DB5,DF5,DJ5,DN5,DR5,DV5-DZ5)</f>
        <v>9</v>
      </c>
      <c r="EB5" s="92">
        <f t="shared" ref="EB5:EC62" si="4">SUM(G5,K5,O5,S5,W5,AA5,AE5,AI5,AM5,AQ5,AU5,AY5,BC5,BG5,BK5,BO5,BS5,BW5,CA5,CE5,CI5,CM5,CQ5,CU5,CY5,DC5,DG5,DK5,DO5,DS5,DW5)</f>
        <v>3</v>
      </c>
      <c r="EC5" s="92">
        <f t="shared" si="4"/>
        <v>0</v>
      </c>
      <c r="ED5" s="92">
        <f t="shared" ref="ED5:ED67" si="5">SUM(DY5:EC5)</f>
        <v>2191</v>
      </c>
      <c r="EE5" s="101"/>
      <c r="EF5" s="101"/>
      <c r="EG5" s="101"/>
      <c r="EH5" s="101"/>
      <c r="EI5" s="101"/>
      <c r="EK5" s="122"/>
    </row>
    <row r="6" spans="1:144" ht="12.75" customHeight="1" x14ac:dyDescent="0.55000000000000004">
      <c r="A6" s="92">
        <f t="shared" si="0"/>
        <v>3</v>
      </c>
      <c r="B6" s="72" t="s">
        <v>78</v>
      </c>
      <c r="C6" s="118">
        <v>747</v>
      </c>
      <c r="D6" s="119" t="s">
        <v>9</v>
      </c>
      <c r="E6" s="92"/>
      <c r="F6" s="92"/>
      <c r="G6" s="92"/>
      <c r="H6" s="92"/>
      <c r="I6" s="92"/>
      <c r="J6" s="92"/>
      <c r="K6" s="92"/>
      <c r="L6" s="119"/>
      <c r="M6" s="92">
        <v>88</v>
      </c>
      <c r="N6" s="92"/>
      <c r="O6" s="92"/>
      <c r="P6" s="119"/>
      <c r="Q6" s="92">
        <v>102</v>
      </c>
      <c r="R6" s="92"/>
      <c r="S6" s="92"/>
      <c r="T6" s="119"/>
      <c r="U6" s="92">
        <v>102</v>
      </c>
      <c r="V6" s="92"/>
      <c r="W6" s="92"/>
      <c r="X6" s="92"/>
      <c r="Y6" s="92">
        <v>100</v>
      </c>
      <c r="Z6" s="92"/>
      <c r="AA6" s="92"/>
      <c r="AB6" s="92"/>
      <c r="AC6" s="2">
        <v>98</v>
      </c>
      <c r="AD6" s="2"/>
      <c r="AE6" s="2"/>
      <c r="AF6" s="2"/>
      <c r="AG6" s="92">
        <v>102</v>
      </c>
      <c r="AH6" s="92"/>
      <c r="AI6" s="92"/>
      <c r="AJ6" s="119"/>
      <c r="AK6" s="2"/>
      <c r="AL6" s="2"/>
      <c r="AM6" s="2"/>
      <c r="AN6" s="2"/>
      <c r="AO6" s="2">
        <v>88</v>
      </c>
      <c r="AP6" s="2"/>
      <c r="AQ6" s="2"/>
      <c r="AR6" s="2"/>
      <c r="AS6" s="2">
        <v>102</v>
      </c>
      <c r="AT6" s="2"/>
      <c r="AU6" s="2"/>
      <c r="AV6" s="2"/>
      <c r="AW6" s="92"/>
      <c r="AX6" s="9"/>
      <c r="AY6" s="9"/>
      <c r="AZ6" s="9"/>
      <c r="BA6" s="92">
        <v>88</v>
      </c>
      <c r="BB6" s="9"/>
      <c r="BC6" s="9"/>
      <c r="BD6" s="9"/>
      <c r="BE6" s="92">
        <v>102</v>
      </c>
      <c r="BF6" s="92"/>
      <c r="BG6" s="9"/>
      <c r="BH6" s="9"/>
      <c r="BI6" s="92">
        <v>102</v>
      </c>
      <c r="BJ6" s="92"/>
      <c r="BK6" s="92"/>
      <c r="BL6" s="92"/>
      <c r="BM6" s="92"/>
      <c r="BN6" s="92"/>
      <c r="BO6" s="92"/>
      <c r="BP6" s="92"/>
      <c r="BQ6" s="92">
        <v>88</v>
      </c>
      <c r="BR6" s="9"/>
      <c r="BS6" s="9"/>
      <c r="BT6" s="9"/>
      <c r="BU6" s="92">
        <v>102</v>
      </c>
      <c r="BV6" s="92"/>
      <c r="BW6" s="92"/>
      <c r="BX6" s="92"/>
      <c r="BY6" s="9">
        <v>102</v>
      </c>
      <c r="BZ6" s="9"/>
      <c r="CA6" s="9"/>
      <c r="CB6" s="9"/>
      <c r="CC6" s="92">
        <v>102</v>
      </c>
      <c r="CD6" s="92"/>
      <c r="CE6" s="92"/>
      <c r="CF6" s="92"/>
      <c r="CG6" s="92">
        <v>102</v>
      </c>
      <c r="CH6" s="92"/>
      <c r="CI6" s="92"/>
      <c r="CJ6" s="92"/>
      <c r="CK6" s="92">
        <v>94</v>
      </c>
      <c r="CL6" s="92"/>
      <c r="CM6" s="92"/>
      <c r="CN6" s="92"/>
      <c r="CO6" s="92"/>
      <c r="CP6" s="92"/>
      <c r="CQ6" s="92"/>
      <c r="CR6" s="92"/>
      <c r="CS6" s="92">
        <v>88</v>
      </c>
      <c r="CT6" s="92"/>
      <c r="CU6" s="92"/>
      <c r="CV6" s="92"/>
      <c r="CW6" s="92">
        <v>101</v>
      </c>
      <c r="CX6" s="92">
        <v>1</v>
      </c>
      <c r="CY6" s="92"/>
      <c r="CZ6" s="92"/>
      <c r="DA6" s="92">
        <v>102</v>
      </c>
      <c r="DB6" s="92"/>
      <c r="DC6" s="92"/>
      <c r="DD6" s="92"/>
      <c r="DE6" s="92">
        <v>100</v>
      </c>
      <c r="DF6" s="92"/>
      <c r="DG6" s="92"/>
      <c r="DH6" s="92"/>
      <c r="DI6" s="92">
        <v>102</v>
      </c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>
        <f t="shared" si="1"/>
        <v>2157</v>
      </c>
      <c r="DZ6" s="92">
        <f t="shared" si="2"/>
        <v>0</v>
      </c>
      <c r="EA6" s="92">
        <f t="shared" si="3"/>
        <v>1</v>
      </c>
      <c r="EB6" s="92">
        <f t="shared" si="4"/>
        <v>0</v>
      </c>
      <c r="EC6" s="92">
        <f t="shared" si="4"/>
        <v>0</v>
      </c>
      <c r="ED6" s="92">
        <f t="shared" si="5"/>
        <v>2158</v>
      </c>
      <c r="EE6" s="101"/>
      <c r="EF6" s="101"/>
      <c r="EG6" s="101"/>
      <c r="EH6" s="101"/>
      <c r="EI6" s="101"/>
      <c r="EK6" s="122"/>
    </row>
    <row r="7" spans="1:144" ht="12.75" customHeight="1" x14ac:dyDescent="0.55000000000000004">
      <c r="A7" s="92">
        <f t="shared" si="0"/>
        <v>4</v>
      </c>
      <c r="B7" s="72" t="s">
        <v>79</v>
      </c>
      <c r="C7" s="118">
        <v>747</v>
      </c>
      <c r="D7" s="119" t="s">
        <v>9</v>
      </c>
      <c r="E7" s="92"/>
      <c r="F7" s="92"/>
      <c r="G7" s="92"/>
      <c r="H7" s="92"/>
      <c r="I7" s="92"/>
      <c r="J7" s="92"/>
      <c r="K7" s="92"/>
      <c r="L7" s="119"/>
      <c r="M7" s="92"/>
      <c r="N7" s="92"/>
      <c r="O7" s="92"/>
      <c r="P7" s="119"/>
      <c r="Q7" s="92"/>
      <c r="R7" s="92"/>
      <c r="S7" s="92"/>
      <c r="T7" s="119"/>
      <c r="U7" s="92"/>
      <c r="V7" s="92"/>
      <c r="W7" s="92"/>
      <c r="X7" s="92"/>
      <c r="Y7" s="92"/>
      <c r="Z7" s="92"/>
      <c r="AA7" s="92"/>
      <c r="AB7" s="92"/>
      <c r="AC7" s="2"/>
      <c r="AD7" s="2"/>
      <c r="AE7" s="2"/>
      <c r="AF7" s="2"/>
      <c r="AG7" s="92"/>
      <c r="AH7" s="92"/>
      <c r="AI7" s="92"/>
      <c r="AJ7" s="119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92"/>
      <c r="AX7" s="9"/>
      <c r="AY7" s="9"/>
      <c r="AZ7" s="9"/>
      <c r="BA7" s="92"/>
      <c r="BB7" s="9"/>
      <c r="BC7" s="9"/>
      <c r="BD7" s="9"/>
      <c r="BE7" s="92"/>
      <c r="BF7" s="92"/>
      <c r="BG7" s="9"/>
      <c r="BH7" s="9"/>
      <c r="BI7" s="92"/>
      <c r="BJ7" s="92"/>
      <c r="BK7" s="92"/>
      <c r="BL7" s="92"/>
      <c r="BM7" s="92"/>
      <c r="BN7" s="92"/>
      <c r="BO7" s="92"/>
      <c r="BP7" s="92"/>
      <c r="BQ7" s="92"/>
      <c r="BR7" s="9"/>
      <c r="BS7" s="9"/>
      <c r="BT7" s="9"/>
      <c r="BU7" s="92"/>
      <c r="BV7" s="92"/>
      <c r="BW7" s="92"/>
      <c r="BX7" s="92"/>
      <c r="BY7" s="9"/>
      <c r="BZ7" s="9"/>
      <c r="CA7" s="9"/>
      <c r="CB7" s="9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>
        <f t="shared" si="1"/>
        <v>0</v>
      </c>
      <c r="DZ7" s="92">
        <f t="shared" si="2"/>
        <v>0</v>
      </c>
      <c r="EA7" s="92">
        <f t="shared" si="3"/>
        <v>0</v>
      </c>
      <c r="EB7" s="92">
        <f t="shared" si="4"/>
        <v>0</v>
      </c>
      <c r="EC7" s="92">
        <f t="shared" si="4"/>
        <v>0</v>
      </c>
      <c r="ED7" s="92">
        <f t="shared" si="5"/>
        <v>0</v>
      </c>
      <c r="EE7" s="101"/>
      <c r="EF7" s="101"/>
      <c r="EG7" s="101"/>
      <c r="EH7" s="101"/>
      <c r="EI7" s="101"/>
      <c r="EJ7" s="81"/>
      <c r="EK7" s="122"/>
    </row>
    <row r="8" spans="1:144" ht="12.75" customHeight="1" x14ac:dyDescent="0.55000000000000004">
      <c r="A8" s="92">
        <f t="shared" si="0"/>
        <v>5</v>
      </c>
      <c r="B8" s="72" t="s">
        <v>14</v>
      </c>
      <c r="C8" s="118">
        <v>555</v>
      </c>
      <c r="D8" s="119" t="s">
        <v>13</v>
      </c>
      <c r="E8" s="92">
        <v>90</v>
      </c>
      <c r="F8" s="92"/>
      <c r="G8" s="92"/>
      <c r="H8" s="92"/>
      <c r="I8" s="92"/>
      <c r="J8" s="92"/>
      <c r="K8" s="92"/>
      <c r="L8" s="119"/>
      <c r="M8" s="92">
        <v>78</v>
      </c>
      <c r="N8" s="92"/>
      <c r="O8" s="92"/>
      <c r="P8" s="119"/>
      <c r="Q8" s="92">
        <v>90</v>
      </c>
      <c r="R8" s="92"/>
      <c r="S8" s="92"/>
      <c r="T8" s="119"/>
      <c r="U8" s="92">
        <v>88</v>
      </c>
      <c r="V8" s="92">
        <v>2</v>
      </c>
      <c r="W8" s="92"/>
      <c r="X8" s="92"/>
      <c r="Y8" s="92">
        <v>87</v>
      </c>
      <c r="Z8" s="92">
        <v>1</v>
      </c>
      <c r="AA8" s="92"/>
      <c r="AB8" s="92"/>
      <c r="AC8" s="2">
        <v>90</v>
      </c>
      <c r="AD8" s="2"/>
      <c r="AE8" s="2"/>
      <c r="AF8" s="2"/>
      <c r="AG8" s="92">
        <v>88</v>
      </c>
      <c r="AH8" s="92"/>
      <c r="AI8" s="92"/>
      <c r="AJ8" s="119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92"/>
      <c r="AX8" s="9"/>
      <c r="AY8" s="9"/>
      <c r="AZ8" s="9"/>
      <c r="BA8" s="92"/>
      <c r="BB8" s="9"/>
      <c r="BC8" s="9"/>
      <c r="BD8" s="9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"/>
      <c r="BS8" s="9"/>
      <c r="BT8" s="9"/>
      <c r="BU8" s="92"/>
      <c r="BV8" s="92"/>
      <c r="BW8" s="92"/>
      <c r="BX8" s="92"/>
      <c r="BY8" s="9"/>
      <c r="BZ8" s="9"/>
      <c r="CA8" s="9"/>
      <c r="CB8" s="9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>
        <v>76</v>
      </c>
      <c r="CT8" s="92"/>
      <c r="CU8" s="92"/>
      <c r="CV8" s="92"/>
      <c r="CW8" s="92">
        <v>86</v>
      </c>
      <c r="CX8" s="92"/>
      <c r="CY8" s="92">
        <v>2</v>
      </c>
      <c r="CZ8" s="92"/>
      <c r="DA8" s="92">
        <v>80</v>
      </c>
      <c r="DB8" s="92"/>
      <c r="DC8" s="92"/>
      <c r="DD8" s="92"/>
      <c r="DE8" s="92">
        <v>90</v>
      </c>
      <c r="DF8" s="92"/>
      <c r="DG8" s="92"/>
      <c r="DH8" s="92"/>
      <c r="DI8" s="92">
        <v>90</v>
      </c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>
        <f t="shared" si="1"/>
        <v>1033</v>
      </c>
      <c r="DZ8" s="92">
        <f t="shared" si="2"/>
        <v>0</v>
      </c>
      <c r="EA8" s="92">
        <f t="shared" si="3"/>
        <v>3</v>
      </c>
      <c r="EB8" s="92">
        <f t="shared" si="4"/>
        <v>2</v>
      </c>
      <c r="EC8" s="92">
        <f t="shared" si="4"/>
        <v>0</v>
      </c>
      <c r="ED8" s="92">
        <f t="shared" si="5"/>
        <v>1038</v>
      </c>
      <c r="EE8" s="101"/>
      <c r="EF8" s="101"/>
      <c r="EG8" s="101"/>
      <c r="EH8" s="101"/>
      <c r="EI8" s="101"/>
    </row>
    <row r="9" spans="1:144" ht="12.75" customHeight="1" x14ac:dyDescent="0.55000000000000004">
      <c r="A9" s="92">
        <f t="shared" si="0"/>
        <v>6</v>
      </c>
      <c r="B9" s="72" t="s">
        <v>11</v>
      </c>
      <c r="C9" s="118">
        <v>711</v>
      </c>
      <c r="D9" s="119" t="s">
        <v>5</v>
      </c>
      <c r="E9" s="92"/>
      <c r="F9" s="92"/>
      <c r="G9" s="92"/>
      <c r="H9" s="92"/>
      <c r="I9" s="92"/>
      <c r="J9" s="92"/>
      <c r="K9" s="92"/>
      <c r="L9" s="119"/>
      <c r="M9" s="92"/>
      <c r="N9" s="92"/>
      <c r="O9" s="92"/>
      <c r="P9" s="119"/>
      <c r="Q9" s="92"/>
      <c r="R9" s="92"/>
      <c r="S9" s="92"/>
      <c r="T9" s="119"/>
      <c r="U9" s="92"/>
      <c r="V9" s="92"/>
      <c r="W9" s="92"/>
      <c r="X9" s="92"/>
      <c r="Y9" s="92"/>
      <c r="Z9" s="92"/>
      <c r="AA9" s="92"/>
      <c r="AB9" s="92"/>
      <c r="AC9" s="2"/>
      <c r="AD9" s="2"/>
      <c r="AE9" s="2"/>
      <c r="AF9" s="2"/>
      <c r="AG9" s="92"/>
      <c r="AH9" s="92"/>
      <c r="AI9" s="92"/>
      <c r="AJ9" s="119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92"/>
      <c r="AX9" s="9"/>
      <c r="AY9" s="9"/>
      <c r="AZ9" s="9"/>
      <c r="BA9" s="92"/>
      <c r="BB9" s="9"/>
      <c r="BC9" s="9"/>
      <c r="BD9" s="9"/>
      <c r="BE9" s="92"/>
      <c r="BF9" s="92"/>
      <c r="BG9" s="9"/>
      <c r="BH9" s="9"/>
      <c r="BI9" s="92"/>
      <c r="BJ9" s="92"/>
      <c r="BK9" s="92"/>
      <c r="BL9" s="92"/>
      <c r="BM9" s="92"/>
      <c r="BN9" s="92"/>
      <c r="BO9" s="92"/>
      <c r="BP9" s="92"/>
      <c r="BQ9" s="92"/>
      <c r="BR9" s="9"/>
      <c r="BS9" s="9"/>
      <c r="BT9" s="9"/>
      <c r="BU9" s="92"/>
      <c r="BV9" s="92"/>
      <c r="BW9" s="92"/>
      <c r="BX9" s="92"/>
      <c r="BY9" s="9"/>
      <c r="BZ9" s="9"/>
      <c r="CA9" s="9"/>
      <c r="CB9" s="9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>
        <f t="shared" si="1"/>
        <v>0</v>
      </c>
      <c r="DZ9" s="92">
        <f t="shared" si="2"/>
        <v>0</v>
      </c>
      <c r="EA9" s="92">
        <f t="shared" si="3"/>
        <v>0</v>
      </c>
      <c r="EB9" s="92">
        <f t="shared" si="4"/>
        <v>0</v>
      </c>
      <c r="EC9" s="92">
        <f t="shared" si="4"/>
        <v>0</v>
      </c>
      <c r="ED9" s="92">
        <f t="shared" si="5"/>
        <v>0</v>
      </c>
      <c r="EE9" s="101"/>
      <c r="EF9" s="101"/>
      <c r="EG9" s="101"/>
      <c r="EH9" s="101"/>
      <c r="EI9" s="101"/>
    </row>
    <row r="10" spans="1:144" ht="12.75" customHeight="1" x14ac:dyDescent="0.55000000000000004">
      <c r="A10" s="92">
        <f t="shared" si="0"/>
        <v>7</v>
      </c>
      <c r="B10" s="72" t="s">
        <v>12</v>
      </c>
      <c r="C10" s="118">
        <v>713</v>
      </c>
      <c r="D10" s="119" t="s">
        <v>9</v>
      </c>
      <c r="E10" s="92"/>
      <c r="F10" s="92"/>
      <c r="G10" s="92"/>
      <c r="H10" s="92"/>
      <c r="I10" s="92"/>
      <c r="J10" s="92"/>
      <c r="K10" s="92"/>
      <c r="L10" s="119"/>
      <c r="M10" s="92"/>
      <c r="N10" s="92"/>
      <c r="O10" s="92"/>
      <c r="P10" s="119"/>
      <c r="Q10" s="92"/>
      <c r="R10" s="92"/>
      <c r="S10" s="92"/>
      <c r="T10" s="119"/>
      <c r="U10" s="92"/>
      <c r="V10" s="92"/>
      <c r="W10" s="92"/>
      <c r="X10" s="92"/>
      <c r="Y10" s="92"/>
      <c r="Z10" s="92"/>
      <c r="AA10" s="92"/>
      <c r="AB10" s="92"/>
      <c r="AC10" s="2"/>
      <c r="AD10" s="2"/>
      <c r="AE10" s="2"/>
      <c r="AF10" s="2"/>
      <c r="AG10" s="92"/>
      <c r="AH10" s="92"/>
      <c r="AI10" s="92"/>
      <c r="AJ10" s="119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92"/>
      <c r="AX10" s="9"/>
      <c r="AY10" s="9"/>
      <c r="AZ10" s="9"/>
      <c r="BA10" s="92"/>
      <c r="BB10" s="9"/>
      <c r="BC10" s="9"/>
      <c r="BD10" s="9"/>
      <c r="BE10" s="92"/>
      <c r="BF10" s="92"/>
      <c r="BG10" s="9"/>
      <c r="BH10" s="9"/>
      <c r="BI10" s="92"/>
      <c r="BJ10" s="92"/>
      <c r="BK10" s="92"/>
      <c r="BL10" s="92"/>
      <c r="BM10" s="92"/>
      <c r="BN10" s="92"/>
      <c r="BO10" s="92"/>
      <c r="BP10" s="92"/>
      <c r="BQ10" s="92"/>
      <c r="BR10" s="9"/>
      <c r="BS10" s="9"/>
      <c r="BT10" s="9"/>
      <c r="BU10" s="92"/>
      <c r="BV10" s="92"/>
      <c r="BW10" s="92"/>
      <c r="BX10" s="92"/>
      <c r="BY10" s="9"/>
      <c r="BZ10" s="9"/>
      <c r="CA10" s="9"/>
      <c r="CB10" s="9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>
        <f t="shared" si="1"/>
        <v>0</v>
      </c>
      <c r="DZ10" s="92">
        <f t="shared" si="2"/>
        <v>0</v>
      </c>
      <c r="EA10" s="92">
        <f t="shared" si="3"/>
        <v>0</v>
      </c>
      <c r="EB10" s="92">
        <f t="shared" si="4"/>
        <v>0</v>
      </c>
      <c r="EC10" s="92">
        <f t="shared" si="4"/>
        <v>0</v>
      </c>
      <c r="ED10" s="92">
        <f t="shared" si="5"/>
        <v>0</v>
      </c>
      <c r="EE10" s="101"/>
      <c r="EF10" s="101"/>
      <c r="EG10" s="101"/>
      <c r="EH10" s="101"/>
      <c r="EI10" s="101"/>
    </row>
    <row r="11" spans="1:144" ht="12.75" customHeight="1" x14ac:dyDescent="0.55000000000000004">
      <c r="A11" s="92">
        <f t="shared" si="0"/>
        <v>8</v>
      </c>
      <c r="B11" s="72" t="s">
        <v>16</v>
      </c>
      <c r="C11" s="118">
        <v>711</v>
      </c>
      <c r="D11" s="119" t="s">
        <v>15</v>
      </c>
      <c r="E11" s="92"/>
      <c r="F11" s="92"/>
      <c r="G11" s="92"/>
      <c r="H11" s="92"/>
      <c r="I11" s="92"/>
      <c r="J11" s="92"/>
      <c r="K11" s="92"/>
      <c r="L11" s="119"/>
      <c r="M11" s="92"/>
      <c r="N11" s="92"/>
      <c r="O11" s="92"/>
      <c r="P11" s="119"/>
      <c r="Q11" s="92"/>
      <c r="R11" s="92"/>
      <c r="S11" s="92"/>
      <c r="T11" s="119"/>
      <c r="U11" s="92"/>
      <c r="V11" s="92"/>
      <c r="W11" s="92"/>
      <c r="X11" s="92"/>
      <c r="Y11" s="92"/>
      <c r="Z11" s="92"/>
      <c r="AA11" s="92"/>
      <c r="AB11" s="92"/>
      <c r="AC11" s="2"/>
      <c r="AD11" s="2"/>
      <c r="AE11" s="2"/>
      <c r="AF11" s="2"/>
      <c r="AG11" s="92"/>
      <c r="AH11" s="92"/>
      <c r="AI11" s="92"/>
      <c r="AJ11" s="119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92"/>
      <c r="AX11" s="9"/>
      <c r="AY11" s="9"/>
      <c r="AZ11" s="9"/>
      <c r="BA11" s="92"/>
      <c r="BB11" s="9"/>
      <c r="BC11" s="9"/>
      <c r="BD11" s="9"/>
      <c r="BE11" s="92"/>
      <c r="BF11" s="92"/>
      <c r="BG11" s="9"/>
      <c r="BH11" s="9"/>
      <c r="BI11" s="92"/>
      <c r="BJ11" s="92"/>
      <c r="BK11" s="92"/>
      <c r="BL11" s="92"/>
      <c r="BM11" s="92"/>
      <c r="BN11" s="92"/>
      <c r="BO11" s="92"/>
      <c r="BP11" s="92"/>
      <c r="BQ11" s="92"/>
      <c r="BR11" s="9"/>
      <c r="BS11" s="9"/>
      <c r="BT11" s="9"/>
      <c r="BU11" s="92"/>
      <c r="BV11" s="92"/>
      <c r="BW11" s="92"/>
      <c r="BX11" s="92"/>
      <c r="BY11" s="9"/>
      <c r="BZ11" s="9"/>
      <c r="CA11" s="9"/>
      <c r="CB11" s="9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>
        <f t="shared" si="1"/>
        <v>0</v>
      </c>
      <c r="DZ11" s="92">
        <f t="shared" si="2"/>
        <v>0</v>
      </c>
      <c r="EA11" s="92">
        <f t="shared" si="3"/>
        <v>0</v>
      </c>
      <c r="EB11" s="92">
        <f t="shared" si="4"/>
        <v>0</v>
      </c>
      <c r="EC11" s="92">
        <f t="shared" si="4"/>
        <v>0</v>
      </c>
      <c r="ED11" s="92">
        <f t="shared" si="5"/>
        <v>0</v>
      </c>
      <c r="EE11" s="101"/>
      <c r="EF11" s="101"/>
      <c r="EG11" s="101"/>
      <c r="EH11" s="101"/>
      <c r="EI11" s="101"/>
    </row>
    <row r="12" spans="1:144" ht="12.75" customHeight="1" x14ac:dyDescent="0.55000000000000004">
      <c r="A12" s="92">
        <f t="shared" si="0"/>
        <v>9</v>
      </c>
      <c r="B12" s="72" t="s">
        <v>16</v>
      </c>
      <c r="C12" s="118">
        <v>711</v>
      </c>
      <c r="D12" s="119" t="s">
        <v>5</v>
      </c>
      <c r="E12" s="92"/>
      <c r="F12" s="92"/>
      <c r="G12" s="92"/>
      <c r="H12" s="92"/>
      <c r="I12" s="92"/>
      <c r="J12" s="92"/>
      <c r="K12" s="92"/>
      <c r="L12" s="119"/>
      <c r="M12" s="92"/>
      <c r="N12" s="92"/>
      <c r="O12" s="92"/>
      <c r="P12" s="119"/>
      <c r="Q12" s="92"/>
      <c r="R12" s="92"/>
      <c r="S12" s="92"/>
      <c r="T12" s="119"/>
      <c r="U12" s="92"/>
      <c r="V12" s="92"/>
      <c r="W12" s="92"/>
      <c r="X12" s="92"/>
      <c r="Y12" s="92"/>
      <c r="Z12" s="92"/>
      <c r="AA12" s="92"/>
      <c r="AB12" s="92"/>
      <c r="AC12" s="2"/>
      <c r="AD12" s="2"/>
      <c r="AE12" s="2"/>
      <c r="AF12" s="2"/>
      <c r="AG12" s="92"/>
      <c r="AH12" s="92"/>
      <c r="AI12" s="92"/>
      <c r="AJ12" s="119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92"/>
      <c r="AX12" s="9"/>
      <c r="AY12" s="9"/>
      <c r="AZ12" s="9"/>
      <c r="BA12" s="92"/>
      <c r="BB12" s="9"/>
      <c r="BC12" s="9"/>
      <c r="BD12" s="9"/>
      <c r="BE12" s="92"/>
      <c r="BF12" s="92"/>
      <c r="BG12" s="9"/>
      <c r="BH12" s="9"/>
      <c r="BI12" s="92"/>
      <c r="BJ12" s="92"/>
      <c r="BK12" s="92"/>
      <c r="BL12" s="92"/>
      <c r="BM12" s="92"/>
      <c r="BN12" s="92"/>
      <c r="BO12" s="92"/>
      <c r="BP12" s="92"/>
      <c r="BQ12" s="92"/>
      <c r="BR12" s="9"/>
      <c r="BS12" s="9"/>
      <c r="BT12" s="9"/>
      <c r="BU12" s="92"/>
      <c r="BV12" s="92"/>
      <c r="BW12" s="92"/>
      <c r="BX12" s="92"/>
      <c r="BY12" s="9"/>
      <c r="BZ12" s="9"/>
      <c r="CA12" s="9"/>
      <c r="CB12" s="9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>
        <f t="shared" si="1"/>
        <v>0</v>
      </c>
      <c r="DZ12" s="92">
        <f t="shared" si="2"/>
        <v>0</v>
      </c>
      <c r="EA12" s="92">
        <f t="shared" si="3"/>
        <v>0</v>
      </c>
      <c r="EB12" s="92">
        <f t="shared" si="4"/>
        <v>0</v>
      </c>
      <c r="EC12" s="92">
        <f t="shared" si="4"/>
        <v>0</v>
      </c>
      <c r="ED12" s="92">
        <f t="shared" si="5"/>
        <v>0</v>
      </c>
      <c r="EE12" s="101"/>
      <c r="EF12" s="101"/>
      <c r="EG12" s="101"/>
      <c r="EH12" s="101"/>
      <c r="EI12" s="101"/>
    </row>
    <row r="13" spans="1:144" ht="12.75" customHeight="1" x14ac:dyDescent="0.55000000000000004">
      <c r="A13" s="92">
        <f t="shared" si="0"/>
        <v>10</v>
      </c>
      <c r="B13" s="72" t="s">
        <v>17</v>
      </c>
      <c r="C13" s="118">
        <v>713</v>
      </c>
      <c r="D13" s="119" t="s">
        <v>9</v>
      </c>
      <c r="E13" s="92"/>
      <c r="F13" s="92"/>
      <c r="G13" s="92"/>
      <c r="H13" s="92"/>
      <c r="I13" s="92"/>
      <c r="J13" s="92"/>
      <c r="K13" s="92"/>
      <c r="L13" s="119"/>
      <c r="M13" s="92"/>
      <c r="N13" s="92"/>
      <c r="O13" s="92"/>
      <c r="P13" s="119"/>
      <c r="Q13" s="92"/>
      <c r="R13" s="92"/>
      <c r="S13" s="92"/>
      <c r="T13" s="119"/>
      <c r="U13" s="92"/>
      <c r="V13" s="92"/>
      <c r="W13" s="92"/>
      <c r="X13" s="92"/>
      <c r="Y13" s="92"/>
      <c r="Z13" s="92"/>
      <c r="AA13" s="92"/>
      <c r="AB13" s="92"/>
      <c r="AC13" s="2"/>
      <c r="AD13" s="2"/>
      <c r="AE13" s="2"/>
      <c r="AF13" s="2"/>
      <c r="AG13" s="92"/>
      <c r="AH13" s="92"/>
      <c r="AI13" s="92"/>
      <c r="AJ13" s="119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92"/>
      <c r="AX13" s="9"/>
      <c r="AY13" s="9"/>
      <c r="AZ13" s="9"/>
      <c r="BA13" s="92"/>
      <c r="BB13" s="9"/>
      <c r="BC13" s="9"/>
      <c r="BD13" s="9"/>
      <c r="BE13" s="92"/>
      <c r="BF13" s="92"/>
      <c r="BG13" s="9"/>
      <c r="BH13" s="9"/>
      <c r="BI13" s="92"/>
      <c r="BJ13" s="92"/>
      <c r="BK13" s="92"/>
      <c r="BL13" s="92"/>
      <c r="BM13" s="92"/>
      <c r="BN13" s="92"/>
      <c r="BO13" s="92"/>
      <c r="BP13" s="92"/>
      <c r="BQ13" s="92"/>
      <c r="BR13" s="9"/>
      <c r="BS13" s="9"/>
      <c r="BT13" s="9"/>
      <c r="BU13" s="92"/>
      <c r="BV13" s="92"/>
      <c r="BW13" s="92"/>
      <c r="BX13" s="92"/>
      <c r="BY13" s="9"/>
      <c r="BZ13" s="9"/>
      <c r="CA13" s="9"/>
      <c r="CB13" s="9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>
        <f t="shared" si="1"/>
        <v>0</v>
      </c>
      <c r="DZ13" s="92">
        <f t="shared" si="2"/>
        <v>0</v>
      </c>
      <c r="EA13" s="92">
        <f t="shared" si="3"/>
        <v>0</v>
      </c>
      <c r="EB13" s="92">
        <f t="shared" si="4"/>
        <v>0</v>
      </c>
      <c r="EC13" s="92">
        <f t="shared" si="4"/>
        <v>0</v>
      </c>
      <c r="ED13" s="92">
        <f t="shared" si="5"/>
        <v>0</v>
      </c>
      <c r="EE13" s="101"/>
      <c r="EF13" s="101"/>
      <c r="EG13" s="101"/>
      <c r="EH13" s="101"/>
      <c r="EI13" s="101"/>
    </row>
    <row r="14" spans="1:144" ht="12.75" customHeight="1" x14ac:dyDescent="0.55000000000000004">
      <c r="A14" s="92">
        <f t="shared" si="0"/>
        <v>11</v>
      </c>
      <c r="B14" s="72" t="s">
        <v>18</v>
      </c>
      <c r="C14" s="118">
        <v>711</v>
      </c>
      <c r="D14" s="119" t="s">
        <v>5</v>
      </c>
      <c r="E14" s="92"/>
      <c r="F14" s="92"/>
      <c r="G14" s="92"/>
      <c r="H14" s="92"/>
      <c r="I14" s="92"/>
      <c r="J14" s="92"/>
      <c r="K14" s="92"/>
      <c r="L14" s="119"/>
      <c r="M14" s="92"/>
      <c r="N14" s="92"/>
      <c r="O14" s="92"/>
      <c r="P14" s="119"/>
      <c r="Q14" s="92"/>
      <c r="R14" s="92"/>
      <c r="S14" s="92"/>
      <c r="T14" s="119"/>
      <c r="U14" s="92"/>
      <c r="V14" s="92"/>
      <c r="W14" s="92"/>
      <c r="X14" s="92"/>
      <c r="Y14" s="92"/>
      <c r="Z14" s="92"/>
      <c r="AA14" s="92"/>
      <c r="AB14" s="92"/>
      <c r="AC14" s="2"/>
      <c r="AD14" s="2"/>
      <c r="AE14" s="2"/>
      <c r="AF14" s="2"/>
      <c r="AG14" s="92"/>
      <c r="AH14" s="92"/>
      <c r="AI14" s="92"/>
      <c r="AJ14" s="119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92"/>
      <c r="AX14" s="9"/>
      <c r="AY14" s="9"/>
      <c r="AZ14" s="9"/>
      <c r="BA14" s="92"/>
      <c r="BB14" s="9"/>
      <c r="BC14" s="9"/>
      <c r="BD14" s="9"/>
      <c r="BE14" s="92"/>
      <c r="BF14" s="92"/>
      <c r="BG14" s="9"/>
      <c r="BH14" s="9"/>
      <c r="BI14" s="92"/>
      <c r="BJ14" s="92"/>
      <c r="BK14" s="92"/>
      <c r="BL14" s="92"/>
      <c r="BM14" s="92"/>
      <c r="BN14" s="92"/>
      <c r="BO14" s="92"/>
      <c r="BP14" s="92"/>
      <c r="BQ14" s="92"/>
      <c r="BR14" s="9"/>
      <c r="BS14" s="9"/>
      <c r="BT14" s="9"/>
      <c r="BU14" s="92"/>
      <c r="BV14" s="92"/>
      <c r="BW14" s="92"/>
      <c r="BX14" s="92"/>
      <c r="BY14" s="9"/>
      <c r="BZ14" s="9"/>
      <c r="CA14" s="9"/>
      <c r="CB14" s="9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>
        <f t="shared" si="1"/>
        <v>0</v>
      </c>
      <c r="DZ14" s="92">
        <f t="shared" si="2"/>
        <v>0</v>
      </c>
      <c r="EA14" s="92">
        <f t="shared" si="3"/>
        <v>0</v>
      </c>
      <c r="EB14" s="92">
        <f t="shared" si="4"/>
        <v>0</v>
      </c>
      <c r="EC14" s="92">
        <f t="shared" si="4"/>
        <v>0</v>
      </c>
      <c r="ED14" s="92">
        <f t="shared" si="5"/>
        <v>0</v>
      </c>
      <c r="EE14" s="101"/>
      <c r="EF14" s="101"/>
      <c r="EG14" s="101"/>
      <c r="EH14" s="101"/>
      <c r="EI14" s="101"/>
    </row>
    <row r="15" spans="1:144" ht="12.75" customHeight="1" x14ac:dyDescent="0.55000000000000004">
      <c r="A15" s="92">
        <f t="shared" si="0"/>
        <v>12</v>
      </c>
      <c r="B15" s="72" t="s">
        <v>18</v>
      </c>
      <c r="C15" s="118">
        <v>713</v>
      </c>
      <c r="D15" s="119" t="s">
        <v>9</v>
      </c>
      <c r="E15" s="92">
        <v>90</v>
      </c>
      <c r="F15" s="92"/>
      <c r="G15" s="92"/>
      <c r="H15" s="92"/>
      <c r="I15" s="92"/>
      <c r="J15" s="92"/>
      <c r="K15" s="92"/>
      <c r="L15" s="119"/>
      <c r="M15" s="92">
        <v>76</v>
      </c>
      <c r="N15" s="92"/>
      <c r="O15" s="92"/>
      <c r="P15" s="119"/>
      <c r="Q15" s="92">
        <v>90</v>
      </c>
      <c r="R15" s="92"/>
      <c r="S15" s="92"/>
      <c r="T15" s="119"/>
      <c r="U15" s="92">
        <v>89</v>
      </c>
      <c r="V15" s="92">
        <v>1</v>
      </c>
      <c r="W15" s="92"/>
      <c r="X15" s="92"/>
      <c r="Y15" s="92">
        <v>89</v>
      </c>
      <c r="Z15" s="92">
        <v>1</v>
      </c>
      <c r="AA15" s="92"/>
      <c r="AB15" s="92"/>
      <c r="AC15" s="2">
        <v>90</v>
      </c>
      <c r="AD15" s="2"/>
      <c r="AE15" s="2"/>
      <c r="AF15" s="2"/>
      <c r="AG15" s="92">
        <v>86</v>
      </c>
      <c r="AH15" s="92"/>
      <c r="AI15" s="92"/>
      <c r="AJ15" s="119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92"/>
      <c r="AX15" s="9"/>
      <c r="AY15" s="9"/>
      <c r="AZ15" s="9"/>
      <c r="BA15" s="92"/>
      <c r="BB15" s="9"/>
      <c r="BC15" s="9"/>
      <c r="BD15" s="9"/>
      <c r="BE15" s="92"/>
      <c r="BF15" s="92"/>
      <c r="BG15" s="9"/>
      <c r="BH15" s="9"/>
      <c r="BI15" s="92"/>
      <c r="BJ15" s="92"/>
      <c r="BK15" s="92"/>
      <c r="BL15" s="92"/>
      <c r="BM15" s="92"/>
      <c r="BN15" s="92"/>
      <c r="BO15" s="92"/>
      <c r="BP15" s="92"/>
      <c r="BQ15" s="92"/>
      <c r="BR15" s="9"/>
      <c r="BS15" s="9"/>
      <c r="BT15" s="9"/>
      <c r="BU15" s="92"/>
      <c r="BV15" s="92"/>
      <c r="BW15" s="92"/>
      <c r="BX15" s="92"/>
      <c r="BY15" s="9"/>
      <c r="BZ15" s="9"/>
      <c r="CA15" s="9"/>
      <c r="CB15" s="9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>
        <v>76</v>
      </c>
      <c r="CT15" s="92"/>
      <c r="CU15" s="92"/>
      <c r="CV15" s="92"/>
      <c r="CW15" s="92">
        <v>84</v>
      </c>
      <c r="CX15" s="92"/>
      <c r="CY15" s="92"/>
      <c r="CZ15" s="92"/>
      <c r="DA15" s="92">
        <v>90</v>
      </c>
      <c r="DB15" s="92"/>
      <c r="DC15" s="92"/>
      <c r="DD15" s="92"/>
      <c r="DE15" s="92">
        <v>89</v>
      </c>
      <c r="DF15" s="92">
        <v>1</v>
      </c>
      <c r="DG15" s="92"/>
      <c r="DH15" s="92"/>
      <c r="DI15" s="92">
        <v>89</v>
      </c>
      <c r="DJ15" s="92">
        <v>1</v>
      </c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>
        <f t="shared" si="1"/>
        <v>1038</v>
      </c>
      <c r="DZ15" s="92">
        <f t="shared" si="2"/>
        <v>0</v>
      </c>
      <c r="EA15" s="92">
        <f t="shared" si="3"/>
        <v>4</v>
      </c>
      <c r="EB15" s="92">
        <f t="shared" si="4"/>
        <v>0</v>
      </c>
      <c r="EC15" s="92">
        <f t="shared" si="4"/>
        <v>0</v>
      </c>
      <c r="ED15" s="92">
        <f t="shared" si="5"/>
        <v>1042</v>
      </c>
      <c r="EE15" s="101"/>
      <c r="EF15" s="101"/>
      <c r="EG15" s="101"/>
      <c r="EH15" s="101"/>
      <c r="EI15" s="101"/>
      <c r="EJ15" s="173"/>
      <c r="EK15" s="173"/>
      <c r="EL15" s="173"/>
      <c r="EM15" s="173"/>
      <c r="EN15" s="173"/>
    </row>
    <row r="16" spans="1:144" ht="12.75" customHeight="1" x14ac:dyDescent="0.55000000000000004">
      <c r="A16" s="92">
        <f t="shared" si="0"/>
        <v>13</v>
      </c>
      <c r="B16" s="72" t="s">
        <v>19</v>
      </c>
      <c r="C16" s="118">
        <v>711</v>
      </c>
      <c r="D16" s="119" t="s">
        <v>5</v>
      </c>
      <c r="E16" s="92">
        <v>66</v>
      </c>
      <c r="F16" s="92"/>
      <c r="G16" s="92"/>
      <c r="H16" s="92"/>
      <c r="I16" s="92"/>
      <c r="J16" s="92"/>
      <c r="K16" s="92"/>
      <c r="L16" s="119"/>
      <c r="M16" s="92"/>
      <c r="N16" s="92"/>
      <c r="O16" s="92"/>
      <c r="P16" s="119"/>
      <c r="Q16" s="92"/>
      <c r="R16" s="92"/>
      <c r="S16" s="92"/>
      <c r="T16" s="119"/>
      <c r="U16" s="92"/>
      <c r="V16" s="92"/>
      <c r="W16" s="92"/>
      <c r="X16" s="92"/>
      <c r="Y16" s="92"/>
      <c r="Z16" s="92"/>
      <c r="AA16" s="92"/>
      <c r="AB16" s="92"/>
      <c r="AC16" s="2"/>
      <c r="AD16" s="2"/>
      <c r="AE16" s="2"/>
      <c r="AF16" s="2"/>
      <c r="AG16" s="92"/>
      <c r="AH16" s="92"/>
      <c r="AI16" s="92"/>
      <c r="AJ16" s="119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92"/>
      <c r="AX16" s="9"/>
      <c r="AY16" s="9"/>
      <c r="AZ16" s="9"/>
      <c r="BA16" s="92"/>
      <c r="BB16" s="9"/>
      <c r="BC16" s="9"/>
      <c r="BD16" s="9"/>
      <c r="BE16" s="92"/>
      <c r="BF16" s="92"/>
      <c r="BG16" s="9"/>
      <c r="BH16" s="9"/>
      <c r="BI16" s="92"/>
      <c r="BJ16" s="92"/>
      <c r="BK16" s="92"/>
      <c r="BL16" s="92"/>
      <c r="BM16" s="92"/>
      <c r="BN16" s="92"/>
      <c r="BO16" s="92"/>
      <c r="BP16" s="92"/>
      <c r="BQ16" s="92"/>
      <c r="BR16" s="9"/>
      <c r="BS16" s="9"/>
      <c r="BT16" s="9"/>
      <c r="BU16" s="92"/>
      <c r="BV16" s="92"/>
      <c r="BW16" s="92"/>
      <c r="BX16" s="92"/>
      <c r="BY16" s="9"/>
      <c r="BZ16" s="9"/>
      <c r="CA16" s="9"/>
      <c r="CB16" s="9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>
        <f t="shared" si="1"/>
        <v>66</v>
      </c>
      <c r="DZ16" s="92">
        <f t="shared" si="2"/>
        <v>0</v>
      </c>
      <c r="EA16" s="92">
        <f t="shared" si="3"/>
        <v>0</v>
      </c>
      <c r="EB16" s="92">
        <f t="shared" si="4"/>
        <v>0</v>
      </c>
      <c r="EC16" s="92">
        <f t="shared" si="4"/>
        <v>0</v>
      </c>
      <c r="ED16" s="92">
        <f t="shared" si="5"/>
        <v>66</v>
      </c>
      <c r="EE16" s="101"/>
      <c r="EF16" s="101"/>
      <c r="EG16" s="101"/>
      <c r="EH16" s="101"/>
      <c r="EI16" s="101"/>
      <c r="EJ16" s="173"/>
      <c r="EK16" s="173"/>
      <c r="EL16" s="173"/>
      <c r="EM16" s="173"/>
      <c r="EN16" s="173"/>
    </row>
    <row r="17" spans="1:145" ht="12.75" customHeight="1" x14ac:dyDescent="0.55000000000000004">
      <c r="A17" s="92">
        <f t="shared" si="0"/>
        <v>14</v>
      </c>
      <c r="B17" s="72" t="s">
        <v>20</v>
      </c>
      <c r="C17" s="118">
        <v>711</v>
      </c>
      <c r="D17" s="119" t="s">
        <v>5</v>
      </c>
      <c r="E17" s="92"/>
      <c r="F17" s="92"/>
      <c r="G17" s="92"/>
      <c r="H17" s="92"/>
      <c r="I17" s="92"/>
      <c r="J17" s="92"/>
      <c r="K17" s="92"/>
      <c r="L17" s="119"/>
      <c r="M17" s="92"/>
      <c r="N17" s="92"/>
      <c r="O17" s="92"/>
      <c r="P17" s="119"/>
      <c r="Q17" s="92"/>
      <c r="R17" s="92"/>
      <c r="S17" s="92"/>
      <c r="T17" s="119"/>
      <c r="U17" s="92"/>
      <c r="V17" s="92"/>
      <c r="W17" s="92"/>
      <c r="X17" s="92"/>
      <c r="Y17" s="92"/>
      <c r="Z17" s="92"/>
      <c r="AA17" s="92"/>
      <c r="AB17" s="92"/>
      <c r="AC17" s="2"/>
      <c r="AD17" s="2"/>
      <c r="AE17" s="2"/>
      <c r="AF17" s="2"/>
      <c r="AG17" s="92"/>
      <c r="AH17" s="92"/>
      <c r="AI17" s="92"/>
      <c r="AJ17" s="119"/>
      <c r="AK17" s="2"/>
      <c r="AL17" s="2"/>
      <c r="AM17" s="2"/>
      <c r="AN17" s="2"/>
      <c r="AO17" s="2">
        <v>76</v>
      </c>
      <c r="AP17" s="2"/>
      <c r="AQ17" s="2"/>
      <c r="AR17" s="2"/>
      <c r="AS17" s="2">
        <v>90</v>
      </c>
      <c r="AT17" s="2"/>
      <c r="AU17" s="2"/>
      <c r="AV17" s="2"/>
      <c r="AW17" s="92"/>
      <c r="AX17" s="9"/>
      <c r="AY17" s="9"/>
      <c r="AZ17" s="9"/>
      <c r="BA17" s="92">
        <v>69</v>
      </c>
      <c r="BB17" s="9">
        <v>3</v>
      </c>
      <c r="BC17" s="9"/>
      <c r="BD17" s="9"/>
      <c r="BE17" s="9">
        <v>85</v>
      </c>
      <c r="BF17" s="92"/>
      <c r="BG17" s="92">
        <v>1</v>
      </c>
      <c r="BH17" s="9"/>
      <c r="BI17" s="92">
        <v>90</v>
      </c>
      <c r="BJ17" s="92"/>
      <c r="BK17" s="92"/>
      <c r="BL17" s="92"/>
      <c r="BM17" s="92"/>
      <c r="BN17" s="92"/>
      <c r="BO17" s="92"/>
      <c r="BP17" s="92"/>
      <c r="BQ17" s="92">
        <v>78</v>
      </c>
      <c r="BR17" s="9"/>
      <c r="BS17" s="9"/>
      <c r="BT17" s="9"/>
      <c r="BU17" s="92">
        <v>90</v>
      </c>
      <c r="BV17" s="92"/>
      <c r="BW17" s="92"/>
      <c r="BX17" s="92"/>
      <c r="BY17" s="9">
        <v>90</v>
      </c>
      <c r="BZ17" s="9"/>
      <c r="CA17" s="9"/>
      <c r="CB17" s="9"/>
      <c r="CC17" s="92">
        <v>87</v>
      </c>
      <c r="CD17" s="92">
        <v>1</v>
      </c>
      <c r="CE17" s="92"/>
      <c r="CF17" s="92"/>
      <c r="CG17" s="92">
        <v>90</v>
      </c>
      <c r="CH17" s="92"/>
      <c r="CI17" s="92"/>
      <c r="CJ17" s="92"/>
      <c r="CK17" s="92">
        <v>88</v>
      </c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>
        <f t="shared" si="1"/>
        <v>933</v>
      </c>
      <c r="DZ17" s="92">
        <f t="shared" si="2"/>
        <v>0</v>
      </c>
      <c r="EA17" s="92">
        <f t="shared" si="3"/>
        <v>4</v>
      </c>
      <c r="EB17" s="92">
        <f t="shared" si="4"/>
        <v>1</v>
      </c>
      <c r="EC17" s="92">
        <f t="shared" si="4"/>
        <v>0</v>
      </c>
      <c r="ED17" s="92">
        <f t="shared" si="5"/>
        <v>938</v>
      </c>
      <c r="EE17" s="101"/>
      <c r="EF17" s="101"/>
      <c r="EG17" s="101"/>
      <c r="EH17" s="101"/>
      <c r="EI17" s="101"/>
    </row>
    <row r="18" spans="1:145" ht="12.75" customHeight="1" x14ac:dyDescent="0.55000000000000004">
      <c r="A18" s="92">
        <f t="shared" si="0"/>
        <v>15</v>
      </c>
      <c r="B18" s="72" t="s">
        <v>21</v>
      </c>
      <c r="C18" s="118">
        <v>713</v>
      </c>
      <c r="D18" s="119" t="s">
        <v>9</v>
      </c>
      <c r="E18" s="92"/>
      <c r="F18" s="92"/>
      <c r="G18" s="92"/>
      <c r="H18" s="92"/>
      <c r="I18" s="92"/>
      <c r="J18" s="92"/>
      <c r="K18" s="92"/>
      <c r="L18" s="119"/>
      <c r="M18" s="92"/>
      <c r="N18" s="92"/>
      <c r="O18" s="92"/>
      <c r="P18" s="119"/>
      <c r="Q18" s="92"/>
      <c r="R18" s="92"/>
      <c r="S18" s="92"/>
      <c r="T18" s="119"/>
      <c r="U18" s="92"/>
      <c r="V18" s="92"/>
      <c r="W18" s="92"/>
      <c r="X18" s="92"/>
      <c r="Y18" s="92"/>
      <c r="Z18" s="92"/>
      <c r="AA18" s="92"/>
      <c r="AB18" s="92"/>
      <c r="AC18" s="2"/>
      <c r="AD18" s="2"/>
      <c r="AE18" s="2"/>
      <c r="AF18" s="2"/>
      <c r="AG18" s="92"/>
      <c r="AH18" s="92"/>
      <c r="AI18" s="92"/>
      <c r="AJ18" s="119"/>
      <c r="AK18" s="2"/>
      <c r="AL18" s="2"/>
      <c r="AM18" s="2"/>
      <c r="AN18" s="2"/>
      <c r="AO18" s="2">
        <v>74</v>
      </c>
      <c r="AP18" s="2"/>
      <c r="AQ18" s="2"/>
      <c r="AR18" s="2"/>
      <c r="AS18" s="2">
        <v>88</v>
      </c>
      <c r="AT18" s="2"/>
      <c r="AU18" s="2"/>
      <c r="AV18" s="2"/>
      <c r="AW18" s="92"/>
      <c r="AX18" s="9"/>
      <c r="AY18" s="9"/>
      <c r="AZ18" s="9"/>
      <c r="BA18" s="92">
        <v>76</v>
      </c>
      <c r="BB18" s="9"/>
      <c r="BC18" s="9"/>
      <c r="BD18" s="9"/>
      <c r="BE18" s="9">
        <v>90</v>
      </c>
      <c r="BF18" s="92"/>
      <c r="BG18" s="92"/>
      <c r="BH18" s="9"/>
      <c r="BI18" s="92">
        <v>89</v>
      </c>
      <c r="BJ18" s="92">
        <v>1</v>
      </c>
      <c r="BK18" s="92"/>
      <c r="BL18" s="92"/>
      <c r="BM18" s="92"/>
      <c r="BN18" s="92"/>
      <c r="BO18" s="92"/>
      <c r="BP18" s="92"/>
      <c r="BQ18" s="92">
        <v>73</v>
      </c>
      <c r="BR18" s="9"/>
      <c r="BS18" s="9">
        <v>1</v>
      </c>
      <c r="BT18" s="9"/>
      <c r="BU18" s="92">
        <v>90</v>
      </c>
      <c r="BV18" s="92"/>
      <c r="BW18" s="92"/>
      <c r="BX18" s="92"/>
      <c r="BY18" s="9">
        <v>90</v>
      </c>
      <c r="BZ18" s="9"/>
      <c r="CA18" s="9"/>
      <c r="CB18" s="9"/>
      <c r="CC18" s="92">
        <v>88</v>
      </c>
      <c r="CD18" s="92"/>
      <c r="CE18" s="92"/>
      <c r="CF18" s="92"/>
      <c r="CG18" s="92">
        <v>90</v>
      </c>
      <c r="CH18" s="92"/>
      <c r="CI18" s="92"/>
      <c r="CJ18" s="92"/>
      <c r="CK18" s="92">
        <v>87</v>
      </c>
      <c r="CL18" s="92">
        <v>1</v>
      </c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>
        <f t="shared" si="1"/>
        <v>935</v>
      </c>
      <c r="DZ18" s="92">
        <f t="shared" si="2"/>
        <v>0</v>
      </c>
      <c r="EA18" s="92">
        <f t="shared" si="3"/>
        <v>2</v>
      </c>
      <c r="EB18" s="92">
        <f t="shared" si="4"/>
        <v>1</v>
      </c>
      <c r="EC18" s="92">
        <f t="shared" si="4"/>
        <v>0</v>
      </c>
      <c r="ED18" s="92">
        <f t="shared" si="5"/>
        <v>938</v>
      </c>
      <c r="EE18" s="101"/>
      <c r="EF18" s="101"/>
      <c r="EG18" s="101"/>
      <c r="EH18" s="101"/>
      <c r="EI18" s="101"/>
      <c r="EJ18" s="174"/>
      <c r="EK18" s="173"/>
      <c r="EL18" s="173"/>
      <c r="EM18" s="173"/>
      <c r="EN18" s="173"/>
    </row>
    <row r="19" spans="1:145" ht="12.75" customHeight="1" x14ac:dyDescent="0.55000000000000004">
      <c r="A19" s="92">
        <f t="shared" si="0"/>
        <v>16</v>
      </c>
      <c r="B19" s="72" t="s">
        <v>77</v>
      </c>
      <c r="C19" s="118">
        <v>711</v>
      </c>
      <c r="D19" s="119" t="s">
        <v>5</v>
      </c>
      <c r="E19" s="92"/>
      <c r="F19" s="92"/>
      <c r="G19" s="92"/>
      <c r="H19" s="92"/>
      <c r="I19" s="92"/>
      <c r="J19" s="92"/>
      <c r="K19" s="92"/>
      <c r="L19" s="119"/>
      <c r="M19" s="92"/>
      <c r="N19" s="92"/>
      <c r="O19" s="92"/>
      <c r="P19" s="119"/>
      <c r="Q19" s="92"/>
      <c r="R19" s="92"/>
      <c r="S19" s="92"/>
      <c r="T19" s="119"/>
      <c r="U19" s="92"/>
      <c r="V19" s="92"/>
      <c r="W19" s="92"/>
      <c r="X19" s="92"/>
      <c r="Y19" s="92"/>
      <c r="Z19" s="92"/>
      <c r="AA19" s="92"/>
      <c r="AB19" s="92"/>
      <c r="AC19" s="2"/>
      <c r="AD19" s="2"/>
      <c r="AE19" s="2"/>
      <c r="AF19" s="2"/>
      <c r="AG19" s="92"/>
      <c r="AH19" s="92"/>
      <c r="AI19" s="92"/>
      <c r="AJ19" s="119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92"/>
      <c r="AX19" s="9"/>
      <c r="AY19" s="9"/>
      <c r="AZ19" s="9"/>
      <c r="BA19" s="92"/>
      <c r="BB19" s="9"/>
      <c r="BC19" s="9"/>
      <c r="BD19" s="9"/>
      <c r="BE19" s="9"/>
      <c r="BF19" s="92"/>
      <c r="BG19" s="92"/>
      <c r="BH19" s="9"/>
      <c r="BI19" s="92"/>
      <c r="BJ19" s="92"/>
      <c r="BK19" s="92"/>
      <c r="BL19" s="92"/>
      <c r="BM19" s="92"/>
      <c r="BN19" s="92"/>
      <c r="BO19" s="92"/>
      <c r="BP19" s="92"/>
      <c r="BQ19" s="92"/>
      <c r="BR19" s="9"/>
      <c r="BS19" s="9"/>
      <c r="BT19" s="9"/>
      <c r="BU19" s="92"/>
      <c r="BV19" s="92"/>
      <c r="BW19" s="92"/>
      <c r="BX19" s="92"/>
      <c r="BY19" s="9"/>
      <c r="BZ19" s="9"/>
      <c r="CA19" s="9"/>
      <c r="CB19" s="9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>
        <f t="shared" si="1"/>
        <v>0</v>
      </c>
      <c r="DZ19" s="92">
        <f t="shared" si="2"/>
        <v>0</v>
      </c>
      <c r="EA19" s="92">
        <f t="shared" si="3"/>
        <v>0</v>
      </c>
      <c r="EB19" s="92">
        <f t="shared" si="4"/>
        <v>0</v>
      </c>
      <c r="EC19" s="92">
        <f t="shared" si="4"/>
        <v>0</v>
      </c>
      <c r="ED19" s="92">
        <f t="shared" si="5"/>
        <v>0</v>
      </c>
      <c r="EE19" s="101"/>
      <c r="EF19" s="101"/>
      <c r="EG19" s="101"/>
      <c r="EH19" s="101"/>
      <c r="EI19" s="101"/>
      <c r="EJ19" s="174"/>
      <c r="EK19" s="173"/>
      <c r="EL19" s="173"/>
      <c r="EM19" s="173"/>
      <c r="EN19" s="173"/>
    </row>
    <row r="20" spans="1:145" ht="12.75" customHeight="1" x14ac:dyDescent="0.55000000000000004">
      <c r="A20" s="92">
        <f t="shared" si="0"/>
        <v>17</v>
      </c>
      <c r="B20" s="72" t="s">
        <v>23</v>
      </c>
      <c r="C20" s="118">
        <v>713</v>
      </c>
      <c r="D20" s="119" t="s">
        <v>9</v>
      </c>
      <c r="E20" s="92"/>
      <c r="F20" s="92"/>
      <c r="G20" s="92"/>
      <c r="H20" s="92"/>
      <c r="I20" s="92"/>
      <c r="J20" s="92"/>
      <c r="K20" s="92"/>
      <c r="L20" s="119"/>
      <c r="M20" s="92"/>
      <c r="N20" s="92"/>
      <c r="O20" s="92"/>
      <c r="P20" s="119"/>
      <c r="Q20" s="92"/>
      <c r="R20" s="92"/>
      <c r="S20" s="92"/>
      <c r="T20" s="119"/>
      <c r="U20" s="92"/>
      <c r="V20" s="92"/>
      <c r="W20" s="92"/>
      <c r="X20" s="92"/>
      <c r="Y20" s="92"/>
      <c r="Z20" s="92"/>
      <c r="AA20" s="92"/>
      <c r="AB20" s="92"/>
      <c r="AC20" s="2"/>
      <c r="AD20" s="2"/>
      <c r="AE20" s="2"/>
      <c r="AF20" s="2"/>
      <c r="AG20" s="92"/>
      <c r="AH20" s="92"/>
      <c r="AI20" s="92"/>
      <c r="AJ20" s="11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92"/>
      <c r="AX20" s="9"/>
      <c r="AY20" s="9"/>
      <c r="AZ20" s="9"/>
      <c r="BA20" s="92"/>
      <c r="BB20" s="9"/>
      <c r="BC20" s="9"/>
      <c r="BD20" s="9"/>
      <c r="BE20" s="9"/>
      <c r="BF20" s="92"/>
      <c r="BG20" s="92"/>
      <c r="BH20" s="9"/>
      <c r="BI20" s="92"/>
      <c r="BJ20" s="92"/>
      <c r="BK20" s="92"/>
      <c r="BL20" s="92"/>
      <c r="BM20" s="92"/>
      <c r="BN20" s="92"/>
      <c r="BO20" s="92"/>
      <c r="BP20" s="92"/>
      <c r="BQ20" s="92"/>
      <c r="BR20" s="9"/>
      <c r="BS20" s="9"/>
      <c r="BT20" s="9"/>
      <c r="BU20" s="92"/>
      <c r="BV20" s="92"/>
      <c r="BW20" s="92"/>
      <c r="BX20" s="92"/>
      <c r="BY20" s="9"/>
      <c r="BZ20" s="9"/>
      <c r="CA20" s="9"/>
      <c r="CB20" s="9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>
        <f t="shared" si="1"/>
        <v>0</v>
      </c>
      <c r="DZ20" s="92">
        <f t="shared" si="2"/>
        <v>0</v>
      </c>
      <c r="EA20" s="92">
        <f t="shared" si="3"/>
        <v>0</v>
      </c>
      <c r="EB20" s="92">
        <f t="shared" si="4"/>
        <v>0</v>
      </c>
      <c r="EC20" s="92">
        <f t="shared" si="4"/>
        <v>0</v>
      </c>
      <c r="ED20" s="92">
        <f t="shared" si="5"/>
        <v>0</v>
      </c>
      <c r="EE20" s="101"/>
      <c r="EF20" s="101"/>
      <c r="EG20" s="101"/>
      <c r="EH20" s="101"/>
      <c r="EI20" s="101"/>
    </row>
    <row r="21" spans="1:145" ht="12.75" customHeight="1" x14ac:dyDescent="0.55000000000000004">
      <c r="A21" s="92">
        <f t="shared" si="0"/>
        <v>18</v>
      </c>
      <c r="B21" s="72" t="s">
        <v>44</v>
      </c>
      <c r="C21" s="118">
        <v>723</v>
      </c>
      <c r="D21" s="119" t="s">
        <v>25</v>
      </c>
      <c r="E21" s="92"/>
      <c r="F21" s="92"/>
      <c r="G21" s="92"/>
      <c r="H21" s="92"/>
      <c r="I21" s="92"/>
      <c r="J21" s="92"/>
      <c r="K21" s="92"/>
      <c r="L21" s="119"/>
      <c r="M21" s="92"/>
      <c r="N21" s="92"/>
      <c r="O21" s="92"/>
      <c r="P21" s="119"/>
      <c r="Q21" s="92"/>
      <c r="R21" s="92"/>
      <c r="S21" s="92"/>
      <c r="T21" s="119"/>
      <c r="U21" s="92"/>
      <c r="V21" s="92"/>
      <c r="W21" s="92"/>
      <c r="X21" s="92"/>
      <c r="Y21" s="92"/>
      <c r="Z21" s="92"/>
      <c r="AA21" s="92"/>
      <c r="AB21" s="92"/>
      <c r="AC21" s="2"/>
      <c r="AD21" s="2"/>
      <c r="AE21" s="2"/>
      <c r="AF21" s="2"/>
      <c r="AG21" s="92"/>
      <c r="AH21" s="92"/>
      <c r="AI21" s="92"/>
      <c r="AJ21" s="119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92"/>
      <c r="AX21" s="9"/>
      <c r="AY21" s="9"/>
      <c r="AZ21" s="9"/>
      <c r="BA21" s="92"/>
      <c r="BB21" s="9"/>
      <c r="BC21" s="9"/>
      <c r="BD21" s="9"/>
      <c r="BE21" s="9"/>
      <c r="BF21" s="92"/>
      <c r="BG21" s="92"/>
      <c r="BH21" s="9"/>
      <c r="BI21" s="92"/>
      <c r="BJ21" s="92"/>
      <c r="BK21" s="92"/>
      <c r="BL21" s="92"/>
      <c r="BM21" s="92"/>
      <c r="BN21" s="92"/>
      <c r="BO21" s="92"/>
      <c r="BP21" s="92"/>
      <c r="BQ21" s="92"/>
      <c r="BR21" s="9"/>
      <c r="BS21" s="9"/>
      <c r="BT21" s="9"/>
      <c r="BU21" s="92"/>
      <c r="BV21" s="92"/>
      <c r="BW21" s="92"/>
      <c r="BX21" s="92"/>
      <c r="BY21" s="9"/>
      <c r="BZ21" s="9"/>
      <c r="CA21" s="9"/>
      <c r="CB21" s="9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>
        <f t="shared" si="1"/>
        <v>0</v>
      </c>
      <c r="DZ21" s="92">
        <f t="shared" si="2"/>
        <v>0</v>
      </c>
      <c r="EA21" s="92">
        <f t="shared" si="3"/>
        <v>0</v>
      </c>
      <c r="EB21" s="92">
        <f t="shared" si="4"/>
        <v>0</v>
      </c>
      <c r="EC21" s="92">
        <f t="shared" si="4"/>
        <v>0</v>
      </c>
      <c r="ED21" s="92">
        <f t="shared" si="5"/>
        <v>0</v>
      </c>
      <c r="EE21" s="101"/>
      <c r="EF21" s="101"/>
      <c r="EG21" s="101"/>
      <c r="EH21" s="101"/>
      <c r="EI21" s="101"/>
    </row>
    <row r="22" spans="1:145" ht="12.75" customHeight="1" x14ac:dyDescent="0.55000000000000004">
      <c r="A22" s="92">
        <f t="shared" si="0"/>
        <v>19</v>
      </c>
      <c r="B22" s="72" t="s">
        <v>45</v>
      </c>
      <c r="C22" s="118">
        <v>711</v>
      </c>
      <c r="D22" s="119" t="s">
        <v>5</v>
      </c>
      <c r="E22" s="92"/>
      <c r="F22" s="92"/>
      <c r="G22" s="92"/>
      <c r="H22" s="92"/>
      <c r="I22" s="92"/>
      <c r="J22" s="92"/>
      <c r="K22" s="92"/>
      <c r="L22" s="119"/>
      <c r="M22" s="92"/>
      <c r="N22" s="92"/>
      <c r="O22" s="92"/>
      <c r="P22" s="119"/>
      <c r="Q22" s="92"/>
      <c r="R22" s="92"/>
      <c r="S22" s="92"/>
      <c r="T22" s="119"/>
      <c r="U22" s="92"/>
      <c r="V22" s="92"/>
      <c r="W22" s="92"/>
      <c r="X22" s="92"/>
      <c r="Y22" s="92"/>
      <c r="Z22" s="92"/>
      <c r="AA22" s="92"/>
      <c r="AB22" s="92"/>
      <c r="AC22" s="2"/>
      <c r="AD22" s="2"/>
      <c r="AE22" s="2"/>
      <c r="AF22" s="2"/>
      <c r="AG22" s="92"/>
      <c r="AH22" s="92"/>
      <c r="AI22" s="92"/>
      <c r="AJ22" s="119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92"/>
      <c r="AX22" s="9"/>
      <c r="AY22" s="9"/>
      <c r="AZ22" s="9"/>
      <c r="BA22" s="92"/>
      <c r="BB22" s="9"/>
      <c r="BC22" s="9"/>
      <c r="BD22" s="9"/>
      <c r="BE22" s="9"/>
      <c r="BF22" s="92"/>
      <c r="BG22" s="92"/>
      <c r="BH22" s="9"/>
      <c r="BI22" s="92"/>
      <c r="BJ22" s="92"/>
      <c r="BK22" s="92"/>
      <c r="BL22" s="92"/>
      <c r="BM22" s="92"/>
      <c r="BN22" s="92"/>
      <c r="BO22" s="92"/>
      <c r="BP22" s="92"/>
      <c r="BQ22" s="92">
        <v>54</v>
      </c>
      <c r="BR22" s="9"/>
      <c r="BS22" s="9"/>
      <c r="BT22" s="9"/>
      <c r="BU22" s="92">
        <v>64</v>
      </c>
      <c r="BV22" s="92"/>
      <c r="BW22" s="92"/>
      <c r="BX22" s="92"/>
      <c r="BY22" s="9">
        <v>63</v>
      </c>
      <c r="BZ22" s="9"/>
      <c r="CA22" s="9">
        <v>1</v>
      </c>
      <c r="CB22" s="9"/>
      <c r="CC22" s="92">
        <v>58</v>
      </c>
      <c r="CD22" s="92"/>
      <c r="CE22" s="92"/>
      <c r="CF22" s="92"/>
      <c r="CG22" s="92">
        <v>66</v>
      </c>
      <c r="CH22" s="92"/>
      <c r="CI22" s="92"/>
      <c r="CJ22" s="92"/>
      <c r="CK22" s="92">
        <v>64</v>
      </c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>
        <f t="shared" si="1"/>
        <v>369</v>
      </c>
      <c r="DZ22" s="92">
        <f t="shared" si="2"/>
        <v>0</v>
      </c>
      <c r="EA22" s="92">
        <f t="shared" si="3"/>
        <v>0</v>
      </c>
      <c r="EB22" s="92">
        <f t="shared" si="4"/>
        <v>1</v>
      </c>
      <c r="EC22" s="92">
        <f t="shared" si="4"/>
        <v>0</v>
      </c>
      <c r="ED22" s="92">
        <f t="shared" si="5"/>
        <v>370</v>
      </c>
      <c r="EE22" s="101"/>
      <c r="EF22" s="101"/>
      <c r="EG22" s="101"/>
      <c r="EH22" s="101"/>
      <c r="EI22" s="101"/>
      <c r="EK22" s="173"/>
      <c r="EL22" s="173"/>
      <c r="EM22" s="173"/>
      <c r="EN22" s="173"/>
      <c r="EO22" s="173"/>
    </row>
    <row r="23" spans="1:145" ht="12.75" customHeight="1" x14ac:dyDescent="0.55000000000000004">
      <c r="A23" s="92">
        <f t="shared" si="0"/>
        <v>20</v>
      </c>
      <c r="B23" s="72" t="s">
        <v>43</v>
      </c>
      <c r="C23" s="118">
        <v>711</v>
      </c>
      <c r="D23" s="119" t="s">
        <v>5</v>
      </c>
      <c r="E23" s="92"/>
      <c r="F23" s="92"/>
      <c r="G23" s="92"/>
      <c r="H23" s="92"/>
      <c r="I23" s="92"/>
      <c r="J23" s="92"/>
      <c r="K23" s="92"/>
      <c r="L23" s="119"/>
      <c r="M23" s="92"/>
      <c r="N23" s="92"/>
      <c r="O23" s="92"/>
      <c r="P23" s="119"/>
      <c r="Q23" s="92"/>
      <c r="R23" s="92"/>
      <c r="S23" s="92"/>
      <c r="T23" s="119"/>
      <c r="U23" s="92"/>
      <c r="V23" s="92"/>
      <c r="W23" s="92"/>
      <c r="X23" s="92"/>
      <c r="Y23" s="92"/>
      <c r="Z23" s="92"/>
      <c r="AA23" s="92"/>
      <c r="AB23" s="92"/>
      <c r="AC23" s="2"/>
      <c r="AD23" s="2"/>
      <c r="AE23" s="2"/>
      <c r="AF23" s="2"/>
      <c r="AG23" s="92"/>
      <c r="AH23" s="92"/>
      <c r="AI23" s="92"/>
      <c r="AJ23" s="119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92"/>
      <c r="AX23" s="9"/>
      <c r="AY23" s="9"/>
      <c r="AZ23" s="9"/>
      <c r="BA23" s="92"/>
      <c r="BB23" s="9"/>
      <c r="BC23" s="9"/>
      <c r="BD23" s="9"/>
      <c r="BE23" s="9"/>
      <c r="BF23" s="92"/>
      <c r="BG23" s="92"/>
      <c r="BH23" s="9"/>
      <c r="BI23" s="92"/>
      <c r="BJ23" s="92"/>
      <c r="BK23" s="92"/>
      <c r="BL23" s="92"/>
      <c r="BM23" s="92"/>
      <c r="BN23" s="92"/>
      <c r="BO23" s="92"/>
      <c r="BP23" s="92"/>
      <c r="BQ23" s="92">
        <v>30</v>
      </c>
      <c r="BR23" s="9"/>
      <c r="BS23" s="9"/>
      <c r="BT23" s="9"/>
      <c r="BU23" s="92">
        <v>66</v>
      </c>
      <c r="BV23" s="92"/>
      <c r="BW23" s="92"/>
      <c r="BX23" s="92"/>
      <c r="BY23" s="9">
        <v>65</v>
      </c>
      <c r="BZ23" s="9">
        <v>1</v>
      </c>
      <c r="CA23" s="9"/>
      <c r="CB23" s="9"/>
      <c r="CC23" s="92">
        <v>65</v>
      </c>
      <c r="CD23" s="92"/>
      <c r="CE23" s="92">
        <v>1</v>
      </c>
      <c r="CF23" s="92"/>
      <c r="CG23" s="92">
        <v>39</v>
      </c>
      <c r="CH23" s="92">
        <v>1</v>
      </c>
      <c r="CI23" s="92"/>
      <c r="CJ23" s="92"/>
      <c r="CK23" s="92">
        <v>61</v>
      </c>
      <c r="CL23" s="92">
        <v>1</v>
      </c>
      <c r="CM23" s="92"/>
      <c r="CN23" s="92"/>
      <c r="CO23" s="92"/>
      <c r="CP23" s="92"/>
      <c r="CQ23" s="92"/>
      <c r="CR23" s="92"/>
      <c r="CS23" s="92">
        <v>30</v>
      </c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>
        <f t="shared" si="1"/>
        <v>356</v>
      </c>
      <c r="DZ23" s="92">
        <f t="shared" si="2"/>
        <v>0</v>
      </c>
      <c r="EA23" s="92">
        <f t="shared" si="3"/>
        <v>3</v>
      </c>
      <c r="EB23" s="92">
        <f t="shared" si="4"/>
        <v>1</v>
      </c>
      <c r="EC23" s="92">
        <f t="shared" si="4"/>
        <v>0</v>
      </c>
      <c r="ED23" s="92">
        <f t="shared" si="5"/>
        <v>360</v>
      </c>
      <c r="EE23" s="101"/>
      <c r="EF23" s="101"/>
      <c r="EG23" s="101"/>
      <c r="EH23" s="101"/>
      <c r="EI23" s="101"/>
    </row>
    <row r="24" spans="1:145" ht="12.75" customHeight="1" x14ac:dyDescent="0.55000000000000004">
      <c r="A24" s="92">
        <f t="shared" si="0"/>
        <v>21</v>
      </c>
      <c r="B24" s="72" t="s">
        <v>24</v>
      </c>
      <c r="C24" s="118">
        <v>711</v>
      </c>
      <c r="D24" s="119" t="s">
        <v>5</v>
      </c>
      <c r="E24" s="92"/>
      <c r="F24" s="92"/>
      <c r="G24" s="92"/>
      <c r="H24" s="92"/>
      <c r="I24" s="92"/>
      <c r="J24" s="92"/>
      <c r="K24" s="92"/>
      <c r="L24" s="119"/>
      <c r="M24" s="92"/>
      <c r="N24" s="92"/>
      <c r="O24" s="92"/>
      <c r="P24" s="119"/>
      <c r="Q24" s="92"/>
      <c r="R24" s="92"/>
      <c r="S24" s="92"/>
      <c r="T24" s="119"/>
      <c r="U24" s="92"/>
      <c r="V24" s="92"/>
      <c r="W24" s="92"/>
      <c r="X24" s="92"/>
      <c r="Y24" s="92"/>
      <c r="Z24" s="92"/>
      <c r="AA24" s="92"/>
      <c r="AB24" s="92"/>
      <c r="AC24" s="2"/>
      <c r="AD24" s="2"/>
      <c r="AE24" s="2"/>
      <c r="AF24" s="2"/>
      <c r="AG24" s="92"/>
      <c r="AH24" s="92"/>
      <c r="AI24" s="92"/>
      <c r="AJ24" s="119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92"/>
      <c r="AX24" s="9"/>
      <c r="AY24" s="9"/>
      <c r="AZ24" s="9"/>
      <c r="BA24" s="92"/>
      <c r="BB24" s="9"/>
      <c r="BC24" s="9"/>
      <c r="BD24" s="9"/>
      <c r="BE24" s="9"/>
      <c r="BF24" s="92"/>
      <c r="BG24" s="92"/>
      <c r="BH24" s="9"/>
      <c r="BI24" s="92"/>
      <c r="BJ24" s="92"/>
      <c r="BK24" s="92"/>
      <c r="BL24" s="92"/>
      <c r="BM24" s="92"/>
      <c r="BN24" s="92"/>
      <c r="BO24" s="92"/>
      <c r="BP24" s="92"/>
      <c r="BQ24" s="92"/>
      <c r="BR24" s="9"/>
      <c r="BS24" s="9"/>
      <c r="BT24" s="9"/>
      <c r="BU24" s="92"/>
      <c r="BV24" s="92"/>
      <c r="BW24" s="92"/>
      <c r="BX24" s="92"/>
      <c r="BY24" s="9"/>
      <c r="BZ24" s="9"/>
      <c r="CA24" s="9"/>
      <c r="CB24" s="9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>
        <v>47</v>
      </c>
      <c r="CT24" s="92">
        <v>1</v>
      </c>
      <c r="CU24" s="92"/>
      <c r="CV24" s="92"/>
      <c r="CW24" s="92">
        <v>60</v>
      </c>
      <c r="CX24" s="92"/>
      <c r="CY24" s="92"/>
      <c r="CZ24" s="92"/>
      <c r="DA24" s="92">
        <v>59</v>
      </c>
      <c r="DB24" s="92"/>
      <c r="DC24" s="92"/>
      <c r="DD24" s="92"/>
      <c r="DE24" s="92">
        <v>60</v>
      </c>
      <c r="DF24" s="92"/>
      <c r="DG24" s="92"/>
      <c r="DH24" s="92"/>
      <c r="DI24" s="92">
        <v>60</v>
      </c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>
        <f t="shared" si="1"/>
        <v>286</v>
      </c>
      <c r="DZ24" s="92">
        <f t="shared" si="2"/>
        <v>0</v>
      </c>
      <c r="EA24" s="92">
        <f t="shared" si="3"/>
        <v>1</v>
      </c>
      <c r="EB24" s="92">
        <f t="shared" si="4"/>
        <v>0</v>
      </c>
      <c r="EC24" s="92">
        <f t="shared" si="4"/>
        <v>0</v>
      </c>
      <c r="ED24" s="92">
        <f t="shared" si="5"/>
        <v>287</v>
      </c>
      <c r="EE24" s="101"/>
      <c r="EF24" s="101"/>
      <c r="EG24" s="101"/>
      <c r="EH24" s="101"/>
      <c r="EI24" s="101"/>
      <c r="EJ24" s="173"/>
      <c r="EK24" s="173"/>
      <c r="EL24" s="173"/>
      <c r="EM24" s="173"/>
      <c r="EN24" s="173"/>
    </row>
    <row r="25" spans="1:145" ht="12.75" customHeight="1" x14ac:dyDescent="0.55000000000000004">
      <c r="A25" s="92">
        <f t="shared" si="0"/>
        <v>22</v>
      </c>
      <c r="B25" s="72" t="s">
        <v>76</v>
      </c>
      <c r="C25" s="118">
        <v>711</v>
      </c>
      <c r="D25" s="119" t="s">
        <v>5</v>
      </c>
      <c r="E25" s="92"/>
      <c r="F25" s="92"/>
      <c r="G25" s="92"/>
      <c r="H25" s="92"/>
      <c r="I25" s="92"/>
      <c r="J25" s="92"/>
      <c r="K25" s="92"/>
      <c r="L25" s="119"/>
      <c r="M25" s="92"/>
      <c r="N25" s="92"/>
      <c r="O25" s="92"/>
      <c r="P25" s="119"/>
      <c r="Q25" s="92"/>
      <c r="R25" s="92"/>
      <c r="S25" s="92"/>
      <c r="T25" s="119"/>
      <c r="U25" s="92"/>
      <c r="V25" s="92"/>
      <c r="W25" s="92"/>
      <c r="X25" s="92"/>
      <c r="Y25" s="92"/>
      <c r="Z25" s="92"/>
      <c r="AA25" s="92"/>
      <c r="AB25" s="92"/>
      <c r="AC25" s="2"/>
      <c r="AD25" s="2"/>
      <c r="AE25" s="2"/>
      <c r="AF25" s="2"/>
      <c r="AG25" s="92"/>
      <c r="AH25" s="92"/>
      <c r="AI25" s="92"/>
      <c r="AJ25" s="119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92"/>
      <c r="AX25" s="9"/>
      <c r="AY25" s="9"/>
      <c r="AZ25" s="9"/>
      <c r="BA25" s="92"/>
      <c r="BB25" s="9"/>
      <c r="BC25" s="9"/>
      <c r="BD25" s="9"/>
      <c r="BE25" s="9"/>
      <c r="BF25" s="92"/>
      <c r="BG25" s="92"/>
      <c r="BH25" s="9"/>
      <c r="BI25" s="92"/>
      <c r="BJ25" s="92"/>
      <c r="BK25" s="92"/>
      <c r="BL25" s="92"/>
      <c r="BM25" s="92"/>
      <c r="BN25" s="92"/>
      <c r="BO25" s="92"/>
      <c r="BP25" s="92"/>
      <c r="BQ25" s="92"/>
      <c r="BR25" s="9"/>
      <c r="BS25" s="9"/>
      <c r="BT25" s="9"/>
      <c r="BU25" s="92"/>
      <c r="BV25" s="92"/>
      <c r="BW25" s="92"/>
      <c r="BX25" s="92"/>
      <c r="BY25" s="9"/>
      <c r="BZ25" s="9"/>
      <c r="CA25" s="9"/>
      <c r="CB25" s="9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>
        <f t="shared" si="1"/>
        <v>0</v>
      </c>
      <c r="DZ25" s="92">
        <f t="shared" si="2"/>
        <v>0</v>
      </c>
      <c r="EA25" s="92">
        <f t="shared" si="3"/>
        <v>0</v>
      </c>
      <c r="EB25" s="92">
        <f t="shared" si="4"/>
        <v>0</v>
      </c>
      <c r="EC25" s="92">
        <f t="shared" si="4"/>
        <v>0</v>
      </c>
      <c r="ED25" s="92">
        <f t="shared" si="5"/>
        <v>0</v>
      </c>
      <c r="EE25" s="101"/>
      <c r="EF25" s="101"/>
      <c r="EG25" s="101"/>
      <c r="EH25" s="101"/>
      <c r="EI25" s="101"/>
      <c r="EJ25" s="122"/>
      <c r="EK25" s="122"/>
      <c r="EL25" s="122"/>
      <c r="EM25" s="122"/>
      <c r="EN25" s="122"/>
    </row>
    <row r="26" spans="1:145" ht="12.75" customHeight="1" x14ac:dyDescent="0.55000000000000004">
      <c r="A26" s="92">
        <f t="shared" si="0"/>
        <v>23</v>
      </c>
      <c r="B26" s="72" t="s">
        <v>46</v>
      </c>
      <c r="C26" s="118">
        <v>713</v>
      </c>
      <c r="D26" s="119" t="s">
        <v>9</v>
      </c>
      <c r="E26" s="92">
        <v>70</v>
      </c>
      <c r="F26" s="92"/>
      <c r="G26" s="92"/>
      <c r="H26" s="92"/>
      <c r="I26" s="92"/>
      <c r="J26" s="92"/>
      <c r="K26" s="92"/>
      <c r="L26" s="119"/>
      <c r="M26" s="92">
        <v>60</v>
      </c>
      <c r="N26" s="92"/>
      <c r="O26" s="92"/>
      <c r="P26" s="119"/>
      <c r="Q26" s="92">
        <v>72</v>
      </c>
      <c r="R26" s="92"/>
      <c r="S26" s="92"/>
      <c r="T26" s="119"/>
      <c r="U26" s="92">
        <v>67</v>
      </c>
      <c r="V26" s="92"/>
      <c r="W26" s="92">
        <v>1</v>
      </c>
      <c r="X26" s="92"/>
      <c r="Y26" s="92">
        <v>72</v>
      </c>
      <c r="Z26" s="92"/>
      <c r="AA26" s="92"/>
      <c r="AB26" s="92"/>
      <c r="AC26" s="2">
        <v>70</v>
      </c>
      <c r="AD26" s="2"/>
      <c r="AE26" s="2"/>
      <c r="AF26" s="2"/>
      <c r="AG26" s="92">
        <v>72</v>
      </c>
      <c r="AH26" s="92"/>
      <c r="AI26" s="92"/>
      <c r="AJ26" s="119"/>
      <c r="AK26" s="2"/>
      <c r="AL26" s="2"/>
      <c r="AM26" s="2"/>
      <c r="AN26" s="2"/>
      <c r="AO26" s="2">
        <v>58</v>
      </c>
      <c r="AP26" s="2"/>
      <c r="AQ26" s="2"/>
      <c r="AR26" s="2"/>
      <c r="AS26" s="2">
        <v>72</v>
      </c>
      <c r="AT26" s="2"/>
      <c r="AU26" s="2"/>
      <c r="AV26" s="2"/>
      <c r="AW26" s="92"/>
      <c r="AX26" s="9"/>
      <c r="AY26" s="9"/>
      <c r="AZ26" s="9"/>
      <c r="BA26" s="92">
        <v>58</v>
      </c>
      <c r="BB26" s="9"/>
      <c r="BC26" s="9"/>
      <c r="BD26" s="9"/>
      <c r="BE26" s="9">
        <v>72</v>
      </c>
      <c r="BF26" s="92"/>
      <c r="BG26" s="92"/>
      <c r="BH26" s="9"/>
      <c r="BI26" s="92">
        <v>67</v>
      </c>
      <c r="BJ26" s="92"/>
      <c r="BK26" s="92">
        <v>1</v>
      </c>
      <c r="BL26" s="92"/>
      <c r="BM26" s="92"/>
      <c r="BN26" s="92"/>
      <c r="BO26" s="92"/>
      <c r="BP26" s="92"/>
      <c r="BQ26" s="92">
        <v>58</v>
      </c>
      <c r="BR26" s="9"/>
      <c r="BS26" s="9"/>
      <c r="BT26" s="9"/>
      <c r="BU26" s="92">
        <v>66</v>
      </c>
      <c r="BV26" s="92"/>
      <c r="BW26" s="92"/>
      <c r="BX26" s="92"/>
      <c r="BY26" s="9">
        <v>72</v>
      </c>
      <c r="BZ26" s="9"/>
      <c r="CA26" s="9"/>
      <c r="CB26" s="9"/>
      <c r="CC26" s="92">
        <v>72</v>
      </c>
      <c r="CD26" s="92"/>
      <c r="CE26" s="92"/>
      <c r="CF26" s="92"/>
      <c r="CG26" s="92">
        <v>67</v>
      </c>
      <c r="CH26" s="92">
        <v>1</v>
      </c>
      <c r="CI26" s="92"/>
      <c r="CJ26" s="92"/>
      <c r="CK26" s="92">
        <v>67</v>
      </c>
      <c r="CL26" s="92">
        <v>1</v>
      </c>
      <c r="CM26" s="92"/>
      <c r="CN26" s="92"/>
      <c r="CO26" s="92"/>
      <c r="CP26" s="92"/>
      <c r="CQ26" s="92"/>
      <c r="CR26" s="92"/>
      <c r="CS26" s="92">
        <v>60</v>
      </c>
      <c r="CT26" s="92"/>
      <c r="CU26" s="92"/>
      <c r="CV26" s="92"/>
      <c r="CW26" s="92">
        <v>72</v>
      </c>
      <c r="CX26" s="92"/>
      <c r="CY26" s="92"/>
      <c r="CZ26" s="92"/>
      <c r="DA26" s="92">
        <v>72</v>
      </c>
      <c r="DB26" s="92"/>
      <c r="DC26" s="92"/>
      <c r="DD26" s="92"/>
      <c r="DE26" s="92">
        <v>72</v>
      </c>
      <c r="DF26" s="92"/>
      <c r="DG26" s="92"/>
      <c r="DH26" s="92"/>
      <c r="DI26" s="92">
        <v>72</v>
      </c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>
        <f t="shared" si="1"/>
        <v>1560</v>
      </c>
      <c r="DZ26" s="92">
        <f t="shared" si="2"/>
        <v>0</v>
      </c>
      <c r="EA26" s="92">
        <f t="shared" si="3"/>
        <v>2</v>
      </c>
      <c r="EB26" s="92">
        <f t="shared" si="4"/>
        <v>2</v>
      </c>
      <c r="EC26" s="92">
        <f t="shared" si="4"/>
        <v>0</v>
      </c>
      <c r="ED26" s="92">
        <f t="shared" si="5"/>
        <v>1564</v>
      </c>
      <c r="EE26" s="101"/>
      <c r="EF26" s="101"/>
      <c r="EG26" s="101"/>
      <c r="EH26" s="101"/>
      <c r="EI26" s="101"/>
      <c r="EJ26" s="173"/>
      <c r="EK26" s="173"/>
      <c r="EL26" s="173"/>
      <c r="EM26" s="173"/>
      <c r="EN26" s="173"/>
    </row>
    <row r="27" spans="1:145" ht="12.75" customHeight="1" x14ac:dyDescent="0.55000000000000004">
      <c r="A27" s="92">
        <f t="shared" si="0"/>
        <v>24</v>
      </c>
      <c r="B27" s="72" t="s">
        <v>76</v>
      </c>
      <c r="C27" s="118">
        <v>713</v>
      </c>
      <c r="D27" s="119" t="s">
        <v>9</v>
      </c>
      <c r="E27" s="92"/>
      <c r="F27" s="92"/>
      <c r="G27" s="92"/>
      <c r="H27" s="92"/>
      <c r="I27" s="92"/>
      <c r="J27" s="92"/>
      <c r="K27" s="92"/>
      <c r="L27" s="119"/>
      <c r="M27" s="92"/>
      <c r="N27" s="92"/>
      <c r="O27" s="92"/>
      <c r="P27" s="119"/>
      <c r="Q27" s="92"/>
      <c r="R27" s="92"/>
      <c r="S27" s="92"/>
      <c r="T27" s="119"/>
      <c r="U27" s="92"/>
      <c r="V27" s="92"/>
      <c r="W27" s="92"/>
      <c r="X27" s="92"/>
      <c r="Y27" s="92"/>
      <c r="Z27" s="92"/>
      <c r="AA27" s="92"/>
      <c r="AB27" s="92"/>
      <c r="AC27" s="2"/>
      <c r="AD27" s="2"/>
      <c r="AE27" s="2"/>
      <c r="AF27" s="2"/>
      <c r="AG27" s="92"/>
      <c r="AH27" s="92"/>
      <c r="AI27" s="92"/>
      <c r="AJ27" s="119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92"/>
      <c r="AX27" s="9"/>
      <c r="AY27" s="9"/>
      <c r="AZ27" s="9"/>
      <c r="BA27" s="92"/>
      <c r="BB27" s="9"/>
      <c r="BC27" s="9"/>
      <c r="BD27" s="9"/>
      <c r="BE27" s="9"/>
      <c r="BF27" s="92"/>
      <c r="BG27" s="92"/>
      <c r="BH27" s="9"/>
      <c r="BI27" s="92"/>
      <c r="BJ27" s="92"/>
      <c r="BK27" s="92"/>
      <c r="BL27" s="92"/>
      <c r="BM27" s="92"/>
      <c r="BN27" s="92"/>
      <c r="BO27" s="92"/>
      <c r="BP27" s="92"/>
      <c r="BQ27" s="92"/>
      <c r="BR27" s="9"/>
      <c r="BS27" s="9"/>
      <c r="BT27" s="9"/>
      <c r="BU27" s="92"/>
      <c r="BV27" s="92"/>
      <c r="BW27" s="92"/>
      <c r="BX27" s="92"/>
      <c r="BY27" s="9"/>
      <c r="BZ27" s="9"/>
      <c r="CA27" s="9"/>
      <c r="CB27" s="9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>
        <f t="shared" si="1"/>
        <v>0</v>
      </c>
      <c r="DZ27" s="92">
        <f t="shared" si="2"/>
        <v>0</v>
      </c>
      <c r="EA27" s="92">
        <f t="shared" si="3"/>
        <v>0</v>
      </c>
      <c r="EB27" s="92">
        <f t="shared" si="4"/>
        <v>0</v>
      </c>
      <c r="EC27" s="92">
        <f t="shared" si="4"/>
        <v>0</v>
      </c>
      <c r="ED27" s="92">
        <f t="shared" si="5"/>
        <v>0</v>
      </c>
      <c r="EE27" s="101"/>
      <c r="EF27" s="101"/>
      <c r="EG27" s="101"/>
      <c r="EH27" s="101"/>
      <c r="EI27" s="101"/>
      <c r="EJ27" s="122"/>
      <c r="EK27" s="122"/>
      <c r="EL27" s="122"/>
      <c r="EM27" s="122"/>
      <c r="EN27" s="122"/>
    </row>
    <row r="28" spans="1:145" ht="12.75" customHeight="1" x14ac:dyDescent="0.55000000000000004">
      <c r="A28" s="92">
        <f t="shared" si="0"/>
        <v>25</v>
      </c>
      <c r="B28" s="72" t="s">
        <v>39</v>
      </c>
      <c r="C28" s="118">
        <v>555</v>
      </c>
      <c r="D28" s="119" t="s">
        <v>13</v>
      </c>
      <c r="E28" s="92"/>
      <c r="F28" s="92"/>
      <c r="G28" s="92"/>
      <c r="H28" s="92"/>
      <c r="I28" s="92"/>
      <c r="J28" s="92"/>
      <c r="K28" s="92"/>
      <c r="L28" s="119"/>
      <c r="M28" s="92"/>
      <c r="N28" s="92"/>
      <c r="O28" s="92"/>
      <c r="P28" s="119"/>
      <c r="Q28" s="92"/>
      <c r="R28" s="92"/>
      <c r="S28" s="92"/>
      <c r="T28" s="119"/>
      <c r="U28" s="92"/>
      <c r="V28" s="92"/>
      <c r="W28" s="92"/>
      <c r="X28" s="92"/>
      <c r="Y28" s="92"/>
      <c r="Z28" s="92"/>
      <c r="AA28" s="92"/>
      <c r="AB28" s="92"/>
      <c r="AC28" s="2"/>
      <c r="AD28" s="2"/>
      <c r="AE28" s="2"/>
      <c r="AF28" s="2"/>
      <c r="AG28" s="92"/>
      <c r="AH28" s="92"/>
      <c r="AI28" s="92"/>
      <c r="AJ28" s="11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92"/>
      <c r="AX28" s="9"/>
      <c r="AY28" s="9"/>
      <c r="AZ28" s="9"/>
      <c r="BA28" s="92"/>
      <c r="BB28" s="9"/>
      <c r="BC28" s="9"/>
      <c r="BD28" s="9"/>
      <c r="BE28" s="9"/>
      <c r="BF28" s="92"/>
      <c r="BG28" s="92"/>
      <c r="BH28" s="9"/>
      <c r="BI28" s="92"/>
      <c r="BJ28" s="92"/>
      <c r="BK28" s="92"/>
      <c r="BL28" s="92"/>
      <c r="BM28" s="92"/>
      <c r="BN28" s="92"/>
      <c r="BO28" s="92"/>
      <c r="BP28" s="92"/>
      <c r="BQ28" s="92"/>
      <c r="BR28" s="9"/>
      <c r="BS28" s="9"/>
      <c r="BT28" s="9"/>
      <c r="BU28" s="92"/>
      <c r="BV28" s="92"/>
      <c r="BW28" s="92"/>
      <c r="BX28" s="92"/>
      <c r="BY28" s="9"/>
      <c r="BZ28" s="9"/>
      <c r="CA28" s="9"/>
      <c r="CB28" s="9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>
        <f t="shared" si="1"/>
        <v>0</v>
      </c>
      <c r="DZ28" s="92">
        <f t="shared" si="2"/>
        <v>0</v>
      </c>
      <c r="EA28" s="92">
        <f t="shared" si="3"/>
        <v>0</v>
      </c>
      <c r="EB28" s="92">
        <f t="shared" si="4"/>
        <v>0</v>
      </c>
      <c r="EC28" s="92">
        <f t="shared" si="4"/>
        <v>0</v>
      </c>
      <c r="ED28" s="92">
        <f t="shared" si="5"/>
        <v>0</v>
      </c>
      <c r="EE28" s="101"/>
      <c r="EF28" s="101"/>
      <c r="EG28" s="101"/>
      <c r="EH28" s="101"/>
      <c r="EI28" s="101"/>
      <c r="EJ28" s="173"/>
      <c r="EK28" s="173"/>
      <c r="EL28" s="173"/>
      <c r="EM28" s="173"/>
      <c r="EN28" s="173"/>
    </row>
    <row r="29" spans="1:145" ht="12.75" customHeight="1" x14ac:dyDescent="0.55000000000000004">
      <c r="A29" s="92">
        <f t="shared" si="0"/>
        <v>26</v>
      </c>
      <c r="B29" s="72" t="s">
        <v>42</v>
      </c>
      <c r="C29" s="118">
        <v>711</v>
      </c>
      <c r="D29" s="119" t="s">
        <v>15</v>
      </c>
      <c r="E29" s="92"/>
      <c r="F29" s="92"/>
      <c r="G29" s="92"/>
      <c r="H29" s="92"/>
      <c r="I29" s="92"/>
      <c r="J29" s="92"/>
      <c r="K29" s="92"/>
      <c r="L29" s="119"/>
      <c r="M29" s="92"/>
      <c r="N29" s="92"/>
      <c r="O29" s="92"/>
      <c r="P29" s="119"/>
      <c r="Q29" s="92"/>
      <c r="R29" s="92"/>
      <c r="S29" s="92"/>
      <c r="T29" s="119"/>
      <c r="U29" s="92"/>
      <c r="V29" s="92"/>
      <c r="W29" s="92"/>
      <c r="X29" s="92"/>
      <c r="Y29" s="92"/>
      <c r="Z29" s="92"/>
      <c r="AA29" s="92"/>
      <c r="AB29" s="92"/>
      <c r="AC29" s="2"/>
      <c r="AD29" s="2"/>
      <c r="AE29" s="2"/>
      <c r="AF29" s="2"/>
      <c r="AG29" s="92"/>
      <c r="AH29" s="92"/>
      <c r="AI29" s="92"/>
      <c r="AJ29" s="119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92"/>
      <c r="AX29" s="9"/>
      <c r="AY29" s="9"/>
      <c r="AZ29" s="9"/>
      <c r="BA29" s="92"/>
      <c r="BB29" s="9"/>
      <c r="BC29" s="9"/>
      <c r="BD29" s="9"/>
      <c r="BE29" s="9"/>
      <c r="BF29" s="92"/>
      <c r="BG29" s="92"/>
      <c r="BH29" s="9"/>
      <c r="BI29" s="92"/>
      <c r="BJ29" s="92"/>
      <c r="BK29" s="92"/>
      <c r="BL29" s="92"/>
      <c r="BM29" s="92"/>
      <c r="BN29" s="92"/>
      <c r="BO29" s="92"/>
      <c r="BP29" s="92"/>
      <c r="BQ29" s="92"/>
      <c r="BR29" s="9"/>
      <c r="BS29" s="9"/>
      <c r="BT29" s="9"/>
      <c r="BU29" s="92"/>
      <c r="BV29" s="92"/>
      <c r="BW29" s="92"/>
      <c r="BX29" s="92"/>
      <c r="BY29" s="9"/>
      <c r="BZ29" s="9"/>
      <c r="CA29" s="9"/>
      <c r="CB29" s="9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>
        <v>52</v>
      </c>
      <c r="CT29" s="92"/>
      <c r="CU29" s="92"/>
      <c r="CV29" s="92"/>
      <c r="CW29" s="92">
        <v>60</v>
      </c>
      <c r="CX29" s="92"/>
      <c r="CY29" s="92"/>
      <c r="CZ29" s="92"/>
      <c r="DA29" s="92">
        <v>60</v>
      </c>
      <c r="DB29" s="92"/>
      <c r="DC29" s="92"/>
      <c r="DD29" s="92"/>
      <c r="DE29" s="92">
        <v>59</v>
      </c>
      <c r="DF29" s="92"/>
      <c r="DG29" s="92">
        <v>1</v>
      </c>
      <c r="DH29" s="92"/>
      <c r="DI29" s="92">
        <v>60</v>
      </c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>
        <f t="shared" si="1"/>
        <v>291</v>
      </c>
      <c r="DZ29" s="92">
        <f t="shared" si="2"/>
        <v>0</v>
      </c>
      <c r="EA29" s="92">
        <f t="shared" si="3"/>
        <v>0</v>
      </c>
      <c r="EB29" s="92">
        <f t="shared" si="4"/>
        <v>1</v>
      </c>
      <c r="EC29" s="92">
        <f t="shared" si="4"/>
        <v>0</v>
      </c>
      <c r="ED29" s="92">
        <f t="shared" si="5"/>
        <v>292</v>
      </c>
      <c r="EE29" s="101"/>
      <c r="EF29" s="101"/>
      <c r="EG29" s="101"/>
      <c r="EH29" s="101"/>
      <c r="EI29" s="101"/>
      <c r="EJ29" s="174" t="s">
        <v>73</v>
      </c>
      <c r="EK29" s="173"/>
      <c r="EL29" s="173"/>
      <c r="EM29" s="173"/>
      <c r="EN29" s="173"/>
    </row>
    <row r="30" spans="1:145" ht="12.75" customHeight="1" x14ac:dyDescent="0.55000000000000004">
      <c r="A30" s="92">
        <f t="shared" si="0"/>
        <v>27</v>
      </c>
      <c r="B30" s="72" t="s">
        <v>42</v>
      </c>
      <c r="C30" s="118">
        <v>711</v>
      </c>
      <c r="D30" s="119" t="s">
        <v>5</v>
      </c>
      <c r="E30" s="92"/>
      <c r="F30" s="92"/>
      <c r="G30" s="92"/>
      <c r="H30" s="92"/>
      <c r="I30" s="92"/>
      <c r="J30" s="92"/>
      <c r="K30" s="92"/>
      <c r="L30" s="119"/>
      <c r="M30" s="92">
        <v>52</v>
      </c>
      <c r="N30" s="92"/>
      <c r="O30" s="92"/>
      <c r="P30" s="119"/>
      <c r="Q30" s="92">
        <v>66</v>
      </c>
      <c r="R30" s="92"/>
      <c r="S30" s="92"/>
      <c r="T30" s="119"/>
      <c r="U30" s="92">
        <v>66</v>
      </c>
      <c r="V30" s="92"/>
      <c r="W30" s="92"/>
      <c r="X30" s="92"/>
      <c r="Y30" s="92">
        <v>66</v>
      </c>
      <c r="Z30" s="92"/>
      <c r="AA30" s="92"/>
      <c r="AB30" s="92"/>
      <c r="AC30" s="2">
        <v>66</v>
      </c>
      <c r="AD30" s="2"/>
      <c r="AE30" s="2"/>
      <c r="AF30" s="2"/>
      <c r="AG30" s="92">
        <v>66</v>
      </c>
      <c r="AH30" s="92"/>
      <c r="AI30" s="92"/>
      <c r="AJ30" s="119"/>
      <c r="AK30" s="2"/>
      <c r="AL30" s="2"/>
      <c r="AM30" s="2"/>
      <c r="AN30" s="2"/>
      <c r="AO30" s="2">
        <v>54</v>
      </c>
      <c r="AP30" s="2"/>
      <c r="AQ30" s="2"/>
      <c r="AR30" s="2"/>
      <c r="AS30" s="2">
        <v>66</v>
      </c>
      <c r="AT30" s="2"/>
      <c r="AU30" s="2"/>
      <c r="AV30" s="2"/>
      <c r="AW30" s="92"/>
      <c r="AX30" s="9"/>
      <c r="AY30" s="9"/>
      <c r="AZ30" s="9"/>
      <c r="BA30" s="92">
        <v>54</v>
      </c>
      <c r="BB30" s="9"/>
      <c r="BC30" s="9"/>
      <c r="BD30" s="9"/>
      <c r="BE30" s="9">
        <v>66</v>
      </c>
      <c r="BF30" s="92"/>
      <c r="BG30" s="92"/>
      <c r="BH30" s="9"/>
      <c r="BI30" s="92">
        <v>58</v>
      </c>
      <c r="BJ30" s="92"/>
      <c r="BK30" s="92"/>
      <c r="BL30" s="92"/>
      <c r="BM30" s="92"/>
      <c r="BN30" s="92"/>
      <c r="BO30" s="92"/>
      <c r="BP30" s="92"/>
      <c r="BQ30" s="92">
        <v>54</v>
      </c>
      <c r="BR30" s="9"/>
      <c r="BS30" s="9"/>
      <c r="BT30" s="9"/>
      <c r="BU30" s="92">
        <v>66</v>
      </c>
      <c r="BV30" s="92"/>
      <c r="BW30" s="92"/>
      <c r="BX30" s="92"/>
      <c r="BY30" s="9">
        <v>66</v>
      </c>
      <c r="BZ30" s="9"/>
      <c r="CA30" s="9"/>
      <c r="CB30" s="9"/>
      <c r="CC30" s="92">
        <v>66</v>
      </c>
      <c r="CD30" s="92"/>
      <c r="CE30" s="92"/>
      <c r="CF30" s="92"/>
      <c r="CG30" s="92">
        <v>66</v>
      </c>
      <c r="CH30" s="92"/>
      <c r="CI30" s="92"/>
      <c r="CJ30" s="92"/>
      <c r="CK30" s="92">
        <v>64</v>
      </c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>
        <f>SUM(E30,I30,M30,Q30,U30,Y30,AC30,AG30,AK30,AO30,AS30,AW30,BA30,BE30,BI30,BM30,BQ30,BU30,BY30,CC30,CG30,CK30,CO30,CS30,CW30,DA30,DE30,DI30,DM30,DQ30,DU30)</f>
        <v>1062</v>
      </c>
      <c r="DZ30" s="92">
        <f t="shared" si="2"/>
        <v>0</v>
      </c>
      <c r="EA30" s="92">
        <f>SUM(F30,J30,N30,R30,V30,Z30,AD30,AH30,AL30,AP30,AT30,AX30,BB30,BF30,BJ30,BN30,BR30,BV30,BZ30,CD30,CH30,CL30,CP30,CT30,CX30,DB30,DF30,DJ30,DN30,DR30,DV30-DZ30)</f>
        <v>0</v>
      </c>
      <c r="EB30" s="92">
        <f t="shared" si="4"/>
        <v>0</v>
      </c>
      <c r="EC30" s="92">
        <f t="shared" si="4"/>
        <v>0</v>
      </c>
      <c r="ED30" s="92">
        <f t="shared" si="5"/>
        <v>1062</v>
      </c>
      <c r="EE30" s="101"/>
      <c r="EF30" s="101"/>
      <c r="EG30" s="101"/>
      <c r="EH30" s="101"/>
      <c r="EI30" s="101"/>
      <c r="EJ30" s="174" t="s">
        <v>66</v>
      </c>
      <c r="EK30" s="173"/>
      <c r="EL30" s="173"/>
      <c r="EM30" s="173"/>
      <c r="EN30" s="173"/>
    </row>
    <row r="31" spans="1:145" ht="12.75" customHeight="1" x14ac:dyDescent="0.55000000000000004">
      <c r="A31" s="92">
        <f t="shared" si="0"/>
        <v>28</v>
      </c>
      <c r="B31" s="72" t="s">
        <v>40</v>
      </c>
      <c r="C31" s="118">
        <v>727</v>
      </c>
      <c r="D31" s="119" t="s">
        <v>5</v>
      </c>
      <c r="E31" s="92"/>
      <c r="F31" s="92"/>
      <c r="G31" s="92"/>
      <c r="H31" s="92"/>
      <c r="I31" s="92"/>
      <c r="J31" s="92"/>
      <c r="K31" s="92"/>
      <c r="L31" s="119"/>
      <c r="M31" s="92"/>
      <c r="N31" s="92"/>
      <c r="O31" s="92"/>
      <c r="P31" s="119"/>
      <c r="Q31" s="92"/>
      <c r="R31" s="92"/>
      <c r="S31" s="92"/>
      <c r="T31" s="119"/>
      <c r="U31" s="92"/>
      <c r="V31" s="92"/>
      <c r="W31" s="92"/>
      <c r="X31" s="92"/>
      <c r="Y31" s="92"/>
      <c r="Z31" s="92"/>
      <c r="AA31" s="92"/>
      <c r="AB31" s="92"/>
      <c r="AC31" s="2"/>
      <c r="AD31" s="2"/>
      <c r="AE31" s="2"/>
      <c r="AF31" s="2"/>
      <c r="AG31" s="92"/>
      <c r="AH31" s="92"/>
      <c r="AI31" s="92"/>
      <c r="AJ31" s="119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92"/>
      <c r="AX31" s="9"/>
      <c r="AY31" s="9"/>
      <c r="AZ31" s="9"/>
      <c r="BA31" s="92"/>
      <c r="BB31" s="9"/>
      <c r="BC31" s="9"/>
      <c r="BD31" s="9"/>
      <c r="BE31" s="9"/>
      <c r="BF31" s="92"/>
      <c r="BG31" s="92"/>
      <c r="BH31" s="9"/>
      <c r="BI31" s="92"/>
      <c r="BJ31" s="92"/>
      <c r="BK31" s="92"/>
      <c r="BL31" s="92"/>
      <c r="BM31" s="92"/>
      <c r="BN31" s="92"/>
      <c r="BO31" s="92"/>
      <c r="BP31" s="92"/>
      <c r="BQ31" s="92"/>
      <c r="BR31" s="9"/>
      <c r="BS31" s="9"/>
      <c r="BT31" s="9"/>
      <c r="BU31" s="92"/>
      <c r="BV31" s="92"/>
      <c r="BW31" s="92"/>
      <c r="BX31" s="92"/>
      <c r="BY31" s="9"/>
      <c r="BZ31" s="9"/>
      <c r="CA31" s="9"/>
      <c r="CB31" s="9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>
        <f>SUM(E31,I31,M31,Q31,U31,Y31,AC31,AG31,AK31,AO31,AS31,AW31,BA31,BE31,BI31,BM31,BQ31,BU31,BY31,CC31,CG31,CK31,CO31,CS31,CW31,DA31,DE31,DI31,DM31,DQ31,DU31)</f>
        <v>0</v>
      </c>
      <c r="DZ31" s="92">
        <f t="shared" si="2"/>
        <v>0</v>
      </c>
      <c r="EA31" s="92">
        <f>SUM(F31,J31,N31,R31,V31,Z31,AD31,AH31,AL31,AP31,AT31,AX31,BB31,BF31,BJ31,BN31,BR31,BV31,BZ31,CD31,CH31,CL31,CP31,CT31,CX31,DB31,DF31,DJ31,DN31,DR31,DV31-DZ31)</f>
        <v>0</v>
      </c>
      <c r="EB31" s="92">
        <f t="shared" si="4"/>
        <v>0</v>
      </c>
      <c r="EC31" s="92">
        <f t="shared" si="4"/>
        <v>0</v>
      </c>
      <c r="ED31" s="92">
        <f t="shared" si="5"/>
        <v>0</v>
      </c>
      <c r="EE31" s="101"/>
      <c r="EF31" s="101"/>
      <c r="EG31" s="101"/>
      <c r="EH31" s="101"/>
      <c r="EI31" s="101"/>
    </row>
    <row r="32" spans="1:145" ht="12.75" customHeight="1" x14ac:dyDescent="0.55000000000000004">
      <c r="A32" s="92">
        <f t="shared" si="0"/>
        <v>29</v>
      </c>
      <c r="B32" s="72" t="s">
        <v>40</v>
      </c>
      <c r="C32" s="118">
        <v>713</v>
      </c>
      <c r="D32" s="119" t="s">
        <v>9</v>
      </c>
      <c r="E32" s="92">
        <v>136</v>
      </c>
      <c r="F32" s="92"/>
      <c r="G32" s="92"/>
      <c r="H32" s="92"/>
      <c r="I32" s="92"/>
      <c r="J32" s="92"/>
      <c r="K32" s="92"/>
      <c r="L32" s="119"/>
      <c r="M32" s="92">
        <v>58</v>
      </c>
      <c r="N32" s="92">
        <v>2</v>
      </c>
      <c r="O32" s="92"/>
      <c r="P32" s="119"/>
      <c r="Q32" s="92">
        <v>72</v>
      </c>
      <c r="R32" s="92"/>
      <c r="S32" s="92"/>
      <c r="T32" s="119"/>
      <c r="U32" s="92">
        <v>62</v>
      </c>
      <c r="V32" s="92"/>
      <c r="W32" s="92"/>
      <c r="X32" s="92"/>
      <c r="Y32" s="92">
        <v>66</v>
      </c>
      <c r="Z32" s="92"/>
      <c r="AA32" s="92">
        <v>2</v>
      </c>
      <c r="AB32" s="92"/>
      <c r="AC32" s="2">
        <v>70</v>
      </c>
      <c r="AD32" s="2"/>
      <c r="AE32" s="2"/>
      <c r="AF32" s="2"/>
      <c r="AG32" s="92">
        <v>70</v>
      </c>
      <c r="AH32" s="92"/>
      <c r="AI32" s="92"/>
      <c r="AJ32" s="119"/>
      <c r="AK32" s="2"/>
      <c r="AL32" s="2"/>
      <c r="AM32" s="2"/>
      <c r="AN32" s="2"/>
      <c r="AO32" s="2">
        <v>58</v>
      </c>
      <c r="AP32" s="2"/>
      <c r="AQ32" s="2"/>
      <c r="AR32" s="2"/>
      <c r="AS32" s="2">
        <v>72</v>
      </c>
      <c r="AT32" s="2"/>
      <c r="AU32" s="2"/>
      <c r="AV32" s="2"/>
      <c r="AW32" s="92"/>
      <c r="AX32" s="9"/>
      <c r="AY32" s="9"/>
      <c r="AZ32" s="9"/>
      <c r="BA32" s="92">
        <v>55</v>
      </c>
      <c r="BB32" s="9"/>
      <c r="BC32" s="9">
        <v>1</v>
      </c>
      <c r="BD32" s="9"/>
      <c r="BE32" s="9">
        <v>72</v>
      </c>
      <c r="BF32" s="92"/>
      <c r="BG32" s="92"/>
      <c r="BH32" s="9"/>
      <c r="BI32" s="92">
        <v>70</v>
      </c>
      <c r="BJ32" s="92"/>
      <c r="BK32" s="92"/>
      <c r="BL32" s="92"/>
      <c r="BM32" s="92"/>
      <c r="BN32" s="92"/>
      <c r="BO32" s="92"/>
      <c r="BP32" s="92"/>
      <c r="BQ32" s="92">
        <v>58</v>
      </c>
      <c r="BR32" s="9"/>
      <c r="BS32" s="9"/>
      <c r="BT32" s="9"/>
      <c r="BU32" s="92">
        <v>71</v>
      </c>
      <c r="BV32" s="92">
        <v>1</v>
      </c>
      <c r="BW32" s="92"/>
      <c r="BX32" s="92"/>
      <c r="BY32" s="9">
        <v>72</v>
      </c>
      <c r="BZ32" s="9"/>
      <c r="CA32" s="9"/>
      <c r="CB32" s="9"/>
      <c r="CC32" s="92">
        <v>65</v>
      </c>
      <c r="CD32" s="92"/>
      <c r="CE32" s="92">
        <v>1</v>
      </c>
      <c r="CF32" s="92"/>
      <c r="CG32" s="92">
        <v>70</v>
      </c>
      <c r="CH32" s="92"/>
      <c r="CI32" s="92"/>
      <c r="CJ32" s="92"/>
      <c r="CK32" s="92">
        <v>68</v>
      </c>
      <c r="CL32" s="92"/>
      <c r="CM32" s="92"/>
      <c r="CN32" s="92"/>
      <c r="CO32" s="92"/>
      <c r="CP32" s="92"/>
      <c r="CQ32" s="92"/>
      <c r="CR32" s="92"/>
      <c r="CS32" s="92">
        <v>60</v>
      </c>
      <c r="CT32" s="92"/>
      <c r="CU32" s="92"/>
      <c r="CV32" s="92"/>
      <c r="CW32" s="92">
        <v>72</v>
      </c>
      <c r="CX32" s="92"/>
      <c r="CY32" s="92"/>
      <c r="CZ32" s="92"/>
      <c r="DA32" s="92">
        <v>72</v>
      </c>
      <c r="DB32" s="92"/>
      <c r="DC32" s="92"/>
      <c r="DD32" s="92"/>
      <c r="DE32" s="92">
        <v>64</v>
      </c>
      <c r="DF32" s="92"/>
      <c r="DG32" s="92">
        <v>2</v>
      </c>
      <c r="DH32" s="92"/>
      <c r="DI32" s="92">
        <v>72</v>
      </c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>
        <f>SUM(E32,I32,M32,Q32,U32,Y32,AC32,AG32,AK32,AO32,AS32,AW32,BA32,BE32,BI32,BM32,BQ32,BU32,BY32,CC32,CG32,CK32,CO32,CS32,CW32,DA32,DE32,DI32,DM32,DQ32,DU32)</f>
        <v>1605</v>
      </c>
      <c r="DZ32" s="92">
        <f t="shared" si="2"/>
        <v>0</v>
      </c>
      <c r="EA32" s="92">
        <f>SUM(F32,J32,N32,R32,V32,Z32,AD32,AH32,AL32,AP32,AT32,AX32,BB32,BF32,BJ32,BN32,BR32,BV32,BZ32,CD32,CH32,CL32,CP32,CT32,CX32,DB32,DF32,DJ32,DN32,DR32,DV32-DZ32)</f>
        <v>3</v>
      </c>
      <c r="EB32" s="92">
        <f t="shared" si="4"/>
        <v>6</v>
      </c>
      <c r="EC32" s="92">
        <f t="shared" si="4"/>
        <v>0</v>
      </c>
      <c r="ED32" s="92">
        <f t="shared" si="5"/>
        <v>1614</v>
      </c>
      <c r="EE32" s="101"/>
      <c r="EF32" s="101"/>
      <c r="EG32" s="101"/>
      <c r="EH32" s="101"/>
      <c r="EI32" s="101"/>
    </row>
    <row r="33" spans="1:160" ht="12.75" customHeight="1" x14ac:dyDescent="0.55000000000000004">
      <c r="A33" s="92">
        <f t="shared" si="0"/>
        <v>30</v>
      </c>
      <c r="B33" s="73" t="s">
        <v>41</v>
      </c>
      <c r="C33" s="76">
        <v>723</v>
      </c>
      <c r="D33" s="77" t="s">
        <v>25</v>
      </c>
      <c r="E33" s="92"/>
      <c r="F33" s="92"/>
      <c r="G33" s="92"/>
      <c r="H33" s="92"/>
      <c r="I33" s="92"/>
      <c r="J33" s="92"/>
      <c r="K33" s="92"/>
      <c r="L33" s="119"/>
      <c r="M33" s="92"/>
      <c r="N33" s="92"/>
      <c r="O33" s="92"/>
      <c r="P33" s="119"/>
      <c r="Q33" s="92"/>
      <c r="R33" s="92"/>
      <c r="S33" s="92"/>
      <c r="T33" s="119"/>
      <c r="U33" s="92"/>
      <c r="V33" s="92"/>
      <c r="W33" s="92"/>
      <c r="X33" s="92"/>
      <c r="Y33" s="92"/>
      <c r="Z33" s="92"/>
      <c r="AA33" s="92"/>
      <c r="AB33" s="92"/>
      <c r="AC33" s="2"/>
      <c r="AD33" s="2"/>
      <c r="AE33" s="2"/>
      <c r="AF33" s="2"/>
      <c r="AG33" s="92"/>
      <c r="AH33" s="92"/>
      <c r="AI33" s="92"/>
      <c r="AJ33" s="119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92"/>
      <c r="AX33" s="9"/>
      <c r="AY33" s="9"/>
      <c r="AZ33" s="9"/>
      <c r="BA33" s="92"/>
      <c r="BB33" s="9"/>
      <c r="BC33" s="9"/>
      <c r="BD33" s="9"/>
      <c r="BE33" s="9"/>
      <c r="BF33" s="92"/>
      <c r="BG33" s="92"/>
      <c r="BH33" s="9"/>
      <c r="BI33" s="92"/>
      <c r="BJ33" s="92"/>
      <c r="BK33" s="92"/>
      <c r="BL33" s="92"/>
      <c r="BM33" s="92"/>
      <c r="BN33" s="92"/>
      <c r="BO33" s="92"/>
      <c r="BP33" s="92"/>
      <c r="BQ33" s="92"/>
      <c r="BR33" s="9"/>
      <c r="BS33" s="9"/>
      <c r="BT33" s="9"/>
      <c r="BU33" s="92"/>
      <c r="BV33" s="92"/>
      <c r="BW33" s="92"/>
      <c r="BX33" s="92"/>
      <c r="BY33" s="9"/>
      <c r="BZ33" s="9"/>
      <c r="CA33" s="9"/>
      <c r="CB33" s="9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>
        <f>SUM(E33,I33,M33,Q33,U33,Y33,AC33,AG33,AK33,AO33,AS33,AW33,BA33,BE33,BI33,BM33,BQ33,BU33,BY33,CC33,CG33,CK33,CO33,CS33,CW33,DA33,DE33,DI33,DM33,DQ33,DU33)</f>
        <v>0</v>
      </c>
      <c r="DZ33" s="92">
        <f t="shared" si="2"/>
        <v>0</v>
      </c>
      <c r="EA33" s="92">
        <f>SUM(F33,J33,N33,R33,V33,Z33,AD33,AH33,AL33,AP33,AT33,AX33,BB33,BF33,BJ33,BN33,BR33,BV33,BZ33,CD33,CH33,CL33,CP33,CT33,CX33,DB33,DF33,DJ33,DN33,DR33,DV33-DZ33)</f>
        <v>0</v>
      </c>
      <c r="EB33" s="92">
        <f t="shared" si="4"/>
        <v>0</v>
      </c>
      <c r="EC33" s="92">
        <f t="shared" si="4"/>
        <v>0</v>
      </c>
      <c r="ED33" s="92">
        <f t="shared" si="5"/>
        <v>0</v>
      </c>
      <c r="EE33" s="101"/>
      <c r="EF33" s="101"/>
      <c r="EG33" s="101"/>
      <c r="EH33" s="101"/>
      <c r="EI33" s="101"/>
    </row>
    <row r="34" spans="1:160" ht="12.75" customHeight="1" x14ac:dyDescent="0.55000000000000004">
      <c r="A34" s="92">
        <f t="shared" si="0"/>
        <v>31</v>
      </c>
      <c r="B34" s="72" t="s">
        <v>38</v>
      </c>
      <c r="C34" s="118">
        <v>711</v>
      </c>
      <c r="D34" s="119" t="s">
        <v>5</v>
      </c>
      <c r="E34" s="92"/>
      <c r="F34" s="92"/>
      <c r="G34" s="92"/>
      <c r="H34" s="92"/>
      <c r="I34" s="92"/>
      <c r="J34" s="92"/>
      <c r="K34" s="92"/>
      <c r="L34" s="119"/>
      <c r="M34" s="92">
        <v>46</v>
      </c>
      <c r="N34" s="92"/>
      <c r="O34" s="92"/>
      <c r="P34" s="119"/>
      <c r="Q34" s="92">
        <v>53</v>
      </c>
      <c r="R34" s="92"/>
      <c r="S34" s="92">
        <v>1</v>
      </c>
      <c r="T34" s="119"/>
      <c r="U34" s="92">
        <v>54</v>
      </c>
      <c r="V34" s="92"/>
      <c r="W34" s="92"/>
      <c r="X34" s="92"/>
      <c r="Y34" s="92">
        <v>54</v>
      </c>
      <c r="Z34" s="92"/>
      <c r="AA34" s="92"/>
      <c r="AB34" s="92"/>
      <c r="AC34" s="2">
        <v>54</v>
      </c>
      <c r="AD34" s="2"/>
      <c r="AE34" s="2"/>
      <c r="AF34" s="2"/>
      <c r="AG34" s="92">
        <v>54</v>
      </c>
      <c r="AH34" s="92"/>
      <c r="AI34" s="92"/>
      <c r="AJ34" s="119"/>
      <c r="AK34" s="2"/>
      <c r="AL34" s="2"/>
      <c r="AM34" s="2"/>
      <c r="AN34" s="2"/>
      <c r="AO34" s="2">
        <v>42</v>
      </c>
      <c r="AP34" s="2"/>
      <c r="AQ34" s="2"/>
      <c r="AR34" s="2"/>
      <c r="AS34" s="2">
        <v>54</v>
      </c>
      <c r="AT34" s="2"/>
      <c r="AU34" s="2"/>
      <c r="AV34" s="2"/>
      <c r="AW34" s="92"/>
      <c r="AX34" s="9"/>
      <c r="AY34" s="9"/>
      <c r="AZ34" s="9"/>
      <c r="BA34" s="92">
        <v>42</v>
      </c>
      <c r="BB34" s="9"/>
      <c r="BC34" s="9"/>
      <c r="BD34" s="9"/>
      <c r="BE34" s="9">
        <v>54</v>
      </c>
      <c r="BF34" s="92"/>
      <c r="BG34" s="92"/>
      <c r="BH34" s="9"/>
      <c r="BI34" s="92">
        <v>52</v>
      </c>
      <c r="BJ34" s="92"/>
      <c r="BK34" s="92"/>
      <c r="BL34" s="92"/>
      <c r="BM34" s="92"/>
      <c r="BN34" s="92"/>
      <c r="BO34" s="92"/>
      <c r="BP34" s="92"/>
      <c r="BQ34" s="92"/>
      <c r="BR34" s="9"/>
      <c r="BS34" s="9"/>
      <c r="BT34" s="9"/>
      <c r="BU34" s="92"/>
      <c r="BV34" s="92"/>
      <c r="BW34" s="92"/>
      <c r="BX34" s="92"/>
      <c r="BY34" s="9"/>
      <c r="BZ34" s="9"/>
      <c r="CA34" s="9"/>
      <c r="CB34" s="9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>
        <f t="shared" si="1"/>
        <v>559</v>
      </c>
      <c r="DZ34" s="92">
        <f t="shared" si="2"/>
        <v>0</v>
      </c>
      <c r="EA34" s="92">
        <f t="shared" si="3"/>
        <v>0</v>
      </c>
      <c r="EB34" s="92">
        <f t="shared" si="4"/>
        <v>1</v>
      </c>
      <c r="EC34" s="92">
        <f t="shared" si="4"/>
        <v>0</v>
      </c>
      <c r="ED34" s="92">
        <f t="shared" si="5"/>
        <v>560</v>
      </c>
      <c r="EE34" s="101"/>
      <c r="EF34" s="101"/>
      <c r="EG34" s="101"/>
      <c r="EH34" s="101"/>
      <c r="EI34" s="101"/>
    </row>
    <row r="35" spans="1:160" ht="12.75" customHeight="1" x14ac:dyDescent="0.55000000000000004">
      <c r="A35" s="92">
        <f t="shared" si="0"/>
        <v>32</v>
      </c>
      <c r="B35" s="72" t="s">
        <v>38</v>
      </c>
      <c r="C35" s="118">
        <v>713</v>
      </c>
      <c r="D35" s="119" t="s">
        <v>9</v>
      </c>
      <c r="E35" s="92">
        <v>52</v>
      </c>
      <c r="F35" s="92"/>
      <c r="G35" s="92"/>
      <c r="H35" s="92"/>
      <c r="I35" s="92"/>
      <c r="J35" s="92"/>
      <c r="K35" s="92"/>
      <c r="L35" s="119"/>
      <c r="M35" s="92">
        <v>44</v>
      </c>
      <c r="N35" s="92"/>
      <c r="O35" s="92"/>
      <c r="P35" s="119"/>
      <c r="Q35" s="92">
        <v>51</v>
      </c>
      <c r="R35" s="92"/>
      <c r="S35" s="92">
        <v>1</v>
      </c>
      <c r="T35" s="119"/>
      <c r="U35" s="92">
        <v>54</v>
      </c>
      <c r="V35" s="92"/>
      <c r="W35" s="92"/>
      <c r="X35" s="92"/>
      <c r="Y35" s="92">
        <v>52</v>
      </c>
      <c r="Z35" s="92"/>
      <c r="AA35" s="92"/>
      <c r="AB35" s="92"/>
      <c r="AC35" s="2">
        <v>54</v>
      </c>
      <c r="AD35" s="2"/>
      <c r="AE35" s="2"/>
      <c r="AF35" s="2"/>
      <c r="AG35" s="92">
        <v>50</v>
      </c>
      <c r="AH35" s="92"/>
      <c r="AI35" s="92"/>
      <c r="AJ35" s="119"/>
      <c r="AK35" s="2"/>
      <c r="AL35" s="2"/>
      <c r="AM35" s="2"/>
      <c r="AN35" s="2"/>
      <c r="AO35" s="2">
        <v>42</v>
      </c>
      <c r="AP35" s="2"/>
      <c r="AQ35" s="2"/>
      <c r="AR35" s="2"/>
      <c r="AS35" s="2">
        <v>52</v>
      </c>
      <c r="AT35" s="2"/>
      <c r="AU35" s="2"/>
      <c r="AV35" s="2"/>
      <c r="AW35" s="92"/>
      <c r="AX35" s="9"/>
      <c r="AY35" s="9"/>
      <c r="AZ35" s="9"/>
      <c r="BA35" s="92">
        <v>41</v>
      </c>
      <c r="BB35" s="9">
        <v>1</v>
      </c>
      <c r="BC35" s="9"/>
      <c r="BD35" s="9"/>
      <c r="BE35" s="9">
        <v>53</v>
      </c>
      <c r="BF35" s="92">
        <v>1</v>
      </c>
      <c r="BG35" s="92"/>
      <c r="BH35" s="9"/>
      <c r="BI35" s="92">
        <v>54</v>
      </c>
      <c r="BJ35" s="92"/>
      <c r="BK35" s="92"/>
      <c r="BL35" s="92"/>
      <c r="BM35" s="92"/>
      <c r="BN35" s="92"/>
      <c r="BO35" s="92"/>
      <c r="BP35" s="92"/>
      <c r="BQ35" s="92">
        <v>42</v>
      </c>
      <c r="BR35" s="9"/>
      <c r="BS35" s="9"/>
      <c r="BT35" s="9"/>
      <c r="BU35" s="92">
        <v>53</v>
      </c>
      <c r="BV35" s="92">
        <v>1</v>
      </c>
      <c r="BW35" s="92"/>
      <c r="BX35" s="92"/>
      <c r="BY35" s="9">
        <v>31</v>
      </c>
      <c r="BZ35" s="9">
        <v>1</v>
      </c>
      <c r="CA35" s="9"/>
      <c r="CB35" s="9"/>
      <c r="CC35" s="92">
        <v>34</v>
      </c>
      <c r="CD35" s="92">
        <v>2</v>
      </c>
      <c r="CE35" s="92"/>
      <c r="CF35" s="92"/>
      <c r="CG35" s="92">
        <v>39</v>
      </c>
      <c r="CH35" s="92">
        <v>1</v>
      </c>
      <c r="CI35" s="92"/>
      <c r="CJ35" s="92"/>
      <c r="CK35" s="92">
        <v>34</v>
      </c>
      <c r="CL35" s="92">
        <v>2</v>
      </c>
      <c r="CM35" s="92"/>
      <c r="CN35" s="92"/>
      <c r="CO35" s="92"/>
      <c r="CP35" s="92"/>
      <c r="CQ35" s="92"/>
      <c r="CR35" s="92"/>
      <c r="CS35" s="92">
        <v>42</v>
      </c>
      <c r="CT35" s="92"/>
      <c r="CU35" s="92"/>
      <c r="CV35" s="92"/>
      <c r="CW35" s="92">
        <v>54</v>
      </c>
      <c r="CX35" s="92"/>
      <c r="CY35" s="92"/>
      <c r="CZ35" s="92"/>
      <c r="DA35" s="92">
        <v>53</v>
      </c>
      <c r="DB35" s="92"/>
      <c r="DC35" s="92">
        <v>1</v>
      </c>
      <c r="DD35" s="92"/>
      <c r="DE35" s="92">
        <v>54</v>
      </c>
      <c r="DF35" s="92"/>
      <c r="DG35" s="92"/>
      <c r="DH35" s="92"/>
      <c r="DI35" s="92">
        <v>54</v>
      </c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>
        <f t="shared" si="1"/>
        <v>1089</v>
      </c>
      <c r="DZ35" s="92">
        <f t="shared" si="2"/>
        <v>0</v>
      </c>
      <c r="EA35" s="92">
        <f t="shared" si="3"/>
        <v>9</v>
      </c>
      <c r="EB35" s="92">
        <f t="shared" si="4"/>
        <v>2</v>
      </c>
      <c r="EC35" s="92">
        <f t="shared" si="4"/>
        <v>0</v>
      </c>
      <c r="ED35" s="92">
        <f t="shared" si="5"/>
        <v>1100</v>
      </c>
      <c r="EE35" s="101"/>
      <c r="EF35" s="101"/>
      <c r="EG35" s="101"/>
      <c r="EH35" s="101"/>
      <c r="EI35" s="101"/>
    </row>
    <row r="36" spans="1:160" ht="12.75" customHeight="1" x14ac:dyDescent="0.55000000000000004">
      <c r="A36" s="92">
        <f t="shared" si="0"/>
        <v>33</v>
      </c>
      <c r="B36" s="72" t="s">
        <v>37</v>
      </c>
      <c r="C36" s="118">
        <v>747</v>
      </c>
      <c r="D36" s="119" t="s">
        <v>9</v>
      </c>
      <c r="E36" s="92">
        <v>38</v>
      </c>
      <c r="F36" s="92"/>
      <c r="G36" s="92"/>
      <c r="H36" s="92"/>
      <c r="I36" s="92"/>
      <c r="J36" s="92"/>
      <c r="K36" s="92"/>
      <c r="L36" s="119"/>
      <c r="M36" s="92"/>
      <c r="N36" s="92"/>
      <c r="O36" s="92"/>
      <c r="P36" s="119"/>
      <c r="Q36" s="92"/>
      <c r="R36" s="92"/>
      <c r="S36" s="92"/>
      <c r="T36" s="119"/>
      <c r="U36" s="92"/>
      <c r="V36" s="92"/>
      <c r="W36" s="92"/>
      <c r="X36" s="92"/>
      <c r="Y36" s="92"/>
      <c r="Z36" s="92"/>
      <c r="AA36" s="92"/>
      <c r="AB36" s="92"/>
      <c r="AC36" s="2"/>
      <c r="AD36" s="2"/>
      <c r="AE36" s="2"/>
      <c r="AF36" s="2"/>
      <c r="AG36" s="92"/>
      <c r="AH36" s="92"/>
      <c r="AI36" s="92"/>
      <c r="AJ36" s="119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92"/>
      <c r="AX36" s="9"/>
      <c r="AY36" s="9"/>
      <c r="AZ36" s="9"/>
      <c r="BA36" s="92"/>
      <c r="BB36" s="9"/>
      <c r="BC36" s="9"/>
      <c r="BD36" s="9"/>
      <c r="BE36" s="9"/>
      <c r="BF36" s="92"/>
      <c r="BG36" s="92"/>
      <c r="BH36" s="9"/>
      <c r="BI36" s="92"/>
      <c r="BJ36" s="92"/>
      <c r="BK36" s="92"/>
      <c r="BL36" s="92"/>
      <c r="BM36" s="92"/>
      <c r="BN36" s="92"/>
      <c r="BO36" s="92"/>
      <c r="BP36" s="92"/>
      <c r="BQ36" s="92"/>
      <c r="BR36" s="9"/>
      <c r="BS36" s="9"/>
      <c r="BT36" s="9"/>
      <c r="BU36" s="92"/>
      <c r="BV36" s="92"/>
      <c r="BW36" s="92"/>
      <c r="BX36" s="92"/>
      <c r="BY36" s="9"/>
      <c r="BZ36" s="9"/>
      <c r="CA36" s="9"/>
      <c r="CB36" s="9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>
        <f t="shared" si="1"/>
        <v>38</v>
      </c>
      <c r="DZ36" s="92">
        <f t="shared" si="2"/>
        <v>0</v>
      </c>
      <c r="EA36" s="92">
        <f t="shared" si="3"/>
        <v>0</v>
      </c>
      <c r="EB36" s="92">
        <f t="shared" si="4"/>
        <v>0</v>
      </c>
      <c r="EC36" s="92">
        <f t="shared" si="4"/>
        <v>0</v>
      </c>
      <c r="ED36" s="92">
        <f t="shared" si="5"/>
        <v>38</v>
      </c>
      <c r="EE36" s="101"/>
      <c r="EF36" s="101"/>
      <c r="EG36" s="101"/>
      <c r="EH36" s="101"/>
      <c r="EI36" s="101"/>
    </row>
    <row r="37" spans="1:160" ht="12.75" customHeight="1" x14ac:dyDescent="0.55000000000000004">
      <c r="A37" s="92">
        <f t="shared" si="0"/>
        <v>34</v>
      </c>
      <c r="B37" s="72" t="s">
        <v>37</v>
      </c>
      <c r="C37" s="118">
        <v>723</v>
      </c>
      <c r="D37" s="77" t="s">
        <v>25</v>
      </c>
      <c r="E37" s="92"/>
      <c r="F37" s="92"/>
      <c r="G37" s="92"/>
      <c r="H37" s="92"/>
      <c r="I37" s="92"/>
      <c r="J37" s="92"/>
      <c r="K37" s="92"/>
      <c r="L37" s="119"/>
      <c r="M37" s="92"/>
      <c r="N37" s="92"/>
      <c r="O37" s="92"/>
      <c r="P37" s="119"/>
      <c r="Q37" s="92"/>
      <c r="R37" s="92"/>
      <c r="S37" s="92"/>
      <c r="T37" s="119"/>
      <c r="U37" s="92"/>
      <c r="V37" s="92"/>
      <c r="W37" s="92"/>
      <c r="X37" s="92"/>
      <c r="Y37" s="92"/>
      <c r="Z37" s="92"/>
      <c r="AA37" s="92"/>
      <c r="AB37" s="92"/>
      <c r="AC37" s="2"/>
      <c r="AD37" s="2"/>
      <c r="AE37" s="2"/>
      <c r="AF37" s="2"/>
      <c r="AG37" s="92"/>
      <c r="AH37" s="92"/>
      <c r="AI37" s="92"/>
      <c r="AJ37" s="119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92"/>
      <c r="AX37" s="9"/>
      <c r="AY37" s="9"/>
      <c r="AZ37" s="9"/>
      <c r="BA37" s="92"/>
      <c r="BB37" s="9"/>
      <c r="BC37" s="9"/>
      <c r="BD37" s="9"/>
      <c r="BE37" s="9"/>
      <c r="BF37" s="92"/>
      <c r="BG37" s="92"/>
      <c r="BH37" s="9"/>
      <c r="BI37" s="92"/>
      <c r="BJ37" s="92"/>
      <c r="BK37" s="92"/>
      <c r="BL37" s="92"/>
      <c r="BM37" s="92"/>
      <c r="BN37" s="92"/>
      <c r="BO37" s="92"/>
      <c r="BP37" s="92"/>
      <c r="BQ37" s="92"/>
      <c r="BR37" s="9"/>
      <c r="BS37" s="9"/>
      <c r="BT37" s="9"/>
      <c r="BU37" s="92"/>
      <c r="BV37" s="92"/>
      <c r="BW37" s="92"/>
      <c r="BX37" s="92"/>
      <c r="BY37" s="9"/>
      <c r="BZ37" s="9"/>
      <c r="CA37" s="9"/>
      <c r="CB37" s="9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>
        <f t="shared" si="1"/>
        <v>0</v>
      </c>
      <c r="DZ37" s="92">
        <f t="shared" si="2"/>
        <v>0</v>
      </c>
      <c r="EA37" s="92">
        <f t="shared" si="3"/>
        <v>0</v>
      </c>
      <c r="EB37" s="92">
        <f t="shared" si="4"/>
        <v>0</v>
      </c>
      <c r="EC37" s="92">
        <f t="shared" si="4"/>
        <v>0</v>
      </c>
      <c r="ED37" s="92">
        <f t="shared" si="5"/>
        <v>0</v>
      </c>
      <c r="EE37" s="101"/>
      <c r="EF37" s="101"/>
      <c r="EG37" s="101"/>
      <c r="EH37" s="101"/>
      <c r="EI37" s="101"/>
    </row>
    <row r="38" spans="1:160" ht="12.75" customHeight="1" x14ac:dyDescent="0.55000000000000004">
      <c r="A38" s="92">
        <f t="shared" si="0"/>
        <v>35</v>
      </c>
      <c r="B38" s="72" t="s">
        <v>38</v>
      </c>
      <c r="C38" s="118">
        <v>555</v>
      </c>
      <c r="D38" s="119" t="s">
        <v>13</v>
      </c>
      <c r="E38" s="92"/>
      <c r="F38" s="92"/>
      <c r="G38" s="92"/>
      <c r="H38" s="92"/>
      <c r="I38" s="92"/>
      <c r="J38" s="92"/>
      <c r="K38" s="92"/>
      <c r="L38" s="119"/>
      <c r="M38" s="92"/>
      <c r="N38" s="92"/>
      <c r="O38" s="92"/>
      <c r="P38" s="119"/>
      <c r="Q38" s="92"/>
      <c r="R38" s="92"/>
      <c r="S38" s="92"/>
      <c r="T38" s="119"/>
      <c r="U38" s="92"/>
      <c r="V38" s="92"/>
      <c r="W38" s="92"/>
      <c r="X38" s="92"/>
      <c r="Y38" s="92"/>
      <c r="Z38" s="92"/>
      <c r="AA38" s="92"/>
      <c r="AB38" s="92"/>
      <c r="AC38" s="2"/>
      <c r="AD38" s="2"/>
      <c r="AE38" s="2"/>
      <c r="AF38" s="2"/>
      <c r="AG38" s="92"/>
      <c r="AH38" s="92"/>
      <c r="AI38" s="92"/>
      <c r="AJ38" s="119"/>
      <c r="AK38" s="2"/>
      <c r="AL38" s="2"/>
      <c r="AM38" s="2"/>
      <c r="AN38" s="2"/>
      <c r="AO38" s="2">
        <v>54</v>
      </c>
      <c r="AP38" s="2"/>
      <c r="AQ38" s="2"/>
      <c r="AR38" s="2"/>
      <c r="AS38" s="2">
        <v>66</v>
      </c>
      <c r="AT38" s="2"/>
      <c r="AU38" s="2"/>
      <c r="AV38" s="2"/>
      <c r="AW38" s="92"/>
      <c r="AX38" s="9"/>
      <c r="AY38" s="9"/>
      <c r="AZ38" s="9"/>
      <c r="BA38" s="92">
        <v>54</v>
      </c>
      <c r="BB38" s="9"/>
      <c r="BC38" s="9"/>
      <c r="BD38" s="9"/>
      <c r="BE38" s="9">
        <v>66</v>
      </c>
      <c r="BF38" s="92"/>
      <c r="BG38" s="92"/>
      <c r="BH38" s="9"/>
      <c r="BI38" s="92">
        <v>58</v>
      </c>
      <c r="BJ38" s="92"/>
      <c r="BK38" s="92"/>
      <c r="BL38" s="92"/>
      <c r="BM38" s="92"/>
      <c r="BN38" s="92"/>
      <c r="BO38" s="92"/>
      <c r="BP38" s="92"/>
      <c r="BQ38" s="92"/>
      <c r="BR38" s="9"/>
      <c r="BS38" s="9"/>
      <c r="BT38" s="9"/>
      <c r="BU38" s="92"/>
      <c r="BV38" s="92"/>
      <c r="BW38" s="92"/>
      <c r="BX38" s="92"/>
      <c r="BY38" s="9"/>
      <c r="BZ38" s="9"/>
      <c r="CA38" s="9"/>
      <c r="CB38" s="9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>
        <f t="shared" si="1"/>
        <v>298</v>
      </c>
      <c r="DZ38" s="92">
        <f t="shared" si="2"/>
        <v>0</v>
      </c>
      <c r="EA38" s="92">
        <f t="shared" si="3"/>
        <v>0</v>
      </c>
      <c r="EB38" s="92">
        <f t="shared" si="4"/>
        <v>0</v>
      </c>
      <c r="EC38" s="92">
        <f t="shared" si="4"/>
        <v>0</v>
      </c>
      <c r="ED38" s="92">
        <f t="shared" si="5"/>
        <v>298</v>
      </c>
      <c r="EE38" s="101"/>
      <c r="EF38" s="101"/>
      <c r="EG38" s="101"/>
      <c r="EH38" s="101"/>
      <c r="EI38" s="101"/>
      <c r="FD38" s="7" t="s">
        <v>7</v>
      </c>
    </row>
    <row r="39" spans="1:160" ht="12.75" customHeight="1" x14ac:dyDescent="0.55000000000000004">
      <c r="A39" s="92">
        <f t="shared" si="0"/>
        <v>36</v>
      </c>
      <c r="B39" s="72" t="s">
        <v>35</v>
      </c>
      <c r="C39" s="118">
        <v>711</v>
      </c>
      <c r="D39" s="119" t="s">
        <v>15</v>
      </c>
      <c r="E39" s="92"/>
      <c r="F39" s="92"/>
      <c r="G39" s="92"/>
      <c r="H39" s="92"/>
      <c r="I39" s="92"/>
      <c r="J39" s="92"/>
      <c r="K39" s="92"/>
      <c r="L39" s="119"/>
      <c r="M39" s="92"/>
      <c r="N39" s="92"/>
      <c r="O39" s="92"/>
      <c r="P39" s="119"/>
      <c r="Q39" s="92"/>
      <c r="R39" s="92"/>
      <c r="S39" s="92"/>
      <c r="T39" s="119"/>
      <c r="U39" s="92"/>
      <c r="V39" s="92"/>
      <c r="W39" s="92"/>
      <c r="X39" s="92"/>
      <c r="Y39" s="92"/>
      <c r="Z39" s="92"/>
      <c r="AA39" s="92"/>
      <c r="AB39" s="92"/>
      <c r="AC39" s="2"/>
      <c r="AD39" s="2"/>
      <c r="AE39" s="2"/>
      <c r="AF39" s="2"/>
      <c r="AG39" s="92"/>
      <c r="AH39" s="92"/>
      <c r="AI39" s="92"/>
      <c r="AJ39" s="119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92"/>
      <c r="AX39" s="9"/>
      <c r="AY39" s="9"/>
      <c r="AZ39" s="9"/>
      <c r="BA39" s="92"/>
      <c r="BB39" s="9"/>
      <c r="BC39" s="9"/>
      <c r="BD39" s="9"/>
      <c r="BE39" s="9"/>
      <c r="BF39" s="92"/>
      <c r="BG39" s="92"/>
      <c r="BH39" s="9"/>
      <c r="BI39" s="92"/>
      <c r="BJ39" s="92"/>
      <c r="BK39" s="92"/>
      <c r="BL39" s="92"/>
      <c r="BM39" s="92"/>
      <c r="BN39" s="92"/>
      <c r="BO39" s="92"/>
      <c r="BP39" s="92"/>
      <c r="BQ39" s="92"/>
      <c r="BR39" s="9"/>
      <c r="BS39" s="9"/>
      <c r="BT39" s="9"/>
      <c r="BU39" s="92"/>
      <c r="BV39" s="92"/>
      <c r="BW39" s="92"/>
      <c r="BX39" s="92"/>
      <c r="BY39" s="9"/>
      <c r="BZ39" s="9"/>
      <c r="CA39" s="9"/>
      <c r="CB39" s="9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>
        <v>12</v>
      </c>
      <c r="CT39" s="92"/>
      <c r="CU39" s="92"/>
      <c r="CV39" s="92"/>
      <c r="CW39" s="92">
        <v>54</v>
      </c>
      <c r="CX39" s="92"/>
      <c r="CY39" s="92"/>
      <c r="CZ39" s="92"/>
      <c r="DA39" s="92">
        <v>54</v>
      </c>
      <c r="DB39" s="92"/>
      <c r="DC39" s="92"/>
      <c r="DD39" s="92"/>
      <c r="DE39" s="92">
        <v>54</v>
      </c>
      <c r="DF39" s="92"/>
      <c r="DG39" s="92"/>
      <c r="DH39" s="92"/>
      <c r="DI39" s="92">
        <v>54</v>
      </c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>
        <f t="shared" si="1"/>
        <v>228</v>
      </c>
      <c r="DZ39" s="92">
        <f t="shared" si="2"/>
        <v>0</v>
      </c>
      <c r="EA39" s="92">
        <f t="shared" si="3"/>
        <v>0</v>
      </c>
      <c r="EB39" s="92">
        <f t="shared" si="4"/>
        <v>0</v>
      </c>
      <c r="EC39" s="92">
        <f t="shared" si="4"/>
        <v>0</v>
      </c>
      <c r="ED39" s="92">
        <f t="shared" si="5"/>
        <v>228</v>
      </c>
      <c r="EE39" s="101"/>
      <c r="EF39" s="101"/>
      <c r="EG39" s="101"/>
      <c r="EH39" s="101"/>
      <c r="EI39" s="101"/>
      <c r="EJ39" s="173"/>
      <c r="EK39" s="173"/>
      <c r="EL39" s="173"/>
      <c r="EM39" s="173"/>
      <c r="EN39" s="173"/>
    </row>
    <row r="40" spans="1:160" ht="12.75" customHeight="1" x14ac:dyDescent="0.55000000000000004">
      <c r="A40" s="92">
        <f t="shared" si="0"/>
        <v>37</v>
      </c>
      <c r="B40" s="72" t="s">
        <v>35</v>
      </c>
      <c r="C40" s="118">
        <v>713</v>
      </c>
      <c r="D40" s="119" t="s">
        <v>26</v>
      </c>
      <c r="E40" s="92"/>
      <c r="F40" s="92"/>
      <c r="G40" s="92"/>
      <c r="H40" s="92"/>
      <c r="I40" s="92"/>
      <c r="J40" s="92"/>
      <c r="K40" s="92"/>
      <c r="L40" s="119"/>
      <c r="M40" s="92"/>
      <c r="N40" s="92"/>
      <c r="O40" s="92"/>
      <c r="P40" s="119"/>
      <c r="Q40" s="92"/>
      <c r="R40" s="92"/>
      <c r="S40" s="92"/>
      <c r="T40" s="119"/>
      <c r="U40" s="92"/>
      <c r="V40" s="92"/>
      <c r="W40" s="92"/>
      <c r="X40" s="92"/>
      <c r="Y40" s="92"/>
      <c r="Z40" s="92"/>
      <c r="AA40" s="92"/>
      <c r="AB40" s="92"/>
      <c r="AC40" s="2"/>
      <c r="AD40" s="2"/>
      <c r="AE40" s="2"/>
      <c r="AF40" s="2"/>
      <c r="AG40" s="92"/>
      <c r="AH40" s="92"/>
      <c r="AI40" s="92"/>
      <c r="AJ40" s="119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92"/>
      <c r="AX40" s="9"/>
      <c r="AY40" s="9"/>
      <c r="AZ40" s="9"/>
      <c r="BA40" s="92"/>
      <c r="BB40" s="9"/>
      <c r="BC40" s="9"/>
      <c r="BD40" s="9"/>
      <c r="BE40" s="9"/>
      <c r="BF40" s="92"/>
      <c r="BG40" s="92"/>
      <c r="BH40" s="9"/>
      <c r="BI40" s="92"/>
      <c r="BJ40" s="92"/>
      <c r="BK40" s="92"/>
      <c r="BL40" s="92"/>
      <c r="BM40" s="92"/>
      <c r="BN40" s="92"/>
      <c r="BO40" s="92"/>
      <c r="BP40" s="92"/>
      <c r="BQ40" s="92"/>
      <c r="BR40" s="9"/>
      <c r="BS40" s="9"/>
      <c r="BT40" s="9"/>
      <c r="BU40" s="92"/>
      <c r="BV40" s="92"/>
      <c r="BW40" s="92"/>
      <c r="BX40" s="92"/>
      <c r="BY40" s="9"/>
      <c r="BZ40" s="9"/>
      <c r="CA40" s="9"/>
      <c r="CB40" s="9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>
        <f t="shared" si="1"/>
        <v>0</v>
      </c>
      <c r="DZ40" s="92">
        <f t="shared" si="2"/>
        <v>0</v>
      </c>
      <c r="EA40" s="92">
        <f t="shared" si="3"/>
        <v>0</v>
      </c>
      <c r="EB40" s="92">
        <f t="shared" si="4"/>
        <v>0</v>
      </c>
      <c r="EC40" s="92">
        <f t="shared" si="4"/>
        <v>0</v>
      </c>
      <c r="ED40" s="92">
        <f t="shared" si="5"/>
        <v>0</v>
      </c>
      <c r="EE40" s="101"/>
      <c r="EF40" s="101"/>
      <c r="EG40" s="101"/>
      <c r="EH40" s="101"/>
      <c r="EI40" s="101"/>
      <c r="EJ40" s="173" t="s">
        <v>73</v>
      </c>
      <c r="EK40" s="173"/>
      <c r="EL40" s="173"/>
      <c r="EM40" s="173"/>
      <c r="EN40" s="173"/>
    </row>
    <row r="41" spans="1:160" ht="12.75" customHeight="1" x14ac:dyDescent="0.55000000000000004">
      <c r="A41" s="92">
        <f t="shared" si="0"/>
        <v>38</v>
      </c>
      <c r="B41" s="72" t="s">
        <v>36</v>
      </c>
      <c r="C41" s="118">
        <v>747</v>
      </c>
      <c r="D41" s="119" t="s">
        <v>9</v>
      </c>
      <c r="E41" s="92">
        <v>54</v>
      </c>
      <c r="F41" s="92"/>
      <c r="G41" s="92"/>
      <c r="H41" s="92"/>
      <c r="I41" s="92"/>
      <c r="J41" s="92"/>
      <c r="K41" s="92"/>
      <c r="L41" s="119"/>
      <c r="M41" s="92">
        <v>44</v>
      </c>
      <c r="N41" s="92"/>
      <c r="O41" s="92"/>
      <c r="P41" s="119"/>
      <c r="Q41" s="92">
        <v>54</v>
      </c>
      <c r="R41" s="92"/>
      <c r="S41" s="92"/>
      <c r="T41" s="119"/>
      <c r="U41" s="92">
        <v>52</v>
      </c>
      <c r="V41" s="92">
        <v>1</v>
      </c>
      <c r="W41" s="92">
        <v>1</v>
      </c>
      <c r="X41" s="92"/>
      <c r="Y41" s="92">
        <v>50</v>
      </c>
      <c r="Z41" s="92"/>
      <c r="AA41" s="92"/>
      <c r="AB41" s="92"/>
      <c r="AC41" s="2">
        <v>46</v>
      </c>
      <c r="AD41" s="2"/>
      <c r="AE41" s="2"/>
      <c r="AF41" s="2"/>
      <c r="AG41" s="92">
        <v>54</v>
      </c>
      <c r="AH41" s="92"/>
      <c r="AI41" s="92"/>
      <c r="AJ41" s="119"/>
      <c r="AK41" s="2"/>
      <c r="AL41" s="2"/>
      <c r="AM41" s="2"/>
      <c r="AN41" s="2"/>
      <c r="AO41" s="2">
        <v>42</v>
      </c>
      <c r="AP41" s="2"/>
      <c r="AQ41" s="2"/>
      <c r="AR41" s="2"/>
      <c r="AS41" s="2">
        <v>54</v>
      </c>
      <c r="AT41" s="2"/>
      <c r="AU41" s="2"/>
      <c r="AV41" s="2"/>
      <c r="AW41" s="92"/>
      <c r="AX41" s="9"/>
      <c r="AY41" s="9"/>
      <c r="AZ41" s="9"/>
      <c r="BA41" s="92">
        <v>42</v>
      </c>
      <c r="BB41" s="9"/>
      <c r="BC41" s="9"/>
      <c r="BD41" s="9"/>
      <c r="BE41" s="9">
        <v>54</v>
      </c>
      <c r="BF41" s="92"/>
      <c r="BG41" s="92"/>
      <c r="BH41" s="9"/>
      <c r="BI41" s="92">
        <v>54</v>
      </c>
      <c r="BJ41" s="92"/>
      <c r="BK41" s="92"/>
      <c r="BL41" s="92"/>
      <c r="BM41" s="92"/>
      <c r="BN41" s="92"/>
      <c r="BO41" s="92"/>
      <c r="BP41" s="92"/>
      <c r="BQ41" s="92">
        <v>41</v>
      </c>
      <c r="BR41" s="9">
        <v>1</v>
      </c>
      <c r="BS41" s="9"/>
      <c r="BT41" s="9"/>
      <c r="BU41" s="92">
        <v>54</v>
      </c>
      <c r="BV41" s="92"/>
      <c r="BW41" s="92"/>
      <c r="BX41" s="92"/>
      <c r="BY41" s="9">
        <v>54</v>
      </c>
      <c r="BZ41" s="9"/>
      <c r="CA41" s="9"/>
      <c r="CB41" s="9"/>
      <c r="CC41" s="92">
        <v>54</v>
      </c>
      <c r="CD41" s="92"/>
      <c r="CE41" s="92"/>
      <c r="CF41" s="92"/>
      <c r="CG41" s="92">
        <v>54</v>
      </c>
      <c r="CH41" s="92"/>
      <c r="CI41" s="92"/>
      <c r="CJ41" s="92"/>
      <c r="CK41" s="92">
        <v>54</v>
      </c>
      <c r="CL41" s="92"/>
      <c r="CM41" s="92"/>
      <c r="CN41" s="92"/>
      <c r="CO41" s="92"/>
      <c r="CP41" s="92"/>
      <c r="CQ41" s="92"/>
      <c r="CR41" s="92"/>
      <c r="CS41" s="92">
        <v>42</v>
      </c>
      <c r="CT41" s="92"/>
      <c r="CU41" s="92"/>
      <c r="CV41" s="92"/>
      <c r="CW41" s="92">
        <v>54</v>
      </c>
      <c r="CX41" s="92"/>
      <c r="CY41" s="92"/>
      <c r="CZ41" s="92"/>
      <c r="DA41" s="92">
        <v>54</v>
      </c>
      <c r="DB41" s="92"/>
      <c r="DC41" s="92"/>
      <c r="DD41" s="92"/>
      <c r="DE41" s="92">
        <v>54</v>
      </c>
      <c r="DF41" s="92"/>
      <c r="DG41" s="92"/>
      <c r="DH41" s="92"/>
      <c r="DI41" s="92">
        <v>54</v>
      </c>
      <c r="DJ41" s="92"/>
      <c r="DK41" s="92"/>
      <c r="DL41" s="92"/>
      <c r="DM41" s="92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>
        <f t="shared" si="1"/>
        <v>1169</v>
      </c>
      <c r="DZ41" s="92">
        <f t="shared" si="2"/>
        <v>0</v>
      </c>
      <c r="EA41" s="92">
        <f t="shared" si="3"/>
        <v>2</v>
      </c>
      <c r="EB41" s="92">
        <f t="shared" si="4"/>
        <v>1</v>
      </c>
      <c r="EC41" s="92">
        <f t="shared" si="4"/>
        <v>0</v>
      </c>
      <c r="ED41" s="92">
        <f t="shared" si="5"/>
        <v>1172</v>
      </c>
      <c r="EE41" s="101"/>
      <c r="EF41" s="101"/>
      <c r="EG41" s="101"/>
      <c r="EH41" s="101"/>
      <c r="EI41" s="101"/>
      <c r="EJ41" s="173" t="s">
        <v>67</v>
      </c>
      <c r="EK41" s="173"/>
      <c r="EL41" s="173"/>
      <c r="EM41" s="173"/>
      <c r="EN41" s="173"/>
    </row>
    <row r="42" spans="1:160" ht="12.75" customHeight="1" x14ac:dyDescent="0.55000000000000004">
      <c r="A42" s="92">
        <f t="shared" si="0"/>
        <v>39</v>
      </c>
      <c r="B42" s="72" t="s">
        <v>35</v>
      </c>
      <c r="C42" s="118">
        <v>737</v>
      </c>
      <c r="D42" s="119" t="s">
        <v>9</v>
      </c>
      <c r="E42" s="92">
        <v>54</v>
      </c>
      <c r="F42" s="92"/>
      <c r="G42" s="92"/>
      <c r="H42" s="92"/>
      <c r="I42" s="92"/>
      <c r="J42" s="92"/>
      <c r="K42" s="92"/>
      <c r="L42" s="119"/>
      <c r="M42" s="92">
        <v>44</v>
      </c>
      <c r="N42" s="92"/>
      <c r="O42" s="92"/>
      <c r="P42" s="119"/>
      <c r="Q42" s="92">
        <v>50</v>
      </c>
      <c r="R42" s="92"/>
      <c r="S42" s="92"/>
      <c r="T42" s="119"/>
      <c r="U42" s="92">
        <v>54</v>
      </c>
      <c r="V42" s="92"/>
      <c r="W42" s="92"/>
      <c r="X42" s="92"/>
      <c r="Y42" s="92">
        <v>54</v>
      </c>
      <c r="Z42" s="92"/>
      <c r="AA42" s="92"/>
      <c r="AB42" s="92"/>
      <c r="AC42" s="2">
        <v>49</v>
      </c>
      <c r="AD42" s="2">
        <v>1</v>
      </c>
      <c r="AE42" s="2"/>
      <c r="AF42" s="2"/>
      <c r="AG42" s="92">
        <v>52</v>
      </c>
      <c r="AH42" s="92"/>
      <c r="AI42" s="92"/>
      <c r="AJ42" s="119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92"/>
      <c r="AX42" s="9"/>
      <c r="AY42" s="9"/>
      <c r="AZ42" s="9"/>
      <c r="BA42" s="92"/>
      <c r="BB42" s="9"/>
      <c r="BC42" s="9"/>
      <c r="BD42" s="9"/>
      <c r="BE42" s="9"/>
      <c r="BF42" s="92"/>
      <c r="BG42" s="92"/>
      <c r="BH42" s="9"/>
      <c r="BI42" s="92"/>
      <c r="BJ42" s="92"/>
      <c r="BK42" s="92"/>
      <c r="BL42" s="92"/>
      <c r="BM42" s="92"/>
      <c r="BN42" s="92"/>
      <c r="BO42" s="92"/>
      <c r="BP42" s="92"/>
      <c r="BQ42" s="92"/>
      <c r="BR42" s="9"/>
      <c r="BS42" s="9"/>
      <c r="BT42" s="9"/>
      <c r="BU42" s="92"/>
      <c r="BV42" s="92"/>
      <c r="BW42" s="92"/>
      <c r="BX42" s="92"/>
      <c r="BY42" s="9"/>
      <c r="BZ42" s="9"/>
      <c r="CA42" s="9"/>
      <c r="CB42" s="9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>
        <f t="shared" si="1"/>
        <v>357</v>
      </c>
      <c r="DZ42" s="92">
        <f t="shared" si="2"/>
        <v>0</v>
      </c>
      <c r="EA42" s="92">
        <f t="shared" si="3"/>
        <v>1</v>
      </c>
      <c r="EB42" s="92">
        <f t="shared" si="4"/>
        <v>0</v>
      </c>
      <c r="EC42" s="92">
        <f t="shared" si="4"/>
        <v>0</v>
      </c>
      <c r="ED42" s="92">
        <f t="shared" si="5"/>
        <v>358</v>
      </c>
      <c r="EE42" s="101"/>
      <c r="EF42" s="101"/>
      <c r="EG42" s="101"/>
      <c r="EH42" s="101"/>
      <c r="EI42" s="101"/>
    </row>
    <row r="43" spans="1:160" ht="12.75" customHeight="1" x14ac:dyDescent="0.55000000000000004">
      <c r="A43" s="92">
        <f t="shared" si="0"/>
        <v>40</v>
      </c>
      <c r="B43" s="72" t="s">
        <v>47</v>
      </c>
      <c r="C43" s="118">
        <v>555</v>
      </c>
      <c r="D43" s="119" t="s">
        <v>13</v>
      </c>
      <c r="E43" s="92"/>
      <c r="F43" s="92"/>
      <c r="G43" s="92"/>
      <c r="H43" s="92"/>
      <c r="I43" s="92"/>
      <c r="J43" s="92"/>
      <c r="K43" s="92"/>
      <c r="L43" s="119"/>
      <c r="M43" s="92"/>
      <c r="N43" s="92"/>
      <c r="O43" s="92"/>
      <c r="P43" s="119"/>
      <c r="Q43" s="92"/>
      <c r="R43" s="92"/>
      <c r="S43" s="92"/>
      <c r="T43" s="119"/>
      <c r="U43" s="92"/>
      <c r="V43" s="92"/>
      <c r="W43" s="92"/>
      <c r="X43" s="92"/>
      <c r="Y43" s="92"/>
      <c r="Z43" s="92"/>
      <c r="AA43" s="92"/>
      <c r="AB43" s="92"/>
      <c r="AC43" s="2"/>
      <c r="AD43" s="2"/>
      <c r="AE43" s="2"/>
      <c r="AF43" s="2"/>
      <c r="AG43" s="92"/>
      <c r="AH43" s="92"/>
      <c r="AI43" s="92"/>
      <c r="AJ43" s="119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92"/>
      <c r="AX43" s="9"/>
      <c r="AY43" s="9"/>
      <c r="AZ43" s="9"/>
      <c r="BA43" s="92"/>
      <c r="BB43" s="9"/>
      <c r="BC43" s="9"/>
      <c r="BD43" s="9"/>
      <c r="BE43" s="9"/>
      <c r="BF43" s="92"/>
      <c r="BG43" s="92"/>
      <c r="BH43" s="9"/>
      <c r="BI43" s="92"/>
      <c r="BJ43" s="92"/>
      <c r="BK43" s="92"/>
      <c r="BL43" s="92"/>
      <c r="BM43" s="92"/>
      <c r="BN43" s="92"/>
      <c r="BO43" s="92"/>
      <c r="BP43" s="92"/>
      <c r="BQ43" s="92"/>
      <c r="BR43" s="9"/>
      <c r="BS43" s="9"/>
      <c r="BT43" s="9"/>
      <c r="BU43" s="92"/>
      <c r="BV43" s="92"/>
      <c r="BW43" s="92"/>
      <c r="BX43" s="92"/>
      <c r="BY43" s="9"/>
      <c r="BZ43" s="9"/>
      <c r="CA43" s="9"/>
      <c r="CB43" s="9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>
        <f t="shared" si="1"/>
        <v>0</v>
      </c>
      <c r="DZ43" s="92">
        <f t="shared" si="2"/>
        <v>0</v>
      </c>
      <c r="EA43" s="92">
        <f t="shared" si="3"/>
        <v>0</v>
      </c>
      <c r="EB43" s="92">
        <f t="shared" si="4"/>
        <v>0</v>
      </c>
      <c r="EC43" s="92">
        <f t="shared" si="4"/>
        <v>0</v>
      </c>
      <c r="ED43" s="92">
        <f t="shared" si="5"/>
        <v>0</v>
      </c>
      <c r="EE43" s="101"/>
      <c r="EF43" s="101"/>
      <c r="EG43" s="101"/>
      <c r="EH43" s="101"/>
      <c r="EI43" s="101"/>
    </row>
    <row r="44" spans="1:160" ht="12.75" customHeight="1" x14ac:dyDescent="0.55000000000000004">
      <c r="A44" s="92">
        <f t="shared" si="0"/>
        <v>41</v>
      </c>
      <c r="B44" s="72" t="s">
        <v>34</v>
      </c>
      <c r="C44" s="118">
        <v>575</v>
      </c>
      <c r="D44" s="119" t="s">
        <v>13</v>
      </c>
      <c r="E44" s="92"/>
      <c r="F44" s="92"/>
      <c r="G44" s="92"/>
      <c r="H44" s="92"/>
      <c r="I44" s="92"/>
      <c r="J44" s="92"/>
      <c r="K44" s="92"/>
      <c r="L44" s="119"/>
      <c r="M44" s="92"/>
      <c r="N44" s="92"/>
      <c r="O44" s="92"/>
      <c r="P44" s="119"/>
      <c r="Q44" s="92"/>
      <c r="R44" s="92"/>
      <c r="S44" s="92"/>
      <c r="T44" s="119"/>
      <c r="U44" s="92"/>
      <c r="V44" s="92"/>
      <c r="W44" s="92"/>
      <c r="X44" s="92"/>
      <c r="Y44" s="92"/>
      <c r="Z44" s="92"/>
      <c r="AA44" s="92"/>
      <c r="AB44" s="92"/>
      <c r="AC44" s="2"/>
      <c r="AD44" s="2"/>
      <c r="AE44" s="2"/>
      <c r="AF44" s="2"/>
      <c r="AG44" s="92"/>
      <c r="AH44" s="92"/>
      <c r="AI44" s="92"/>
      <c r="AJ44" s="119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92"/>
      <c r="AX44" s="9"/>
      <c r="AY44" s="9"/>
      <c r="AZ44" s="9"/>
      <c r="BA44" s="92"/>
      <c r="BB44" s="9"/>
      <c r="BC44" s="9"/>
      <c r="BD44" s="9"/>
      <c r="BE44" s="9"/>
      <c r="BF44" s="92"/>
      <c r="BG44" s="92"/>
      <c r="BH44" s="9"/>
      <c r="BI44" s="92"/>
      <c r="BJ44" s="92"/>
      <c r="BK44" s="92"/>
      <c r="BL44" s="92"/>
      <c r="BM44" s="92"/>
      <c r="BN44" s="92"/>
      <c r="BO44" s="92"/>
      <c r="BP44" s="92"/>
      <c r="BQ44" s="92"/>
      <c r="BR44" s="9"/>
      <c r="BS44" s="9"/>
      <c r="BT44" s="9"/>
      <c r="BU44" s="92"/>
      <c r="BV44" s="92"/>
      <c r="BW44" s="92"/>
      <c r="BX44" s="92"/>
      <c r="BY44" s="9"/>
      <c r="BZ44" s="9"/>
      <c r="CA44" s="9"/>
      <c r="CB44" s="9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>
        <f t="shared" si="1"/>
        <v>0</v>
      </c>
      <c r="DZ44" s="92">
        <f t="shared" si="2"/>
        <v>0</v>
      </c>
      <c r="EA44" s="92">
        <f t="shared" si="3"/>
        <v>0</v>
      </c>
      <c r="EB44" s="92">
        <f t="shared" si="4"/>
        <v>0</v>
      </c>
      <c r="EC44" s="92">
        <f t="shared" si="4"/>
        <v>0</v>
      </c>
      <c r="ED44" s="92">
        <f t="shared" si="5"/>
        <v>0</v>
      </c>
      <c r="EE44" s="101"/>
      <c r="EF44" s="101"/>
      <c r="EG44" s="101"/>
      <c r="EH44" s="101"/>
      <c r="EI44" s="101"/>
    </row>
    <row r="45" spans="1:160" ht="12.75" customHeight="1" x14ac:dyDescent="0.55000000000000004">
      <c r="A45" s="92">
        <f t="shared" si="0"/>
        <v>42</v>
      </c>
      <c r="B45" s="72" t="s">
        <v>32</v>
      </c>
      <c r="C45" s="118">
        <v>717</v>
      </c>
      <c r="D45" s="119" t="s">
        <v>5</v>
      </c>
      <c r="E45" s="92"/>
      <c r="F45" s="92"/>
      <c r="G45" s="92"/>
      <c r="H45" s="92"/>
      <c r="I45" s="92"/>
      <c r="J45" s="92"/>
      <c r="K45" s="92"/>
      <c r="L45" s="119"/>
      <c r="M45" s="92"/>
      <c r="N45" s="92"/>
      <c r="O45" s="92"/>
      <c r="P45" s="119"/>
      <c r="Q45" s="92"/>
      <c r="R45" s="92"/>
      <c r="S45" s="92"/>
      <c r="T45" s="119"/>
      <c r="U45" s="92"/>
      <c r="V45" s="92"/>
      <c r="W45" s="92"/>
      <c r="X45" s="92"/>
      <c r="Y45" s="92"/>
      <c r="Z45" s="92"/>
      <c r="AA45" s="92"/>
      <c r="AB45" s="92"/>
      <c r="AC45" s="2"/>
      <c r="AD45" s="2"/>
      <c r="AE45" s="2"/>
      <c r="AF45" s="2"/>
      <c r="AG45" s="92"/>
      <c r="AH45" s="92"/>
      <c r="AI45" s="92"/>
      <c r="AJ45" s="119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92"/>
      <c r="AX45" s="9"/>
      <c r="AY45" s="9"/>
      <c r="AZ45" s="9"/>
      <c r="BA45" s="92"/>
      <c r="BB45" s="9"/>
      <c r="BC45" s="9"/>
      <c r="BD45" s="9"/>
      <c r="BE45" s="9"/>
      <c r="BF45" s="92"/>
      <c r="BG45" s="92"/>
      <c r="BH45" s="9"/>
      <c r="BI45" s="92"/>
      <c r="BJ45" s="92"/>
      <c r="BK45" s="92"/>
      <c r="BL45" s="92"/>
      <c r="BM45" s="92"/>
      <c r="BN45" s="92"/>
      <c r="BO45" s="92"/>
      <c r="BP45" s="92"/>
      <c r="BQ45" s="92"/>
      <c r="BR45" s="9"/>
      <c r="BS45" s="9"/>
      <c r="BT45" s="9"/>
      <c r="BU45" s="92"/>
      <c r="BV45" s="92"/>
      <c r="BW45" s="92"/>
      <c r="BX45" s="92"/>
      <c r="BY45" s="9"/>
      <c r="BZ45" s="9"/>
      <c r="CA45" s="9"/>
      <c r="CB45" s="9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>
        <f t="shared" si="1"/>
        <v>0</v>
      </c>
      <c r="DZ45" s="92">
        <f t="shared" si="2"/>
        <v>0</v>
      </c>
      <c r="EA45" s="92">
        <f t="shared" si="3"/>
        <v>0</v>
      </c>
      <c r="EB45" s="92">
        <f t="shared" si="4"/>
        <v>0</v>
      </c>
      <c r="EC45" s="92">
        <f t="shared" si="4"/>
        <v>0</v>
      </c>
      <c r="ED45" s="92">
        <f t="shared" si="5"/>
        <v>0</v>
      </c>
      <c r="EE45" s="101"/>
      <c r="EF45" s="101"/>
      <c r="EG45" s="101"/>
      <c r="EH45" s="101"/>
      <c r="EI45" s="101"/>
    </row>
    <row r="46" spans="1:160" ht="12.75" customHeight="1" x14ac:dyDescent="0.55000000000000004">
      <c r="A46" s="92">
        <f t="shared" si="0"/>
        <v>43</v>
      </c>
      <c r="B46" s="72" t="s">
        <v>32</v>
      </c>
      <c r="C46" s="118">
        <v>747</v>
      </c>
      <c r="D46" s="119" t="s">
        <v>9</v>
      </c>
      <c r="E46" s="92"/>
      <c r="F46" s="92"/>
      <c r="G46" s="92"/>
      <c r="H46" s="92"/>
      <c r="I46" s="92"/>
      <c r="J46" s="92"/>
      <c r="K46" s="92"/>
      <c r="L46" s="119"/>
      <c r="M46" s="92">
        <v>36</v>
      </c>
      <c r="N46" s="92"/>
      <c r="O46" s="92"/>
      <c r="P46" s="119"/>
      <c r="Q46" s="92">
        <v>48</v>
      </c>
      <c r="R46" s="92"/>
      <c r="S46" s="92"/>
      <c r="T46" s="119"/>
      <c r="U46" s="92">
        <v>48</v>
      </c>
      <c r="V46" s="92"/>
      <c r="W46" s="92"/>
      <c r="X46" s="92"/>
      <c r="Y46" s="92">
        <v>48</v>
      </c>
      <c r="Z46" s="92"/>
      <c r="AA46" s="92"/>
      <c r="AB46" s="92"/>
      <c r="AC46" s="2">
        <v>46</v>
      </c>
      <c r="AD46" s="2"/>
      <c r="AE46" s="2"/>
      <c r="AF46" s="2"/>
      <c r="AG46" s="92">
        <v>38</v>
      </c>
      <c r="AH46" s="92"/>
      <c r="AI46" s="92"/>
      <c r="AJ46" s="119"/>
      <c r="AK46" s="2"/>
      <c r="AL46" s="2"/>
      <c r="AM46" s="2"/>
      <c r="AN46" s="2"/>
      <c r="AO46" s="2">
        <v>32</v>
      </c>
      <c r="AP46" s="2"/>
      <c r="AQ46" s="2"/>
      <c r="AR46" s="2"/>
      <c r="AS46" s="2">
        <v>47</v>
      </c>
      <c r="AT46" s="2"/>
      <c r="AU46" s="2">
        <v>1</v>
      </c>
      <c r="AV46" s="2"/>
      <c r="AW46" s="92"/>
      <c r="AX46" s="9"/>
      <c r="AY46" s="9"/>
      <c r="AZ46" s="9"/>
      <c r="BA46" s="92">
        <v>32</v>
      </c>
      <c r="BB46" s="9"/>
      <c r="BC46" s="9"/>
      <c r="BD46" s="9"/>
      <c r="BE46" s="9">
        <v>48</v>
      </c>
      <c r="BF46" s="92"/>
      <c r="BG46" s="92"/>
      <c r="BH46" s="9"/>
      <c r="BI46" s="92">
        <v>48</v>
      </c>
      <c r="BJ46" s="92"/>
      <c r="BK46" s="92"/>
      <c r="BL46" s="92"/>
      <c r="BM46" s="92"/>
      <c r="BN46" s="92"/>
      <c r="BO46" s="92"/>
      <c r="BP46" s="92"/>
      <c r="BQ46" s="92">
        <v>37</v>
      </c>
      <c r="BR46" s="9">
        <v>1</v>
      </c>
      <c r="BS46" s="9"/>
      <c r="BT46" s="9"/>
      <c r="BU46" s="92">
        <v>48</v>
      </c>
      <c r="BV46" s="92"/>
      <c r="BW46" s="92"/>
      <c r="BX46" s="92"/>
      <c r="BY46" s="9">
        <v>38</v>
      </c>
      <c r="BZ46" s="9"/>
      <c r="CA46" s="9"/>
      <c r="CB46" s="9"/>
      <c r="CC46" s="92">
        <v>48</v>
      </c>
      <c r="CD46" s="92"/>
      <c r="CE46" s="92"/>
      <c r="CF46" s="92"/>
      <c r="CG46" s="92">
        <v>48</v>
      </c>
      <c r="CH46" s="92"/>
      <c r="CI46" s="92"/>
      <c r="CJ46" s="92"/>
      <c r="CK46" s="92">
        <v>48</v>
      </c>
      <c r="CL46" s="92"/>
      <c r="CM46" s="92"/>
      <c r="CN46" s="92"/>
      <c r="CO46" s="92"/>
      <c r="CP46" s="92"/>
      <c r="CQ46" s="92"/>
      <c r="CR46" s="92"/>
      <c r="CS46" s="92">
        <v>38</v>
      </c>
      <c r="CT46" s="92"/>
      <c r="CU46" s="92"/>
      <c r="CV46" s="92"/>
      <c r="CW46" s="92">
        <v>48</v>
      </c>
      <c r="CX46" s="92"/>
      <c r="CY46" s="92"/>
      <c r="CZ46" s="92"/>
      <c r="DA46" s="92">
        <v>48</v>
      </c>
      <c r="DB46" s="92"/>
      <c r="DC46" s="92"/>
      <c r="DD46" s="92"/>
      <c r="DE46" s="92">
        <v>48</v>
      </c>
      <c r="DF46" s="92"/>
      <c r="DG46" s="92"/>
      <c r="DH46" s="92"/>
      <c r="DI46" s="92">
        <v>48</v>
      </c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>
        <f t="shared" si="1"/>
        <v>968</v>
      </c>
      <c r="DZ46" s="92">
        <f t="shared" si="2"/>
        <v>0</v>
      </c>
      <c r="EA46" s="92">
        <f t="shared" si="3"/>
        <v>1</v>
      </c>
      <c r="EB46" s="92">
        <f t="shared" si="4"/>
        <v>1</v>
      </c>
      <c r="EC46" s="92">
        <f t="shared" si="4"/>
        <v>0</v>
      </c>
      <c r="ED46" s="92">
        <f t="shared" si="5"/>
        <v>970</v>
      </c>
      <c r="EE46" s="101"/>
      <c r="EF46" s="101"/>
      <c r="EG46" s="101"/>
      <c r="EH46" s="101"/>
      <c r="EI46" s="101"/>
    </row>
    <row r="47" spans="1:160" ht="12.75" customHeight="1" x14ac:dyDescent="0.55000000000000004">
      <c r="A47" s="92">
        <f t="shared" si="0"/>
        <v>44</v>
      </c>
      <c r="B47" s="72" t="s">
        <v>33</v>
      </c>
      <c r="C47" s="118">
        <v>737</v>
      </c>
      <c r="D47" s="119" t="s">
        <v>9</v>
      </c>
      <c r="E47" s="92"/>
      <c r="F47" s="92"/>
      <c r="G47" s="92"/>
      <c r="H47" s="92"/>
      <c r="I47" s="92"/>
      <c r="J47" s="92"/>
      <c r="K47" s="92"/>
      <c r="L47" s="119"/>
      <c r="M47" s="92"/>
      <c r="N47" s="92"/>
      <c r="O47" s="92"/>
      <c r="P47" s="119"/>
      <c r="Q47" s="92"/>
      <c r="R47" s="92"/>
      <c r="S47" s="92"/>
      <c r="T47" s="119"/>
      <c r="U47" s="92"/>
      <c r="V47" s="92"/>
      <c r="W47" s="92"/>
      <c r="X47" s="92"/>
      <c r="Y47" s="92"/>
      <c r="Z47" s="92"/>
      <c r="AA47" s="92"/>
      <c r="AB47" s="92"/>
      <c r="AC47" s="2"/>
      <c r="AD47" s="2"/>
      <c r="AE47" s="2"/>
      <c r="AF47" s="2"/>
      <c r="AG47" s="92"/>
      <c r="AH47" s="92"/>
      <c r="AI47" s="92"/>
      <c r="AJ47" s="119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92"/>
      <c r="AX47" s="9"/>
      <c r="AY47" s="9"/>
      <c r="AZ47" s="9"/>
      <c r="BA47" s="92"/>
      <c r="BB47" s="9"/>
      <c r="BC47" s="9"/>
      <c r="BD47" s="9"/>
      <c r="BE47" s="9"/>
      <c r="BF47" s="92"/>
      <c r="BG47" s="92"/>
      <c r="BH47" s="9"/>
      <c r="BI47" s="92"/>
      <c r="BJ47" s="92"/>
      <c r="BK47" s="92"/>
      <c r="BL47" s="92"/>
      <c r="BM47" s="92"/>
      <c r="BN47" s="92"/>
      <c r="BO47" s="92"/>
      <c r="BP47" s="92"/>
      <c r="BQ47" s="92"/>
      <c r="BR47" s="9"/>
      <c r="BS47" s="9"/>
      <c r="BT47" s="9"/>
      <c r="BU47" s="92"/>
      <c r="BV47" s="92"/>
      <c r="BW47" s="92"/>
      <c r="BX47" s="92"/>
      <c r="BY47" s="9"/>
      <c r="BZ47" s="9"/>
      <c r="CA47" s="9"/>
      <c r="CB47" s="9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>
        <f t="shared" si="1"/>
        <v>0</v>
      </c>
      <c r="DZ47" s="92">
        <f t="shared" si="2"/>
        <v>0</v>
      </c>
      <c r="EA47" s="92">
        <f t="shared" si="3"/>
        <v>0</v>
      </c>
      <c r="EB47" s="92">
        <f t="shared" si="4"/>
        <v>0</v>
      </c>
      <c r="EC47" s="92">
        <f t="shared" si="4"/>
        <v>0</v>
      </c>
      <c r="ED47" s="92">
        <f t="shared" si="5"/>
        <v>0</v>
      </c>
      <c r="EE47" s="101"/>
      <c r="EF47" s="101"/>
      <c r="EG47" s="101"/>
      <c r="EH47" s="101"/>
      <c r="EI47" s="101"/>
    </row>
    <row r="48" spans="1:160" ht="12.75" customHeight="1" x14ac:dyDescent="0.55000000000000004">
      <c r="A48" s="92">
        <f t="shared" si="0"/>
        <v>45</v>
      </c>
      <c r="B48" s="72" t="s">
        <v>92</v>
      </c>
      <c r="C48" s="118">
        <v>717</v>
      </c>
      <c r="D48" s="119" t="s">
        <v>5</v>
      </c>
      <c r="E48" s="92"/>
      <c r="F48" s="92"/>
      <c r="G48" s="92"/>
      <c r="H48" s="92"/>
      <c r="I48" s="92"/>
      <c r="J48" s="92"/>
      <c r="K48" s="92"/>
      <c r="L48" s="119"/>
      <c r="M48" s="92"/>
      <c r="N48" s="92"/>
      <c r="O48" s="92"/>
      <c r="P48" s="119"/>
      <c r="Q48" s="92"/>
      <c r="R48" s="92"/>
      <c r="S48" s="92"/>
      <c r="T48" s="119"/>
      <c r="U48" s="92"/>
      <c r="V48" s="92"/>
      <c r="W48" s="92"/>
      <c r="X48" s="92"/>
      <c r="Y48" s="92"/>
      <c r="Z48" s="92"/>
      <c r="AA48" s="92"/>
      <c r="AB48" s="92"/>
      <c r="AC48" s="2"/>
      <c r="AD48" s="2"/>
      <c r="AE48" s="2"/>
      <c r="AF48" s="2"/>
      <c r="AG48" s="92"/>
      <c r="AH48" s="92"/>
      <c r="AI48" s="92"/>
      <c r="AJ48" s="119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92"/>
      <c r="AX48" s="9"/>
      <c r="AY48" s="9"/>
      <c r="AZ48" s="9"/>
      <c r="BA48" s="92"/>
      <c r="BB48" s="9"/>
      <c r="BC48" s="9"/>
      <c r="BD48" s="9"/>
      <c r="BE48" s="9"/>
      <c r="BF48" s="92"/>
      <c r="BG48" s="92"/>
      <c r="BH48" s="9"/>
      <c r="BI48" s="92"/>
      <c r="BJ48" s="92"/>
      <c r="BK48" s="92"/>
      <c r="BL48" s="92"/>
      <c r="BM48" s="92"/>
      <c r="BN48" s="92"/>
      <c r="BO48" s="92"/>
      <c r="BP48" s="92"/>
      <c r="BQ48" s="92"/>
      <c r="BR48" s="9"/>
      <c r="BS48" s="9"/>
      <c r="BT48" s="9"/>
      <c r="BU48" s="92"/>
      <c r="BV48" s="92"/>
      <c r="BW48" s="92"/>
      <c r="BX48" s="92"/>
      <c r="BY48" s="9"/>
      <c r="BZ48" s="9"/>
      <c r="CA48" s="9"/>
      <c r="CB48" s="9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>
        <f t="shared" si="1"/>
        <v>0</v>
      </c>
      <c r="DZ48" s="92">
        <f t="shared" si="2"/>
        <v>0</v>
      </c>
      <c r="EA48" s="92">
        <f t="shared" si="3"/>
        <v>0</v>
      </c>
      <c r="EB48" s="92">
        <f t="shared" si="4"/>
        <v>0</v>
      </c>
      <c r="EC48" s="92">
        <f t="shared" si="4"/>
        <v>0</v>
      </c>
      <c r="ED48" s="92">
        <f t="shared" si="5"/>
        <v>0</v>
      </c>
      <c r="EE48" s="101"/>
      <c r="EF48" s="101"/>
      <c r="EG48" s="101"/>
      <c r="EH48" s="101"/>
      <c r="EI48" s="101"/>
      <c r="EJ48" s="173" t="s">
        <v>65</v>
      </c>
      <c r="EK48" s="173"/>
      <c r="EL48" s="173"/>
      <c r="EM48" s="173"/>
      <c r="EN48" s="173"/>
    </row>
    <row r="49" spans="1:144" ht="12.75" customHeight="1" x14ac:dyDescent="0.55000000000000004">
      <c r="A49" s="92">
        <f t="shared" si="0"/>
        <v>46</v>
      </c>
      <c r="B49" s="73" t="s">
        <v>29</v>
      </c>
      <c r="C49" s="76">
        <v>746</v>
      </c>
      <c r="D49" s="77" t="s">
        <v>9</v>
      </c>
      <c r="E49" s="92"/>
      <c r="F49" s="92"/>
      <c r="G49" s="92"/>
      <c r="H49" s="92"/>
      <c r="I49" s="92"/>
      <c r="J49" s="92"/>
      <c r="K49" s="92"/>
      <c r="L49" s="119"/>
      <c r="M49" s="92"/>
      <c r="N49" s="92"/>
      <c r="O49" s="92"/>
      <c r="P49" s="119"/>
      <c r="Q49" s="92"/>
      <c r="R49" s="92"/>
      <c r="S49" s="92"/>
      <c r="T49" s="119"/>
      <c r="U49" s="92"/>
      <c r="V49" s="92"/>
      <c r="W49" s="92"/>
      <c r="X49" s="92"/>
      <c r="Y49" s="92"/>
      <c r="Z49" s="92"/>
      <c r="AA49" s="92"/>
      <c r="AB49" s="92"/>
      <c r="AC49" s="2"/>
      <c r="AD49" s="2"/>
      <c r="AE49" s="2"/>
      <c r="AF49" s="2"/>
      <c r="AG49" s="92"/>
      <c r="AH49" s="92"/>
      <c r="AI49" s="92"/>
      <c r="AJ49" s="119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92"/>
      <c r="AX49" s="9"/>
      <c r="AY49" s="9"/>
      <c r="AZ49" s="9"/>
      <c r="BA49" s="92"/>
      <c r="BB49" s="9"/>
      <c r="BC49" s="9"/>
      <c r="BD49" s="9"/>
      <c r="BE49" s="9"/>
      <c r="BF49" s="92"/>
      <c r="BG49" s="92"/>
      <c r="BH49" s="9"/>
      <c r="BI49" s="92"/>
      <c r="BJ49" s="92"/>
      <c r="BK49" s="92"/>
      <c r="BL49" s="92"/>
      <c r="BM49" s="92"/>
      <c r="BN49" s="92"/>
      <c r="BO49" s="92"/>
      <c r="BP49" s="92"/>
      <c r="BQ49" s="92"/>
      <c r="BR49" s="9"/>
      <c r="BS49" s="9"/>
      <c r="BT49" s="9"/>
      <c r="BU49" s="92"/>
      <c r="BV49" s="92"/>
      <c r="BW49" s="92"/>
      <c r="BX49" s="92"/>
      <c r="BY49" s="9"/>
      <c r="BZ49" s="9"/>
      <c r="CA49" s="9"/>
      <c r="CB49" s="9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>
        <f t="shared" si="1"/>
        <v>0</v>
      </c>
      <c r="DZ49" s="92">
        <f t="shared" si="2"/>
        <v>0</v>
      </c>
      <c r="EA49" s="92">
        <f t="shared" si="3"/>
        <v>0</v>
      </c>
      <c r="EB49" s="92">
        <f t="shared" si="4"/>
        <v>0</v>
      </c>
      <c r="EC49" s="92">
        <f t="shared" si="4"/>
        <v>0</v>
      </c>
      <c r="ED49" s="92">
        <f t="shared" si="5"/>
        <v>0</v>
      </c>
      <c r="EE49" s="101"/>
      <c r="EF49" s="101"/>
      <c r="EG49" s="101"/>
      <c r="EH49" s="101"/>
      <c r="EI49" s="101"/>
      <c r="EJ49" s="173" t="s">
        <v>75</v>
      </c>
      <c r="EK49" s="173"/>
      <c r="EL49" s="173"/>
      <c r="EM49" s="173"/>
      <c r="EN49" s="173"/>
    </row>
    <row r="50" spans="1:144" ht="13.5" customHeight="1" x14ac:dyDescent="0.55000000000000004">
      <c r="A50" s="92">
        <f t="shared" si="0"/>
        <v>47</v>
      </c>
      <c r="B50" s="72" t="s">
        <v>30</v>
      </c>
      <c r="C50" s="118">
        <v>747</v>
      </c>
      <c r="D50" s="119" t="s">
        <v>9</v>
      </c>
      <c r="E50" s="92"/>
      <c r="F50" s="92"/>
      <c r="G50" s="92"/>
      <c r="H50" s="92"/>
      <c r="I50" s="92"/>
      <c r="J50" s="92"/>
      <c r="K50" s="92"/>
      <c r="L50" s="119"/>
      <c r="M50" s="92"/>
      <c r="N50" s="92"/>
      <c r="O50" s="92"/>
      <c r="P50" s="119"/>
      <c r="Q50" s="92"/>
      <c r="R50" s="92"/>
      <c r="S50" s="92"/>
      <c r="T50" s="119"/>
      <c r="U50" s="92">
        <v>22</v>
      </c>
      <c r="V50" s="92"/>
      <c r="W50" s="92"/>
      <c r="X50" s="92"/>
      <c r="Y50" s="92">
        <v>32</v>
      </c>
      <c r="Z50" s="92"/>
      <c r="AA50" s="92"/>
      <c r="AB50" s="92"/>
      <c r="AC50" s="2">
        <v>32</v>
      </c>
      <c r="AD50" s="2"/>
      <c r="AE50" s="2"/>
      <c r="AF50" s="2"/>
      <c r="AG50" s="92">
        <v>8</v>
      </c>
      <c r="AH50" s="92"/>
      <c r="AI50" s="92"/>
      <c r="AJ50" s="119"/>
      <c r="AK50" s="2"/>
      <c r="AL50" s="2"/>
      <c r="AM50" s="2"/>
      <c r="AN50" s="2"/>
      <c r="AO50" s="2">
        <v>31</v>
      </c>
      <c r="AP50" s="2">
        <v>1</v>
      </c>
      <c r="AQ50" s="2"/>
      <c r="AR50" s="2"/>
      <c r="AS50" s="2">
        <v>42</v>
      </c>
      <c r="AT50" s="2"/>
      <c r="AU50" s="2"/>
      <c r="AV50" s="2"/>
      <c r="AW50" s="92"/>
      <c r="AX50" s="9"/>
      <c r="AY50" s="9"/>
      <c r="AZ50" s="9"/>
      <c r="BA50" s="92">
        <v>26</v>
      </c>
      <c r="BB50" s="9"/>
      <c r="BC50" s="9"/>
      <c r="BD50" s="9"/>
      <c r="BE50" s="9"/>
      <c r="BF50" s="92"/>
      <c r="BG50" s="92"/>
      <c r="BH50" s="9"/>
      <c r="BI50" s="92"/>
      <c r="BJ50" s="92"/>
      <c r="BK50" s="92"/>
      <c r="BL50" s="92"/>
      <c r="BM50" s="92"/>
      <c r="BN50" s="92"/>
      <c r="BO50" s="92"/>
      <c r="BP50" s="92"/>
      <c r="BQ50" s="92"/>
      <c r="BR50" s="9"/>
      <c r="BS50" s="9"/>
      <c r="BT50" s="9"/>
      <c r="BU50" s="92"/>
      <c r="BV50" s="92"/>
      <c r="BW50" s="92"/>
      <c r="BX50" s="92"/>
      <c r="BY50" s="9">
        <v>28</v>
      </c>
      <c r="BZ50" s="9"/>
      <c r="CA50" s="9"/>
      <c r="CB50" s="9"/>
      <c r="CC50" s="92">
        <v>4</v>
      </c>
      <c r="CD50" s="92"/>
      <c r="CE50" s="92"/>
      <c r="CF50" s="92"/>
      <c r="CG50" s="92"/>
      <c r="CH50" s="92"/>
      <c r="CI50" s="92"/>
      <c r="CJ50" s="92"/>
      <c r="CK50" s="92">
        <v>30</v>
      </c>
      <c r="CL50" s="92"/>
      <c r="CM50" s="92"/>
      <c r="CN50" s="92"/>
      <c r="CO50" s="92"/>
      <c r="CP50" s="92"/>
      <c r="CQ50" s="92"/>
      <c r="CR50" s="92"/>
      <c r="CS50" s="92">
        <v>34</v>
      </c>
      <c r="CT50" s="92"/>
      <c r="CU50" s="92"/>
      <c r="CV50" s="92"/>
      <c r="CW50" s="92">
        <v>42</v>
      </c>
      <c r="CX50" s="92"/>
      <c r="CY50" s="92"/>
      <c r="CZ50" s="92"/>
      <c r="DA50" s="92">
        <v>42</v>
      </c>
      <c r="DB50" s="92"/>
      <c r="DC50" s="92"/>
      <c r="DD50" s="92"/>
      <c r="DE50" s="92">
        <v>42</v>
      </c>
      <c r="DF50" s="92"/>
      <c r="DG50" s="92"/>
      <c r="DH50" s="92"/>
      <c r="DI50" s="92">
        <v>42</v>
      </c>
      <c r="DJ50" s="92"/>
      <c r="DK50" s="92"/>
      <c r="DL50" s="92"/>
      <c r="DM50" s="92"/>
      <c r="DN50" s="92"/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>
        <f t="shared" si="1"/>
        <v>457</v>
      </c>
      <c r="DZ50" s="92">
        <f t="shared" si="2"/>
        <v>0</v>
      </c>
      <c r="EA50" s="92">
        <f t="shared" si="3"/>
        <v>1</v>
      </c>
      <c r="EB50" s="92">
        <f t="shared" si="4"/>
        <v>0</v>
      </c>
      <c r="EC50" s="92">
        <f t="shared" si="4"/>
        <v>0</v>
      </c>
      <c r="ED50" s="92">
        <f t="shared" si="5"/>
        <v>458</v>
      </c>
      <c r="EE50" s="101"/>
      <c r="EF50" s="101"/>
      <c r="EG50" s="101"/>
      <c r="EH50" s="101"/>
      <c r="EI50" s="101"/>
    </row>
    <row r="51" spans="1:144" ht="12.75" customHeight="1" x14ac:dyDescent="0.55000000000000004">
      <c r="A51" s="92">
        <f t="shared" si="0"/>
        <v>48</v>
      </c>
      <c r="B51" s="73" t="s">
        <v>29</v>
      </c>
      <c r="C51" s="76">
        <v>737</v>
      </c>
      <c r="D51" s="77" t="s">
        <v>9</v>
      </c>
      <c r="E51" s="92"/>
      <c r="F51" s="92"/>
      <c r="G51" s="92"/>
      <c r="H51" s="92"/>
      <c r="I51" s="92"/>
      <c r="J51" s="92"/>
      <c r="K51" s="92"/>
      <c r="L51" s="119"/>
      <c r="M51" s="92"/>
      <c r="N51" s="92"/>
      <c r="O51" s="92"/>
      <c r="P51" s="119"/>
      <c r="Q51" s="92"/>
      <c r="R51" s="92"/>
      <c r="S51" s="92"/>
      <c r="T51" s="119"/>
      <c r="U51" s="92"/>
      <c r="V51" s="92"/>
      <c r="W51" s="92"/>
      <c r="X51" s="92"/>
      <c r="Y51" s="92"/>
      <c r="Z51" s="92"/>
      <c r="AA51" s="92"/>
      <c r="AB51" s="92"/>
      <c r="AC51" s="2"/>
      <c r="AD51" s="2"/>
      <c r="AE51" s="2"/>
      <c r="AF51" s="2"/>
      <c r="AG51" s="92"/>
      <c r="AH51" s="92"/>
      <c r="AI51" s="92"/>
      <c r="AJ51" s="119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92"/>
      <c r="AX51" s="9"/>
      <c r="AY51" s="9"/>
      <c r="AZ51" s="9"/>
      <c r="BA51" s="92"/>
      <c r="BB51" s="9"/>
      <c r="BC51" s="9"/>
      <c r="BD51" s="9"/>
      <c r="BE51" s="9"/>
      <c r="BF51" s="92"/>
      <c r="BG51" s="92"/>
      <c r="BH51" s="9"/>
      <c r="BI51" s="92"/>
      <c r="BJ51" s="92"/>
      <c r="BK51" s="92"/>
      <c r="BL51" s="92"/>
      <c r="BM51" s="92"/>
      <c r="BN51" s="92"/>
      <c r="BO51" s="92"/>
      <c r="BP51" s="92"/>
      <c r="BQ51" s="92"/>
      <c r="BR51" s="9"/>
      <c r="BS51" s="9"/>
      <c r="BT51" s="9"/>
      <c r="BU51" s="92"/>
      <c r="BV51" s="92"/>
      <c r="BW51" s="92"/>
      <c r="BX51" s="92"/>
      <c r="BY51" s="9"/>
      <c r="BZ51" s="9"/>
      <c r="CA51" s="9"/>
      <c r="CB51" s="9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>
        <f t="shared" si="1"/>
        <v>0</v>
      </c>
      <c r="DZ51" s="92">
        <f t="shared" si="2"/>
        <v>0</v>
      </c>
      <c r="EA51" s="92">
        <f t="shared" si="3"/>
        <v>0</v>
      </c>
      <c r="EB51" s="92">
        <f t="shared" si="4"/>
        <v>0</v>
      </c>
      <c r="EC51" s="92">
        <f t="shared" si="4"/>
        <v>0</v>
      </c>
      <c r="ED51" s="92">
        <f t="shared" si="5"/>
        <v>0</v>
      </c>
      <c r="EE51" s="101"/>
      <c r="EF51" s="101"/>
      <c r="EG51" s="101"/>
      <c r="EH51" s="101"/>
      <c r="EI51" s="101"/>
    </row>
    <row r="52" spans="1:144" ht="12.75" customHeight="1" x14ac:dyDescent="0.55000000000000004">
      <c r="A52" s="92">
        <f t="shared" si="0"/>
        <v>49</v>
      </c>
      <c r="B52" s="73" t="s">
        <v>28</v>
      </c>
      <c r="C52" s="76">
        <v>747</v>
      </c>
      <c r="D52" s="77" t="s">
        <v>9</v>
      </c>
      <c r="E52" s="92"/>
      <c r="F52" s="92"/>
      <c r="G52" s="92"/>
      <c r="H52" s="92"/>
      <c r="I52" s="92"/>
      <c r="J52" s="92"/>
      <c r="K52" s="92"/>
      <c r="L52" s="119"/>
      <c r="M52" s="92"/>
      <c r="N52" s="92"/>
      <c r="O52" s="92"/>
      <c r="P52" s="119"/>
      <c r="Q52" s="92"/>
      <c r="R52" s="92"/>
      <c r="S52" s="92"/>
      <c r="T52" s="119"/>
      <c r="U52" s="92"/>
      <c r="V52" s="92"/>
      <c r="W52" s="92"/>
      <c r="X52" s="92"/>
      <c r="Y52" s="92"/>
      <c r="Z52" s="92"/>
      <c r="AA52" s="92"/>
      <c r="AB52" s="92"/>
      <c r="AC52" s="2"/>
      <c r="AD52" s="2"/>
      <c r="AE52" s="2"/>
      <c r="AF52" s="2"/>
      <c r="AG52" s="92"/>
      <c r="AH52" s="92"/>
      <c r="AI52" s="92"/>
      <c r="AJ52" s="119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92"/>
      <c r="AX52" s="9"/>
      <c r="AY52" s="9"/>
      <c r="AZ52" s="9"/>
      <c r="BA52" s="92"/>
      <c r="BB52" s="9"/>
      <c r="BC52" s="9"/>
      <c r="BD52" s="9"/>
      <c r="BE52" s="9"/>
      <c r="BF52" s="92"/>
      <c r="BG52" s="92"/>
      <c r="BH52" s="9"/>
      <c r="BI52" s="92"/>
      <c r="BJ52" s="92"/>
      <c r="BK52" s="92"/>
      <c r="BL52" s="92"/>
      <c r="BM52" s="92"/>
      <c r="BN52" s="92"/>
      <c r="BO52" s="92"/>
      <c r="BP52" s="92"/>
      <c r="BQ52" s="92"/>
      <c r="BR52" s="9"/>
      <c r="BS52" s="9"/>
      <c r="BT52" s="9"/>
      <c r="BU52" s="92"/>
      <c r="BV52" s="92"/>
      <c r="BW52" s="92"/>
      <c r="BX52" s="92"/>
      <c r="BY52" s="9"/>
      <c r="BZ52" s="9"/>
      <c r="CA52" s="9"/>
      <c r="CB52" s="9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>
        <f t="shared" si="1"/>
        <v>0</v>
      </c>
      <c r="DZ52" s="92">
        <f t="shared" si="2"/>
        <v>0</v>
      </c>
      <c r="EA52" s="92">
        <f t="shared" si="3"/>
        <v>0</v>
      </c>
      <c r="EB52" s="92">
        <f t="shared" si="4"/>
        <v>0</v>
      </c>
      <c r="EC52" s="92">
        <f t="shared" si="4"/>
        <v>0</v>
      </c>
      <c r="ED52" s="92">
        <f t="shared" si="5"/>
        <v>0</v>
      </c>
      <c r="EE52" s="101"/>
      <c r="EF52" s="101"/>
      <c r="EG52" s="101"/>
      <c r="EH52" s="101"/>
      <c r="EI52" s="101"/>
      <c r="EL52" s="7" t="s">
        <v>7</v>
      </c>
    </row>
    <row r="53" spans="1:144" ht="12.75" customHeight="1" x14ac:dyDescent="0.55000000000000004">
      <c r="A53" s="92">
        <f t="shared" si="0"/>
        <v>50</v>
      </c>
      <c r="B53" s="73" t="s">
        <v>28</v>
      </c>
      <c r="C53" s="76">
        <v>737</v>
      </c>
      <c r="D53" s="77" t="s">
        <v>9</v>
      </c>
      <c r="E53" s="92"/>
      <c r="F53" s="92"/>
      <c r="G53" s="92"/>
      <c r="H53" s="92"/>
      <c r="I53" s="92"/>
      <c r="J53" s="92"/>
      <c r="K53" s="92"/>
      <c r="L53" s="119"/>
      <c r="M53" s="92"/>
      <c r="N53" s="92"/>
      <c r="O53" s="92"/>
      <c r="P53" s="119"/>
      <c r="Q53" s="92"/>
      <c r="R53" s="92"/>
      <c r="S53" s="92"/>
      <c r="T53" s="119"/>
      <c r="U53" s="92"/>
      <c r="V53" s="92"/>
      <c r="W53" s="92"/>
      <c r="X53" s="92"/>
      <c r="Y53" s="92"/>
      <c r="Z53" s="92"/>
      <c r="AA53" s="92"/>
      <c r="AB53" s="92"/>
      <c r="AC53" s="2"/>
      <c r="AD53" s="2"/>
      <c r="AE53" s="2"/>
      <c r="AF53" s="2"/>
      <c r="AG53" s="92"/>
      <c r="AH53" s="92"/>
      <c r="AI53" s="92"/>
      <c r="AJ53" s="119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92"/>
      <c r="AX53" s="9"/>
      <c r="AY53" s="9"/>
      <c r="AZ53" s="9"/>
      <c r="BA53" s="92"/>
      <c r="BB53" s="9"/>
      <c r="BC53" s="9"/>
      <c r="BD53" s="9"/>
      <c r="BE53" s="9"/>
      <c r="BF53" s="92"/>
      <c r="BG53" s="92"/>
      <c r="BH53" s="9"/>
      <c r="BI53" s="92"/>
      <c r="BJ53" s="92"/>
      <c r="BK53" s="92"/>
      <c r="BL53" s="92"/>
      <c r="BM53" s="92"/>
      <c r="BN53" s="92"/>
      <c r="BO53" s="92"/>
      <c r="BP53" s="92"/>
      <c r="BQ53" s="92"/>
      <c r="BR53" s="9"/>
      <c r="BS53" s="9"/>
      <c r="BT53" s="9"/>
      <c r="BU53" s="92"/>
      <c r="BV53" s="92"/>
      <c r="BW53" s="92"/>
      <c r="BX53" s="92"/>
      <c r="BY53" s="9"/>
      <c r="BZ53" s="9"/>
      <c r="CA53" s="9"/>
      <c r="CB53" s="9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>
        <f t="shared" si="1"/>
        <v>0</v>
      </c>
      <c r="DZ53" s="92">
        <f t="shared" si="2"/>
        <v>0</v>
      </c>
      <c r="EA53" s="92">
        <f t="shared" si="3"/>
        <v>0</v>
      </c>
      <c r="EB53" s="92">
        <f t="shared" si="4"/>
        <v>0</v>
      </c>
      <c r="EC53" s="92">
        <f t="shared" si="4"/>
        <v>0</v>
      </c>
      <c r="ED53" s="92">
        <f t="shared" si="5"/>
        <v>0</v>
      </c>
      <c r="EE53" s="101"/>
      <c r="EF53" s="101"/>
      <c r="EG53" s="101"/>
      <c r="EH53" s="101"/>
      <c r="EI53" s="101"/>
    </row>
    <row r="54" spans="1:144" ht="12.75" customHeight="1" x14ac:dyDescent="0.55000000000000004">
      <c r="A54" s="92">
        <f t="shared" si="0"/>
        <v>51</v>
      </c>
      <c r="B54" s="73" t="s">
        <v>27</v>
      </c>
      <c r="C54" s="76">
        <v>747</v>
      </c>
      <c r="D54" s="77" t="s">
        <v>9</v>
      </c>
      <c r="E54" s="92"/>
      <c r="F54" s="92"/>
      <c r="G54" s="92"/>
      <c r="H54" s="92"/>
      <c r="I54" s="92"/>
      <c r="J54" s="92"/>
      <c r="K54" s="92"/>
      <c r="L54" s="119"/>
      <c r="M54" s="92"/>
      <c r="N54" s="92"/>
      <c r="O54" s="92"/>
      <c r="P54" s="119"/>
      <c r="Q54" s="92"/>
      <c r="R54" s="92"/>
      <c r="S54" s="92"/>
      <c r="T54" s="119"/>
      <c r="U54" s="92"/>
      <c r="V54" s="92"/>
      <c r="W54" s="92"/>
      <c r="X54" s="92"/>
      <c r="Y54" s="92"/>
      <c r="Z54" s="92"/>
      <c r="AA54" s="92"/>
      <c r="AB54" s="92"/>
      <c r="AC54" s="2"/>
      <c r="AD54" s="2"/>
      <c r="AE54" s="2"/>
      <c r="AF54" s="2"/>
      <c r="AG54" s="92"/>
      <c r="AH54" s="92"/>
      <c r="AI54" s="92"/>
      <c r="AJ54" s="1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92"/>
      <c r="AX54" s="9"/>
      <c r="AY54" s="9"/>
      <c r="AZ54" s="9"/>
      <c r="BA54" s="92"/>
      <c r="BB54" s="9"/>
      <c r="BC54" s="9"/>
      <c r="BD54" s="9"/>
      <c r="BE54" s="9"/>
      <c r="BF54" s="92"/>
      <c r="BG54" s="92"/>
      <c r="BH54" s="9"/>
      <c r="BI54" s="92"/>
      <c r="BJ54" s="92"/>
      <c r="BK54" s="92"/>
      <c r="BL54" s="92"/>
      <c r="BM54" s="92"/>
      <c r="BN54" s="92"/>
      <c r="BO54" s="92"/>
      <c r="BP54" s="92"/>
      <c r="BQ54" s="92"/>
      <c r="BR54" s="9"/>
      <c r="BS54" s="9"/>
      <c r="BT54" s="9"/>
      <c r="BU54" s="92"/>
      <c r="BV54" s="92"/>
      <c r="BW54" s="92"/>
      <c r="BX54" s="92"/>
      <c r="BY54" s="9"/>
      <c r="BZ54" s="9"/>
      <c r="CA54" s="9"/>
      <c r="CB54" s="9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  <c r="DT54" s="92"/>
      <c r="DU54" s="92"/>
      <c r="DV54" s="92"/>
      <c r="DW54" s="92"/>
      <c r="DX54" s="92"/>
      <c r="DY54" s="92">
        <f t="shared" si="1"/>
        <v>0</v>
      </c>
      <c r="DZ54" s="92">
        <f t="shared" si="2"/>
        <v>0</v>
      </c>
      <c r="EA54" s="92">
        <f t="shared" si="3"/>
        <v>0</v>
      </c>
      <c r="EB54" s="92">
        <f t="shared" si="4"/>
        <v>0</v>
      </c>
      <c r="EC54" s="92">
        <f t="shared" si="4"/>
        <v>0</v>
      </c>
      <c r="ED54" s="92">
        <f t="shared" si="5"/>
        <v>0</v>
      </c>
      <c r="EE54" s="101"/>
      <c r="EF54" s="101"/>
      <c r="EG54" s="101"/>
      <c r="EH54" s="101"/>
      <c r="EI54" s="101"/>
    </row>
    <row r="55" spans="1:144" ht="12.75" customHeight="1" x14ac:dyDescent="0.55000000000000004">
      <c r="A55" s="92">
        <f t="shared" si="0"/>
        <v>52</v>
      </c>
      <c r="B55" s="74" t="s">
        <v>87</v>
      </c>
      <c r="C55" s="76">
        <v>357</v>
      </c>
      <c r="D55" s="79" t="s">
        <v>13</v>
      </c>
      <c r="E55" s="92"/>
      <c r="F55" s="92"/>
      <c r="G55" s="92"/>
      <c r="H55" s="92"/>
      <c r="I55" s="92"/>
      <c r="J55" s="92"/>
      <c r="K55" s="92"/>
      <c r="L55" s="119"/>
      <c r="M55" s="92"/>
      <c r="N55" s="92"/>
      <c r="O55" s="92"/>
      <c r="P55" s="119"/>
      <c r="Q55" s="92"/>
      <c r="R55" s="92"/>
      <c r="S55" s="92"/>
      <c r="T55" s="119"/>
      <c r="U55" s="92"/>
      <c r="V55" s="92"/>
      <c r="W55" s="92"/>
      <c r="X55" s="92"/>
      <c r="Y55" s="92"/>
      <c r="Z55" s="92"/>
      <c r="AA55" s="92"/>
      <c r="AB55" s="92"/>
      <c r="AC55" s="2"/>
      <c r="AD55" s="2"/>
      <c r="AE55" s="2"/>
      <c r="AF55" s="2"/>
      <c r="AG55" s="92"/>
      <c r="AH55" s="92"/>
      <c r="AI55" s="92"/>
      <c r="AJ55" s="119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92"/>
      <c r="AX55" s="9"/>
      <c r="AY55" s="9"/>
      <c r="AZ55" s="9"/>
      <c r="BA55" s="92"/>
      <c r="BB55" s="9"/>
      <c r="BC55" s="9"/>
      <c r="BD55" s="9"/>
      <c r="BE55" s="9"/>
      <c r="BF55" s="92"/>
      <c r="BG55" s="92"/>
      <c r="BH55" s="9"/>
      <c r="BI55" s="92"/>
      <c r="BJ55" s="92"/>
      <c r="BK55" s="92"/>
      <c r="BL55" s="92"/>
      <c r="BM55" s="92"/>
      <c r="BN55" s="92"/>
      <c r="BO55" s="92"/>
      <c r="BP55" s="92"/>
      <c r="BQ55" s="92"/>
      <c r="BR55" s="9"/>
      <c r="BS55" s="9"/>
      <c r="BT55" s="9"/>
      <c r="BU55" s="92"/>
      <c r="BV55" s="92"/>
      <c r="BW55" s="92"/>
      <c r="BX55" s="92"/>
      <c r="BY55" s="9"/>
      <c r="BZ55" s="9"/>
      <c r="CA55" s="9"/>
      <c r="CB55" s="9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>
        <f t="shared" si="1"/>
        <v>0</v>
      </c>
      <c r="DZ55" s="92">
        <f t="shared" si="2"/>
        <v>0</v>
      </c>
      <c r="EA55" s="92">
        <f t="shared" si="3"/>
        <v>0</v>
      </c>
      <c r="EB55" s="92">
        <f t="shared" si="4"/>
        <v>0</v>
      </c>
      <c r="EC55" s="92">
        <f t="shared" si="4"/>
        <v>0</v>
      </c>
      <c r="ED55" s="92">
        <f t="shared" si="5"/>
        <v>0</v>
      </c>
      <c r="EE55" s="101"/>
      <c r="EF55" s="101"/>
      <c r="EG55" s="101"/>
      <c r="EH55" s="101"/>
      <c r="EI55" s="101"/>
    </row>
    <row r="56" spans="1:144" ht="12.75" customHeight="1" x14ac:dyDescent="0.55000000000000004">
      <c r="A56" s="92">
        <f t="shared" si="0"/>
        <v>53</v>
      </c>
      <c r="B56" s="74" t="s">
        <v>80</v>
      </c>
      <c r="C56" s="78">
        <v>357</v>
      </c>
      <c r="D56" s="79" t="s">
        <v>13</v>
      </c>
      <c r="E56" s="92"/>
      <c r="F56" s="92"/>
      <c r="G56" s="92"/>
      <c r="H56" s="92"/>
      <c r="I56" s="92"/>
      <c r="J56" s="92"/>
      <c r="K56" s="92"/>
      <c r="L56" s="119"/>
      <c r="M56" s="92"/>
      <c r="N56" s="92"/>
      <c r="O56" s="92"/>
      <c r="P56" s="119"/>
      <c r="Q56" s="92"/>
      <c r="R56" s="92"/>
      <c r="S56" s="92"/>
      <c r="T56" s="119"/>
      <c r="U56" s="92"/>
      <c r="V56" s="92"/>
      <c r="W56" s="92"/>
      <c r="X56" s="92"/>
      <c r="Y56" s="92"/>
      <c r="Z56" s="92"/>
      <c r="AA56" s="92"/>
      <c r="AB56" s="92"/>
      <c r="AC56" s="2"/>
      <c r="AD56" s="2"/>
      <c r="AE56" s="2"/>
      <c r="AF56" s="2"/>
      <c r="AG56" s="92"/>
      <c r="AH56" s="92"/>
      <c r="AI56" s="92"/>
      <c r="AJ56" s="1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92"/>
      <c r="AX56" s="9"/>
      <c r="AY56" s="9"/>
      <c r="AZ56" s="9"/>
      <c r="BA56" s="92"/>
      <c r="BB56" s="9"/>
      <c r="BC56" s="9"/>
      <c r="BD56" s="9"/>
      <c r="BE56" s="9"/>
      <c r="BF56" s="92"/>
      <c r="BG56" s="92"/>
      <c r="BH56" s="9"/>
      <c r="BI56" s="92"/>
      <c r="BJ56" s="92"/>
      <c r="BK56" s="92"/>
      <c r="BL56" s="92"/>
      <c r="BM56" s="92"/>
      <c r="BN56" s="92"/>
      <c r="BO56" s="92"/>
      <c r="BP56" s="92"/>
      <c r="BQ56" s="92"/>
      <c r="BR56" s="9"/>
      <c r="BS56" s="9"/>
      <c r="BT56" s="9"/>
      <c r="BU56" s="92"/>
      <c r="BV56" s="92"/>
      <c r="BW56" s="92"/>
      <c r="BX56" s="92"/>
      <c r="BY56" s="9"/>
      <c r="BZ56" s="9"/>
      <c r="CA56" s="9"/>
      <c r="CB56" s="9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>
        <f t="shared" si="1"/>
        <v>0</v>
      </c>
      <c r="DZ56" s="92">
        <f t="shared" si="2"/>
        <v>0</v>
      </c>
      <c r="EA56" s="92">
        <f t="shared" si="3"/>
        <v>0</v>
      </c>
      <c r="EB56" s="92">
        <f t="shared" si="4"/>
        <v>0</v>
      </c>
      <c r="EC56" s="92">
        <f t="shared" si="4"/>
        <v>0</v>
      </c>
      <c r="ED56" s="92">
        <f t="shared" si="5"/>
        <v>0</v>
      </c>
      <c r="EE56" s="101"/>
      <c r="EF56" s="101"/>
      <c r="EG56" s="101"/>
      <c r="EH56" s="101"/>
      <c r="EI56" s="101"/>
    </row>
    <row r="57" spans="1:144" ht="12.75" customHeight="1" x14ac:dyDescent="0.55000000000000004">
      <c r="A57" s="92">
        <f t="shared" si="0"/>
        <v>54</v>
      </c>
      <c r="B57" s="74" t="s">
        <v>81</v>
      </c>
      <c r="C57" s="78">
        <v>357</v>
      </c>
      <c r="D57" s="79" t="s">
        <v>13</v>
      </c>
      <c r="E57" s="92"/>
      <c r="F57" s="92"/>
      <c r="G57" s="92"/>
      <c r="H57" s="92"/>
      <c r="I57" s="92"/>
      <c r="J57" s="92"/>
      <c r="K57" s="92"/>
      <c r="L57" s="119"/>
      <c r="M57" s="92"/>
      <c r="N57" s="92"/>
      <c r="O57" s="92"/>
      <c r="P57" s="119"/>
      <c r="Q57" s="92"/>
      <c r="R57" s="92"/>
      <c r="S57" s="92"/>
      <c r="T57" s="119"/>
      <c r="U57" s="92"/>
      <c r="V57" s="92"/>
      <c r="W57" s="92"/>
      <c r="X57" s="92"/>
      <c r="Y57" s="92"/>
      <c r="Z57" s="92"/>
      <c r="AA57" s="92"/>
      <c r="AB57" s="92"/>
      <c r="AC57" s="2"/>
      <c r="AD57" s="2"/>
      <c r="AE57" s="2"/>
      <c r="AF57" s="2"/>
      <c r="AG57" s="92"/>
      <c r="AH57" s="92"/>
      <c r="AI57" s="92"/>
      <c r="AJ57" s="1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92"/>
      <c r="AX57" s="9"/>
      <c r="AY57" s="9"/>
      <c r="AZ57" s="9"/>
      <c r="BA57" s="92"/>
      <c r="BB57" s="9"/>
      <c r="BC57" s="9"/>
      <c r="BD57" s="9"/>
      <c r="BE57" s="9"/>
      <c r="BF57" s="92"/>
      <c r="BG57" s="92"/>
      <c r="BH57" s="9"/>
      <c r="BI57" s="92"/>
      <c r="BJ57" s="92"/>
      <c r="BK57" s="92"/>
      <c r="BL57" s="92"/>
      <c r="BM57" s="92"/>
      <c r="BN57" s="92"/>
      <c r="BO57" s="92"/>
      <c r="BP57" s="92"/>
      <c r="BQ57" s="92"/>
      <c r="BR57" s="9"/>
      <c r="BS57" s="9"/>
      <c r="BT57" s="9"/>
      <c r="BU57" s="92"/>
      <c r="BV57" s="92"/>
      <c r="BW57" s="92"/>
      <c r="BX57" s="92"/>
      <c r="BY57" s="9"/>
      <c r="BZ57" s="9"/>
      <c r="CA57" s="9"/>
      <c r="CB57" s="9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>
        <f t="shared" si="1"/>
        <v>0</v>
      </c>
      <c r="DZ57" s="92">
        <f t="shared" si="2"/>
        <v>0</v>
      </c>
      <c r="EA57" s="92">
        <f t="shared" si="3"/>
        <v>0</v>
      </c>
      <c r="EB57" s="92">
        <f t="shared" si="4"/>
        <v>0</v>
      </c>
      <c r="EC57" s="92">
        <f t="shared" si="4"/>
        <v>0</v>
      </c>
      <c r="ED57" s="92">
        <f t="shared" si="5"/>
        <v>0</v>
      </c>
      <c r="EE57" s="101"/>
      <c r="EF57" s="101"/>
      <c r="EG57" s="101"/>
      <c r="EH57" s="101"/>
      <c r="EI57" s="101"/>
    </row>
    <row r="58" spans="1:144" ht="12.75" customHeight="1" x14ac:dyDescent="0.55000000000000004">
      <c r="A58" s="92">
        <f t="shared" si="0"/>
        <v>55</v>
      </c>
      <c r="B58" s="75" t="s">
        <v>82</v>
      </c>
      <c r="C58" s="78">
        <v>357</v>
      </c>
      <c r="D58" s="79" t="s">
        <v>13</v>
      </c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"/>
      <c r="AD58" s="9"/>
      <c r="AE58" s="9"/>
      <c r="AF58" s="9"/>
      <c r="AG58" s="92"/>
      <c r="AH58" s="92"/>
      <c r="AI58" s="92"/>
      <c r="AJ58" s="92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2"/>
      <c r="AX58" s="9"/>
      <c r="AY58" s="9"/>
      <c r="AZ58" s="9"/>
      <c r="BA58" s="92"/>
      <c r="BB58" s="9"/>
      <c r="BC58" s="9"/>
      <c r="BD58" s="9"/>
      <c r="BE58" s="9"/>
      <c r="BF58" s="92"/>
      <c r="BG58" s="92"/>
      <c r="BH58" s="9"/>
      <c r="BI58" s="92"/>
      <c r="BJ58" s="92"/>
      <c r="BK58" s="92"/>
      <c r="BL58" s="92"/>
      <c r="BM58" s="92"/>
      <c r="BN58" s="92"/>
      <c r="BO58" s="92"/>
      <c r="BP58" s="92"/>
      <c r="BQ58" s="92"/>
      <c r="BR58" s="9"/>
      <c r="BS58" s="9"/>
      <c r="BT58" s="9"/>
      <c r="BU58" s="92"/>
      <c r="BV58" s="92"/>
      <c r="BW58" s="92"/>
      <c r="BX58" s="92"/>
      <c r="BY58" s="9"/>
      <c r="BZ58" s="9"/>
      <c r="CA58" s="9"/>
      <c r="CB58" s="9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>
        <f t="shared" si="1"/>
        <v>0</v>
      </c>
      <c r="DZ58" s="92">
        <f t="shared" si="2"/>
        <v>0</v>
      </c>
      <c r="EA58" s="92">
        <f t="shared" si="3"/>
        <v>0</v>
      </c>
      <c r="EB58" s="92">
        <f t="shared" si="4"/>
        <v>0</v>
      </c>
      <c r="EC58" s="92">
        <f t="shared" si="4"/>
        <v>0</v>
      </c>
      <c r="ED58" s="92">
        <f t="shared" si="5"/>
        <v>0</v>
      </c>
      <c r="EE58" s="101"/>
      <c r="EF58" s="101"/>
      <c r="EG58" s="101"/>
      <c r="EH58" s="101"/>
      <c r="EI58" s="101"/>
      <c r="EJ58" s="173" t="s">
        <v>68</v>
      </c>
      <c r="EK58" s="173"/>
      <c r="EL58" s="173"/>
      <c r="EM58" s="173"/>
      <c r="EN58" s="173"/>
    </row>
    <row r="59" spans="1:144" ht="12.75" customHeight="1" x14ac:dyDescent="0.55000000000000004">
      <c r="A59" s="92">
        <f t="shared" si="0"/>
        <v>56</v>
      </c>
      <c r="B59" s="74" t="s">
        <v>83</v>
      </c>
      <c r="C59" s="78">
        <v>135</v>
      </c>
      <c r="D59" s="79" t="s">
        <v>13</v>
      </c>
      <c r="E59" s="34"/>
      <c r="F59" s="34"/>
      <c r="G59" s="92"/>
      <c r="H59" s="92"/>
      <c r="I59" s="34"/>
      <c r="J59" s="34"/>
      <c r="K59" s="92"/>
      <c r="L59" s="119"/>
      <c r="M59" s="34"/>
      <c r="N59" s="34"/>
      <c r="O59" s="92"/>
      <c r="P59" s="119"/>
      <c r="Q59" s="34"/>
      <c r="R59" s="34"/>
      <c r="S59" s="92"/>
      <c r="T59" s="119"/>
      <c r="U59" s="34"/>
      <c r="V59" s="34"/>
      <c r="W59" s="92"/>
      <c r="X59" s="92"/>
      <c r="Y59" s="34"/>
      <c r="Z59" s="34"/>
      <c r="AA59" s="92"/>
      <c r="AB59" s="92"/>
      <c r="AC59" s="2"/>
      <c r="AD59" s="2"/>
      <c r="AE59" s="2"/>
      <c r="AF59" s="2"/>
      <c r="AG59" s="92"/>
      <c r="AH59" s="92"/>
      <c r="AI59" s="92"/>
      <c r="AJ59" s="1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92"/>
      <c r="AX59" s="9"/>
      <c r="AY59" s="9"/>
      <c r="AZ59" s="9"/>
      <c r="BA59" s="92"/>
      <c r="BB59" s="9"/>
      <c r="BC59" s="9"/>
      <c r="BD59" s="9"/>
      <c r="BE59" s="9"/>
      <c r="BF59" s="92"/>
      <c r="BG59" s="92"/>
      <c r="BH59" s="9"/>
      <c r="BI59" s="92"/>
      <c r="BJ59" s="92"/>
      <c r="BK59" s="92"/>
      <c r="BL59" s="92"/>
      <c r="BM59" s="92"/>
      <c r="BN59" s="92"/>
      <c r="BO59" s="92"/>
      <c r="BP59" s="92"/>
      <c r="BQ59" s="92"/>
      <c r="BR59" s="9"/>
      <c r="BS59" s="9"/>
      <c r="BT59" s="9"/>
      <c r="BU59" s="92"/>
      <c r="BV59" s="92"/>
      <c r="BW59" s="92"/>
      <c r="BX59" s="92"/>
      <c r="BY59" s="9"/>
      <c r="BZ59" s="9"/>
      <c r="CA59" s="9"/>
      <c r="CB59" s="9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>
        <f t="shared" si="1"/>
        <v>0</v>
      </c>
      <c r="DZ59" s="92">
        <f t="shared" si="2"/>
        <v>0</v>
      </c>
      <c r="EA59" s="92">
        <f t="shared" si="3"/>
        <v>0</v>
      </c>
      <c r="EB59" s="92">
        <f t="shared" si="4"/>
        <v>0</v>
      </c>
      <c r="EC59" s="92">
        <f t="shared" si="4"/>
        <v>0</v>
      </c>
      <c r="ED59" s="92">
        <f t="shared" si="5"/>
        <v>0</v>
      </c>
      <c r="EE59" s="101"/>
      <c r="EF59" s="101"/>
      <c r="EG59" s="101"/>
      <c r="EH59" s="101"/>
      <c r="EI59" s="101"/>
      <c r="EJ59" s="173" t="s">
        <v>69</v>
      </c>
      <c r="EK59" s="173"/>
      <c r="EL59" s="173"/>
      <c r="EM59" s="173"/>
      <c r="EN59" s="173"/>
    </row>
    <row r="60" spans="1:144" ht="12.75" customHeight="1" x14ac:dyDescent="0.55000000000000004">
      <c r="A60" s="92">
        <f t="shared" si="0"/>
        <v>57</v>
      </c>
      <c r="B60" s="74" t="s">
        <v>84</v>
      </c>
      <c r="C60" s="78">
        <v>135</v>
      </c>
      <c r="D60" s="79" t="s">
        <v>13</v>
      </c>
      <c r="E60" s="92"/>
      <c r="F60" s="92"/>
      <c r="G60" s="92"/>
      <c r="H60" s="92"/>
      <c r="I60" s="92"/>
      <c r="J60" s="92"/>
      <c r="K60" s="92"/>
      <c r="L60" s="119"/>
      <c r="M60" s="92"/>
      <c r="N60" s="92"/>
      <c r="O60" s="92"/>
      <c r="P60" s="119"/>
      <c r="Q60" s="92"/>
      <c r="R60" s="92"/>
      <c r="S60" s="92"/>
      <c r="T60" s="119"/>
      <c r="U60" s="92"/>
      <c r="V60" s="92"/>
      <c r="W60" s="92"/>
      <c r="X60" s="92"/>
      <c r="Y60" s="92"/>
      <c r="Z60" s="92"/>
      <c r="AA60" s="92"/>
      <c r="AB60" s="92"/>
      <c r="AC60" s="2"/>
      <c r="AD60" s="2"/>
      <c r="AE60" s="2"/>
      <c r="AF60" s="2"/>
      <c r="AG60" s="92"/>
      <c r="AH60" s="92"/>
      <c r="AI60" s="92"/>
      <c r="AJ60" s="1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92"/>
      <c r="AX60" s="9"/>
      <c r="AY60" s="9"/>
      <c r="AZ60" s="9"/>
      <c r="BA60" s="92"/>
      <c r="BB60" s="9"/>
      <c r="BC60" s="9"/>
      <c r="BD60" s="9"/>
      <c r="BE60" s="9"/>
      <c r="BF60" s="92"/>
      <c r="BG60" s="92"/>
      <c r="BH60" s="9"/>
      <c r="BI60" s="92"/>
      <c r="BJ60" s="92"/>
      <c r="BK60" s="92"/>
      <c r="BL60" s="92"/>
      <c r="BM60" s="92"/>
      <c r="BN60" s="92"/>
      <c r="BO60" s="92"/>
      <c r="BP60" s="92"/>
      <c r="BQ60" s="92"/>
      <c r="BR60" s="9"/>
      <c r="BS60" s="9"/>
      <c r="BT60" s="9"/>
      <c r="BU60" s="92"/>
      <c r="BV60" s="92"/>
      <c r="BW60" s="92"/>
      <c r="BX60" s="92"/>
      <c r="BY60" s="9"/>
      <c r="BZ60" s="9"/>
      <c r="CA60" s="9"/>
      <c r="CB60" s="9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>
        <f t="shared" si="1"/>
        <v>0</v>
      </c>
      <c r="DZ60" s="92">
        <f t="shared" si="2"/>
        <v>0</v>
      </c>
      <c r="EA60" s="92">
        <f t="shared" si="3"/>
        <v>0</v>
      </c>
      <c r="EB60" s="92">
        <f t="shared" si="4"/>
        <v>0</v>
      </c>
      <c r="EC60" s="92">
        <f t="shared" si="4"/>
        <v>0</v>
      </c>
      <c r="ED60" s="92">
        <f t="shared" si="5"/>
        <v>0</v>
      </c>
      <c r="EE60" s="101"/>
      <c r="EF60" s="101"/>
      <c r="EG60" s="101"/>
      <c r="EH60" s="101"/>
      <c r="EI60" s="101"/>
    </row>
    <row r="61" spans="1:144" ht="12.75" customHeight="1" x14ac:dyDescent="0.55000000000000004">
      <c r="A61" s="92">
        <f t="shared" si="0"/>
        <v>58</v>
      </c>
      <c r="B61" s="74" t="s">
        <v>85</v>
      </c>
      <c r="C61" s="78">
        <v>357</v>
      </c>
      <c r="D61" s="79" t="s">
        <v>13</v>
      </c>
      <c r="E61" s="92"/>
      <c r="F61" s="92"/>
      <c r="G61" s="92"/>
      <c r="H61" s="92"/>
      <c r="I61" s="92"/>
      <c r="J61" s="92"/>
      <c r="K61" s="92"/>
      <c r="L61" s="119"/>
      <c r="M61" s="92"/>
      <c r="N61" s="92"/>
      <c r="O61" s="92"/>
      <c r="P61" s="119"/>
      <c r="Q61" s="92"/>
      <c r="R61" s="92"/>
      <c r="S61" s="92"/>
      <c r="T61" s="119"/>
      <c r="U61" s="92"/>
      <c r="V61" s="92"/>
      <c r="W61" s="92"/>
      <c r="X61" s="92"/>
      <c r="Y61" s="92"/>
      <c r="Z61" s="92"/>
      <c r="AA61" s="92"/>
      <c r="AB61" s="92"/>
      <c r="AC61" s="2"/>
      <c r="AD61" s="2"/>
      <c r="AE61" s="2"/>
      <c r="AF61" s="2"/>
      <c r="AG61" s="92"/>
      <c r="AH61" s="92"/>
      <c r="AI61" s="92"/>
      <c r="AJ61" s="119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92"/>
      <c r="AX61" s="9"/>
      <c r="AY61" s="9"/>
      <c r="AZ61" s="9"/>
      <c r="BA61" s="92"/>
      <c r="BB61" s="9"/>
      <c r="BC61" s="9"/>
      <c r="BD61" s="9"/>
      <c r="BE61" s="9"/>
      <c r="BF61" s="92"/>
      <c r="BG61" s="92"/>
      <c r="BH61" s="9"/>
      <c r="BI61" s="92"/>
      <c r="BJ61" s="92"/>
      <c r="BK61" s="92"/>
      <c r="BL61" s="92"/>
      <c r="BM61" s="92"/>
      <c r="BN61" s="92"/>
      <c r="BO61" s="92"/>
      <c r="BP61" s="92"/>
      <c r="BQ61" s="92"/>
      <c r="BR61" s="9"/>
      <c r="BS61" s="9"/>
      <c r="BT61" s="9"/>
      <c r="BU61" s="92"/>
      <c r="BV61" s="92"/>
      <c r="BW61" s="92"/>
      <c r="BX61" s="92"/>
      <c r="BY61" s="9"/>
      <c r="BZ61" s="9"/>
      <c r="CA61" s="9"/>
      <c r="CB61" s="9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>
        <f t="shared" si="1"/>
        <v>0</v>
      </c>
      <c r="DZ61" s="92">
        <f t="shared" si="2"/>
        <v>0</v>
      </c>
      <c r="EA61" s="92">
        <f t="shared" si="3"/>
        <v>0</v>
      </c>
      <c r="EB61" s="92">
        <f t="shared" si="4"/>
        <v>0</v>
      </c>
      <c r="EC61" s="92">
        <f t="shared" si="4"/>
        <v>0</v>
      </c>
      <c r="ED61" s="92">
        <f t="shared" si="5"/>
        <v>0</v>
      </c>
      <c r="EE61" s="101"/>
      <c r="EF61" s="101"/>
      <c r="EG61" s="101"/>
      <c r="EH61" s="101"/>
      <c r="EI61" s="101"/>
    </row>
    <row r="62" spans="1:144" ht="15" customHeight="1" x14ac:dyDescent="0.55000000000000004">
      <c r="A62" s="92">
        <f t="shared" si="0"/>
        <v>59</v>
      </c>
      <c r="B62" s="74" t="s">
        <v>86</v>
      </c>
      <c r="C62" s="78">
        <v>357</v>
      </c>
      <c r="D62" s="79" t="s">
        <v>13</v>
      </c>
      <c r="E62" s="92"/>
      <c r="F62" s="92"/>
      <c r="G62" s="92"/>
      <c r="H62" s="92"/>
      <c r="I62" s="92"/>
      <c r="J62" s="92"/>
      <c r="K62" s="92"/>
      <c r="L62" s="119"/>
      <c r="M62" s="92"/>
      <c r="N62" s="92"/>
      <c r="O62" s="92"/>
      <c r="P62" s="119"/>
      <c r="Q62" s="92"/>
      <c r="R62" s="92"/>
      <c r="S62" s="92"/>
      <c r="T62" s="119"/>
      <c r="U62" s="92"/>
      <c r="V62" s="92"/>
      <c r="W62" s="92"/>
      <c r="X62" s="92"/>
      <c r="Y62" s="92"/>
      <c r="Z62" s="92"/>
      <c r="AA62" s="92"/>
      <c r="AB62" s="92"/>
      <c r="AC62" s="2"/>
      <c r="AD62" s="2"/>
      <c r="AE62" s="2"/>
      <c r="AF62" s="2"/>
      <c r="AG62" s="92"/>
      <c r="AH62" s="92"/>
      <c r="AI62" s="92"/>
      <c r="AJ62" s="1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92"/>
      <c r="AX62" s="9"/>
      <c r="AY62" s="9"/>
      <c r="AZ62" s="9"/>
      <c r="BA62" s="92"/>
      <c r="BB62" s="9"/>
      <c r="BC62" s="9"/>
      <c r="BD62" s="9"/>
      <c r="BE62" s="9"/>
      <c r="BF62" s="92"/>
      <c r="BG62" s="92"/>
      <c r="BH62" s="9"/>
      <c r="BI62" s="92"/>
      <c r="BJ62" s="92"/>
      <c r="BK62" s="92"/>
      <c r="BL62" s="92"/>
      <c r="BM62" s="92"/>
      <c r="BN62" s="92"/>
      <c r="BO62" s="92"/>
      <c r="BP62" s="92"/>
      <c r="BQ62" s="92"/>
      <c r="BR62" s="9"/>
      <c r="BS62" s="9"/>
      <c r="BT62" s="9"/>
      <c r="BU62" s="92"/>
      <c r="BV62" s="92"/>
      <c r="BW62" s="92"/>
      <c r="BX62" s="92"/>
      <c r="BY62" s="9"/>
      <c r="BZ62" s="9"/>
      <c r="CA62" s="9"/>
      <c r="CB62" s="9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  <c r="DT62" s="92"/>
      <c r="DU62" s="92"/>
      <c r="DV62" s="92"/>
      <c r="DW62" s="92"/>
      <c r="DX62" s="92"/>
      <c r="DY62" s="92">
        <f t="shared" si="1"/>
        <v>0</v>
      </c>
      <c r="DZ62" s="92">
        <f t="shared" si="2"/>
        <v>0</v>
      </c>
      <c r="EA62" s="92">
        <f t="shared" si="3"/>
        <v>0</v>
      </c>
      <c r="EB62" s="92">
        <f t="shared" si="4"/>
        <v>0</v>
      </c>
      <c r="EC62" s="92">
        <f t="shared" si="4"/>
        <v>0</v>
      </c>
      <c r="ED62" s="92">
        <f t="shared" si="5"/>
        <v>0</v>
      </c>
      <c r="EE62" s="101"/>
      <c r="EF62" s="101"/>
      <c r="EG62" s="101"/>
      <c r="EH62" s="101"/>
      <c r="EI62" s="101"/>
    </row>
    <row r="63" spans="1:144" ht="15" customHeight="1" x14ac:dyDescent="0.55000000000000004">
      <c r="A63" s="92">
        <f t="shared" si="0"/>
        <v>60</v>
      </c>
      <c r="B63" s="74" t="s">
        <v>86</v>
      </c>
      <c r="C63" s="78">
        <v>557</v>
      </c>
      <c r="D63" s="79" t="s">
        <v>13</v>
      </c>
      <c r="E63" s="92"/>
      <c r="F63" s="92"/>
      <c r="G63" s="92"/>
      <c r="H63" s="92"/>
      <c r="I63" s="92"/>
      <c r="J63" s="92"/>
      <c r="K63" s="92"/>
      <c r="L63" s="119"/>
      <c r="M63" s="92"/>
      <c r="N63" s="92"/>
      <c r="O63" s="92"/>
      <c r="P63" s="119"/>
      <c r="Q63" s="92"/>
      <c r="R63" s="92"/>
      <c r="S63" s="92"/>
      <c r="T63" s="119"/>
      <c r="U63" s="92"/>
      <c r="V63" s="92"/>
      <c r="W63" s="92"/>
      <c r="X63" s="92"/>
      <c r="Y63" s="92"/>
      <c r="Z63" s="92"/>
      <c r="AA63" s="92"/>
      <c r="AB63" s="92"/>
      <c r="AC63" s="2"/>
      <c r="AD63" s="2"/>
      <c r="AE63" s="2"/>
      <c r="AF63" s="2"/>
      <c r="AG63" s="92"/>
      <c r="AH63" s="92"/>
      <c r="AI63" s="92"/>
      <c r="AJ63" s="119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92"/>
      <c r="AX63" s="9"/>
      <c r="AY63" s="9"/>
      <c r="AZ63" s="9"/>
      <c r="BA63" s="92"/>
      <c r="BB63" s="9"/>
      <c r="BC63" s="9"/>
      <c r="BD63" s="9"/>
      <c r="BE63" s="9"/>
      <c r="BF63" s="92"/>
      <c r="BG63" s="92"/>
      <c r="BH63" s="9"/>
      <c r="BI63" s="92"/>
      <c r="BJ63" s="92"/>
      <c r="BK63" s="92"/>
      <c r="BL63" s="92"/>
      <c r="BM63" s="92"/>
      <c r="BN63" s="92"/>
      <c r="BO63" s="92"/>
      <c r="BP63" s="92"/>
      <c r="BQ63" s="92"/>
      <c r="BR63" s="9"/>
      <c r="BS63" s="9"/>
      <c r="BT63" s="9"/>
      <c r="BU63" s="92"/>
      <c r="BV63" s="92"/>
      <c r="BW63" s="92"/>
      <c r="BX63" s="92"/>
      <c r="BY63" s="9"/>
      <c r="BZ63" s="9"/>
      <c r="CA63" s="9"/>
      <c r="CB63" s="9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>
        <f t="shared" si="1"/>
        <v>0</v>
      </c>
      <c r="DZ63" s="92">
        <f t="shared" si="2"/>
        <v>0</v>
      </c>
      <c r="EA63" s="92">
        <f t="shared" si="3"/>
        <v>0</v>
      </c>
      <c r="EB63" s="92">
        <f t="shared" ref="EB63:EC67" si="6">SUM(G63,K63,O63,S63,W63,AA63,AE63,AI63,AM63,AQ63,AU63,AY63,BC63,BG63,BK63,BO63,BS63,BW63,CA63,CE63,CI63,CM63,CQ63,CU63,CY63,DC63,DG63,DK63,DO63,DS63,DW63)</f>
        <v>0</v>
      </c>
      <c r="EC63" s="92">
        <f t="shared" si="6"/>
        <v>0</v>
      </c>
      <c r="ED63" s="92">
        <f t="shared" si="5"/>
        <v>0</v>
      </c>
      <c r="EE63" s="101"/>
      <c r="EF63" s="101"/>
      <c r="EG63" s="101"/>
      <c r="EH63" s="101"/>
      <c r="EI63" s="101"/>
    </row>
    <row r="64" spans="1:144" ht="15" customHeight="1" x14ac:dyDescent="0.55000000000000004">
      <c r="A64" s="92">
        <f t="shared" si="0"/>
        <v>61</v>
      </c>
      <c r="B64" s="74" t="s">
        <v>91</v>
      </c>
      <c r="C64" s="78">
        <v>711</v>
      </c>
      <c r="D64" s="79" t="s">
        <v>15</v>
      </c>
      <c r="E64" s="92"/>
      <c r="F64" s="92"/>
      <c r="G64" s="92"/>
      <c r="H64" s="92"/>
      <c r="I64" s="92"/>
      <c r="J64" s="92"/>
      <c r="K64" s="92"/>
      <c r="L64" s="119"/>
      <c r="M64" s="92"/>
      <c r="N64" s="92"/>
      <c r="O64" s="92"/>
      <c r="P64" s="119"/>
      <c r="Q64" s="92"/>
      <c r="R64" s="92"/>
      <c r="S64" s="92"/>
      <c r="T64" s="119"/>
      <c r="U64" s="92"/>
      <c r="V64" s="92"/>
      <c r="W64" s="92"/>
      <c r="X64" s="92"/>
      <c r="Y64" s="92"/>
      <c r="Z64" s="92"/>
      <c r="AA64" s="92"/>
      <c r="AB64" s="92"/>
      <c r="AC64" s="2"/>
      <c r="AD64" s="2"/>
      <c r="AE64" s="2"/>
      <c r="AF64" s="2"/>
      <c r="AG64" s="92"/>
      <c r="AH64" s="92"/>
      <c r="AI64" s="92"/>
      <c r="AJ64" s="119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92"/>
      <c r="AX64" s="9"/>
      <c r="AY64" s="9"/>
      <c r="AZ64" s="9"/>
      <c r="BA64" s="92"/>
      <c r="BB64" s="9"/>
      <c r="BC64" s="9"/>
      <c r="BD64" s="9"/>
      <c r="BE64" s="9"/>
      <c r="BF64" s="92"/>
      <c r="BG64" s="92"/>
      <c r="BH64" s="9"/>
      <c r="BI64" s="92"/>
      <c r="BJ64" s="92"/>
      <c r="BK64" s="92"/>
      <c r="BL64" s="92"/>
      <c r="BM64" s="92"/>
      <c r="BN64" s="92"/>
      <c r="BO64" s="92"/>
      <c r="BP64" s="92"/>
      <c r="BQ64" s="92"/>
      <c r="BR64" s="9"/>
      <c r="BS64" s="9"/>
      <c r="BT64" s="9"/>
      <c r="BU64" s="92"/>
      <c r="BV64" s="92"/>
      <c r="BW64" s="92"/>
      <c r="BX64" s="92"/>
      <c r="BY64" s="9"/>
      <c r="BZ64" s="9"/>
      <c r="CA64" s="9"/>
      <c r="CB64" s="9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>
        <f t="shared" si="1"/>
        <v>0</v>
      </c>
      <c r="DZ64" s="92">
        <f t="shared" si="2"/>
        <v>0</v>
      </c>
      <c r="EA64" s="92">
        <f t="shared" si="3"/>
        <v>0</v>
      </c>
      <c r="EB64" s="92">
        <f t="shared" si="6"/>
        <v>0</v>
      </c>
      <c r="EC64" s="92">
        <f t="shared" si="6"/>
        <v>0</v>
      </c>
      <c r="ED64" s="92">
        <f t="shared" si="5"/>
        <v>0</v>
      </c>
      <c r="EE64" s="101"/>
      <c r="EF64" s="101"/>
      <c r="EG64" s="101"/>
      <c r="EH64" s="101"/>
      <c r="EI64" s="101"/>
    </row>
    <row r="65" spans="1:139" ht="15" customHeight="1" x14ac:dyDescent="0.55000000000000004">
      <c r="A65" s="92">
        <v>1</v>
      </c>
      <c r="B65" s="175" t="s">
        <v>88</v>
      </c>
      <c r="C65" s="175"/>
      <c r="D65" s="175"/>
      <c r="E65" s="64">
        <v>138</v>
      </c>
      <c r="F65" s="64">
        <v>2</v>
      </c>
      <c r="G65" s="64"/>
      <c r="H65" s="64"/>
      <c r="I65" s="64"/>
      <c r="J65" s="64"/>
      <c r="K65" s="64"/>
      <c r="L65" s="98"/>
      <c r="M65" s="64">
        <v>125</v>
      </c>
      <c r="N65" s="64">
        <v>1</v>
      </c>
      <c r="O65" s="64"/>
      <c r="P65" s="98"/>
      <c r="Q65" s="64">
        <v>147</v>
      </c>
      <c r="R65" s="64">
        <v>1</v>
      </c>
      <c r="S65" s="64"/>
      <c r="T65" s="98"/>
      <c r="U65" s="64">
        <v>44</v>
      </c>
      <c r="V65" s="64"/>
      <c r="W65" s="64"/>
      <c r="X65" s="64"/>
      <c r="Y65" s="64"/>
      <c r="Z65" s="64"/>
      <c r="AA65" s="64"/>
      <c r="AB65" s="64"/>
      <c r="AC65" s="99">
        <v>66</v>
      </c>
      <c r="AD65" s="99"/>
      <c r="AE65" s="99"/>
      <c r="AF65" s="99"/>
      <c r="AG65" s="64"/>
      <c r="AH65" s="64"/>
      <c r="AI65" s="64"/>
      <c r="AJ65" s="98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64"/>
      <c r="AX65" s="97"/>
      <c r="AY65" s="97"/>
      <c r="AZ65" s="97"/>
      <c r="BA65" s="64"/>
      <c r="BB65" s="97"/>
      <c r="BC65" s="97"/>
      <c r="BD65" s="97"/>
      <c r="BE65" s="9">
        <v>82</v>
      </c>
      <c r="BF65" s="92"/>
      <c r="BG65" s="92"/>
      <c r="BH65" s="9"/>
      <c r="BI65" s="64">
        <v>120</v>
      </c>
      <c r="BJ65" s="64"/>
      <c r="BK65" s="64"/>
      <c r="BL65" s="64"/>
      <c r="BM65" s="64"/>
      <c r="BN65" s="64"/>
      <c r="BO65" s="64"/>
      <c r="BP65" s="64"/>
      <c r="BQ65" s="64">
        <v>122</v>
      </c>
      <c r="BR65" s="97"/>
      <c r="BS65" s="97"/>
      <c r="BT65" s="97"/>
      <c r="BU65" s="64">
        <v>60</v>
      </c>
      <c r="BV65" s="64"/>
      <c r="BW65" s="64"/>
      <c r="BX65" s="64"/>
      <c r="BY65" s="97"/>
      <c r="BZ65" s="97"/>
      <c r="CA65" s="97"/>
      <c r="CB65" s="97"/>
      <c r="CC65" s="64">
        <v>104</v>
      </c>
      <c r="CD65" s="64"/>
      <c r="CE65" s="64"/>
      <c r="CF65" s="64"/>
      <c r="CG65" s="64">
        <v>58</v>
      </c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92">
        <f t="shared" si="1"/>
        <v>1066</v>
      </c>
      <c r="DZ65" s="92">
        <f t="shared" si="2"/>
        <v>0</v>
      </c>
      <c r="EA65" s="92">
        <f t="shared" si="3"/>
        <v>4</v>
      </c>
      <c r="EB65" s="92">
        <f t="shared" si="6"/>
        <v>0</v>
      </c>
      <c r="EC65" s="92">
        <f t="shared" si="6"/>
        <v>0</v>
      </c>
      <c r="ED65" s="92">
        <f t="shared" si="5"/>
        <v>1070</v>
      </c>
      <c r="EE65" s="101"/>
      <c r="EF65" s="101"/>
      <c r="EG65" s="101"/>
      <c r="EH65" s="101"/>
      <c r="EI65" s="101"/>
    </row>
    <row r="66" spans="1:139" ht="15" customHeight="1" x14ac:dyDescent="0.55000000000000004">
      <c r="A66" s="92">
        <v>2</v>
      </c>
      <c r="B66" s="175" t="s">
        <v>89</v>
      </c>
      <c r="C66" s="175"/>
      <c r="D66" s="175"/>
      <c r="E66" s="92"/>
      <c r="F66" s="92"/>
      <c r="G66" s="92"/>
      <c r="H66" s="92"/>
      <c r="I66" s="92"/>
      <c r="J66" s="92"/>
      <c r="K66" s="92"/>
      <c r="L66" s="119"/>
      <c r="M66" s="92"/>
      <c r="N66" s="92"/>
      <c r="O66" s="92"/>
      <c r="P66" s="119"/>
      <c r="Q66" s="92"/>
      <c r="R66" s="92"/>
      <c r="S66" s="92"/>
      <c r="T66" s="119"/>
      <c r="U66" s="92"/>
      <c r="V66" s="92"/>
      <c r="W66" s="92"/>
      <c r="X66" s="92"/>
      <c r="Y66" s="92"/>
      <c r="Z66" s="92"/>
      <c r="AA66" s="92"/>
      <c r="AB66" s="92"/>
      <c r="AC66" s="2"/>
      <c r="AD66" s="2"/>
      <c r="AE66" s="2"/>
      <c r="AF66" s="2"/>
      <c r="AG66" s="92"/>
      <c r="AH66" s="92"/>
      <c r="AI66" s="92"/>
      <c r="AJ66" s="119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92"/>
      <c r="AX66" s="9"/>
      <c r="AY66" s="9"/>
      <c r="AZ66" s="9"/>
      <c r="BA66" s="92"/>
      <c r="BB66" s="92"/>
      <c r="BC66" s="9"/>
      <c r="BD66" s="9"/>
      <c r="BE66" s="97"/>
      <c r="BF66" s="64"/>
      <c r="BG66" s="64"/>
      <c r="BH66" s="97"/>
      <c r="BI66" s="92"/>
      <c r="BJ66" s="92"/>
      <c r="BK66" s="92"/>
      <c r="BL66" s="92"/>
      <c r="BM66" s="92"/>
      <c r="BN66" s="92"/>
      <c r="BO66" s="92"/>
      <c r="BP66" s="92"/>
      <c r="BQ66" s="92"/>
      <c r="BR66" s="9"/>
      <c r="BS66" s="9"/>
      <c r="BT66" s="9"/>
      <c r="BU66" s="92"/>
      <c r="BV66" s="92"/>
      <c r="BW66" s="92"/>
      <c r="BX66" s="92"/>
      <c r="BY66" s="9"/>
      <c r="BZ66" s="9"/>
      <c r="CA66" s="9"/>
      <c r="CB66" s="9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>
        <f t="shared" si="1"/>
        <v>0</v>
      </c>
      <c r="DZ66" s="92">
        <f t="shared" si="2"/>
        <v>0</v>
      </c>
      <c r="EA66" s="92">
        <f t="shared" si="3"/>
        <v>0</v>
      </c>
      <c r="EB66" s="92">
        <f t="shared" si="6"/>
        <v>0</v>
      </c>
      <c r="EC66" s="92">
        <f t="shared" si="6"/>
        <v>0</v>
      </c>
      <c r="ED66" s="92">
        <f t="shared" si="5"/>
        <v>0</v>
      </c>
      <c r="EE66" s="101"/>
      <c r="EF66" s="101"/>
      <c r="EG66" s="101"/>
      <c r="EH66" s="101"/>
      <c r="EI66" s="101"/>
    </row>
    <row r="67" spans="1:139" ht="15" customHeight="1" x14ac:dyDescent="0.55000000000000004">
      <c r="A67" s="92">
        <v>3</v>
      </c>
      <c r="B67" s="175" t="s">
        <v>90</v>
      </c>
      <c r="C67" s="175"/>
      <c r="D67" s="175"/>
      <c r="E67" s="92"/>
      <c r="F67" s="92"/>
      <c r="G67" s="92"/>
      <c r="H67" s="92"/>
      <c r="I67" s="92"/>
      <c r="J67" s="92"/>
      <c r="K67" s="92"/>
      <c r="L67" s="119"/>
      <c r="M67" s="92"/>
      <c r="N67" s="92"/>
      <c r="O67" s="92"/>
      <c r="P67" s="119"/>
      <c r="Q67" s="92"/>
      <c r="R67" s="92"/>
      <c r="S67" s="92"/>
      <c r="T67" s="92"/>
      <c r="U67" s="92"/>
      <c r="V67" s="2"/>
      <c r="W67" s="2"/>
      <c r="X67" s="2"/>
      <c r="Y67" s="92"/>
      <c r="Z67" s="2"/>
      <c r="AA67" s="2"/>
      <c r="AB67" s="2"/>
      <c r="AC67" s="2"/>
      <c r="AD67" s="2"/>
      <c r="AE67" s="2"/>
      <c r="AF67" s="2"/>
      <c r="AG67" s="92"/>
      <c r="AH67" s="92"/>
      <c r="AI67" s="92"/>
      <c r="AJ67" s="1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92"/>
      <c r="AX67" s="9"/>
      <c r="AY67" s="9"/>
      <c r="AZ67" s="9"/>
      <c r="BA67" s="92"/>
      <c r="BB67" s="92"/>
      <c r="BC67" s="9"/>
      <c r="BD67" s="9"/>
      <c r="BE67" s="9"/>
      <c r="BF67" s="92"/>
      <c r="BG67" s="92"/>
      <c r="BH67" s="9"/>
      <c r="BI67" s="92"/>
      <c r="BJ67" s="92"/>
      <c r="BK67" s="92"/>
      <c r="BL67" s="92"/>
      <c r="BM67" s="92"/>
      <c r="BN67" s="92"/>
      <c r="BO67" s="92"/>
      <c r="BP67" s="92"/>
      <c r="BQ67" s="92"/>
      <c r="BR67" s="9"/>
      <c r="BS67" s="9"/>
      <c r="BT67" s="9"/>
      <c r="BU67" s="92"/>
      <c r="BV67" s="92"/>
      <c r="BW67" s="92"/>
      <c r="BX67" s="92"/>
      <c r="BY67" s="9"/>
      <c r="BZ67" s="9"/>
      <c r="CA67" s="9"/>
      <c r="CB67" s="9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>
        <f t="shared" si="1"/>
        <v>0</v>
      </c>
      <c r="DZ67" s="92">
        <f t="shared" si="2"/>
        <v>0</v>
      </c>
      <c r="EA67" s="92">
        <f t="shared" si="3"/>
        <v>0</v>
      </c>
      <c r="EB67" s="92">
        <f t="shared" si="6"/>
        <v>0</v>
      </c>
      <c r="EC67" s="92">
        <f t="shared" si="6"/>
        <v>0</v>
      </c>
      <c r="ED67" s="92">
        <f t="shared" si="5"/>
        <v>0</v>
      </c>
      <c r="EE67" s="93"/>
      <c r="EF67" s="101"/>
      <c r="EG67" s="101"/>
      <c r="EH67" s="101"/>
      <c r="EI67" s="101"/>
    </row>
    <row r="68" spans="1:139" s="122" customFormat="1" ht="20.25" customHeight="1" x14ac:dyDescent="0.55000000000000004">
      <c r="A68" s="164" t="s">
        <v>2</v>
      </c>
      <c r="B68" s="165"/>
      <c r="C68" s="165"/>
      <c r="D68" s="166"/>
      <c r="E68" s="86">
        <f t="shared" ref="E68:BP68" si="7">SUM(E4:E67)</f>
        <v>890</v>
      </c>
      <c r="F68" s="86">
        <f t="shared" si="7"/>
        <v>2</v>
      </c>
      <c r="G68" s="86">
        <f t="shared" si="7"/>
        <v>0</v>
      </c>
      <c r="H68" s="86">
        <f t="shared" si="7"/>
        <v>0</v>
      </c>
      <c r="I68" s="86">
        <f t="shared" si="7"/>
        <v>0</v>
      </c>
      <c r="J68" s="86">
        <f t="shared" si="7"/>
        <v>0</v>
      </c>
      <c r="K68" s="86">
        <f t="shared" si="7"/>
        <v>0</v>
      </c>
      <c r="L68" s="86">
        <f t="shared" si="7"/>
        <v>0</v>
      </c>
      <c r="M68" s="86">
        <f t="shared" si="7"/>
        <v>835</v>
      </c>
      <c r="N68" s="86">
        <f t="shared" si="7"/>
        <v>3</v>
      </c>
      <c r="O68" s="86">
        <f t="shared" si="7"/>
        <v>0</v>
      </c>
      <c r="P68" s="86">
        <f t="shared" si="7"/>
        <v>0</v>
      </c>
      <c r="Q68" s="86">
        <f t="shared" si="7"/>
        <v>997</v>
      </c>
      <c r="R68" s="86">
        <f t="shared" si="7"/>
        <v>1</v>
      </c>
      <c r="S68" s="86">
        <f t="shared" si="7"/>
        <v>2</v>
      </c>
      <c r="T68" s="86">
        <f t="shared" si="7"/>
        <v>0</v>
      </c>
      <c r="U68" s="86">
        <f t="shared" si="7"/>
        <v>903</v>
      </c>
      <c r="V68" s="86">
        <f t="shared" si="7"/>
        <v>4</v>
      </c>
      <c r="W68" s="86">
        <f t="shared" si="7"/>
        <v>3</v>
      </c>
      <c r="X68" s="86">
        <f t="shared" si="7"/>
        <v>0</v>
      </c>
      <c r="Y68" s="86">
        <f t="shared" si="7"/>
        <v>872</v>
      </c>
      <c r="Z68" s="86">
        <f t="shared" si="7"/>
        <v>2</v>
      </c>
      <c r="AA68" s="86">
        <f t="shared" si="7"/>
        <v>2</v>
      </c>
      <c r="AB68" s="86">
        <f t="shared" si="7"/>
        <v>0</v>
      </c>
      <c r="AC68" s="86">
        <f t="shared" si="7"/>
        <v>933</v>
      </c>
      <c r="AD68" s="86">
        <f t="shared" si="7"/>
        <v>1</v>
      </c>
      <c r="AE68" s="86">
        <f t="shared" si="7"/>
        <v>0</v>
      </c>
      <c r="AF68" s="86">
        <f t="shared" si="7"/>
        <v>0</v>
      </c>
      <c r="AG68" s="86">
        <f t="shared" si="7"/>
        <v>839</v>
      </c>
      <c r="AH68" s="86">
        <f t="shared" si="7"/>
        <v>0</v>
      </c>
      <c r="AI68" s="86">
        <f t="shared" si="7"/>
        <v>1</v>
      </c>
      <c r="AJ68" s="86">
        <f t="shared" si="7"/>
        <v>0</v>
      </c>
      <c r="AK68" s="86">
        <f t="shared" si="7"/>
        <v>0</v>
      </c>
      <c r="AL68" s="86">
        <f t="shared" si="7"/>
        <v>0</v>
      </c>
      <c r="AM68" s="86">
        <f t="shared" si="7"/>
        <v>0</v>
      </c>
      <c r="AN68" s="86">
        <f t="shared" si="7"/>
        <v>0</v>
      </c>
      <c r="AO68" s="86">
        <f t="shared" si="7"/>
        <v>739</v>
      </c>
      <c r="AP68" s="86">
        <f t="shared" si="7"/>
        <v>1</v>
      </c>
      <c r="AQ68" s="86">
        <f t="shared" si="7"/>
        <v>0</v>
      </c>
      <c r="AR68" s="86">
        <f t="shared" si="7"/>
        <v>0</v>
      </c>
      <c r="AS68" s="86">
        <f t="shared" si="7"/>
        <v>907</v>
      </c>
      <c r="AT68" s="86">
        <f t="shared" si="7"/>
        <v>0</v>
      </c>
      <c r="AU68" s="86">
        <f t="shared" si="7"/>
        <v>1</v>
      </c>
      <c r="AV68" s="86">
        <f t="shared" si="7"/>
        <v>0</v>
      </c>
      <c r="AW68" s="86">
        <f t="shared" si="7"/>
        <v>0</v>
      </c>
      <c r="AX68" s="86">
        <f t="shared" si="7"/>
        <v>0</v>
      </c>
      <c r="AY68" s="86">
        <f t="shared" si="7"/>
        <v>0</v>
      </c>
      <c r="AZ68" s="86">
        <f t="shared" si="7"/>
        <v>0</v>
      </c>
      <c r="BA68" s="86">
        <f t="shared" si="7"/>
        <v>725</v>
      </c>
      <c r="BB68" s="86">
        <f t="shared" si="7"/>
        <v>4</v>
      </c>
      <c r="BC68" s="86">
        <f t="shared" si="7"/>
        <v>1</v>
      </c>
      <c r="BD68" s="86">
        <f t="shared" si="7"/>
        <v>0</v>
      </c>
      <c r="BE68" s="86">
        <f t="shared" si="7"/>
        <v>946</v>
      </c>
      <c r="BF68" s="86">
        <f t="shared" si="7"/>
        <v>1</v>
      </c>
      <c r="BG68" s="86">
        <f t="shared" si="7"/>
        <v>1</v>
      </c>
      <c r="BH68" s="86">
        <f t="shared" si="7"/>
        <v>0</v>
      </c>
      <c r="BI68" s="86">
        <f t="shared" si="7"/>
        <v>964</v>
      </c>
      <c r="BJ68" s="86">
        <f t="shared" si="7"/>
        <v>1</v>
      </c>
      <c r="BK68" s="86">
        <f t="shared" si="7"/>
        <v>1</v>
      </c>
      <c r="BL68" s="86">
        <f t="shared" si="7"/>
        <v>0</v>
      </c>
      <c r="BM68" s="86">
        <f t="shared" si="7"/>
        <v>0</v>
      </c>
      <c r="BN68" s="86">
        <f t="shared" si="7"/>
        <v>0</v>
      </c>
      <c r="BO68" s="86">
        <f t="shared" si="7"/>
        <v>0</v>
      </c>
      <c r="BP68" s="86">
        <f t="shared" si="7"/>
        <v>0</v>
      </c>
      <c r="BQ68" s="86">
        <f t="shared" ref="BQ68:DX68" si="8">SUM(BQ4:BQ67)</f>
        <v>823</v>
      </c>
      <c r="BR68" s="86">
        <f t="shared" si="8"/>
        <v>2</v>
      </c>
      <c r="BS68" s="86">
        <f t="shared" si="8"/>
        <v>1</v>
      </c>
      <c r="BT68" s="86">
        <f t="shared" si="8"/>
        <v>0</v>
      </c>
      <c r="BU68" s="86">
        <f t="shared" si="8"/>
        <v>932</v>
      </c>
      <c r="BV68" s="86">
        <f t="shared" si="8"/>
        <v>2</v>
      </c>
      <c r="BW68" s="86">
        <f t="shared" si="8"/>
        <v>0</v>
      </c>
      <c r="BX68" s="86">
        <f t="shared" si="8"/>
        <v>0</v>
      </c>
      <c r="BY68" s="86">
        <f t="shared" si="8"/>
        <v>867</v>
      </c>
      <c r="BZ68" s="86">
        <f t="shared" si="8"/>
        <v>2</v>
      </c>
      <c r="CA68" s="86">
        <f t="shared" si="8"/>
        <v>1</v>
      </c>
      <c r="CB68" s="86">
        <f t="shared" si="8"/>
        <v>0</v>
      </c>
      <c r="CC68" s="86">
        <f t="shared" si="8"/>
        <v>947</v>
      </c>
      <c r="CD68" s="86">
        <f t="shared" si="8"/>
        <v>5</v>
      </c>
      <c r="CE68" s="86">
        <f t="shared" si="8"/>
        <v>2</v>
      </c>
      <c r="CF68" s="86">
        <f t="shared" si="8"/>
        <v>0</v>
      </c>
      <c r="CG68" s="86">
        <f t="shared" si="8"/>
        <v>872</v>
      </c>
      <c r="CH68" s="86">
        <f t="shared" si="8"/>
        <v>4</v>
      </c>
      <c r="CI68" s="86">
        <f t="shared" si="8"/>
        <v>0</v>
      </c>
      <c r="CJ68" s="86">
        <f t="shared" si="8"/>
        <v>0</v>
      </c>
      <c r="CK68" s="86">
        <f t="shared" si="8"/>
        <v>836</v>
      </c>
      <c r="CL68" s="86">
        <f t="shared" si="8"/>
        <v>8</v>
      </c>
      <c r="CM68" s="86">
        <f t="shared" si="8"/>
        <v>0</v>
      </c>
      <c r="CN68" s="86">
        <f t="shared" si="8"/>
        <v>0</v>
      </c>
      <c r="CO68" s="86">
        <f t="shared" si="8"/>
        <v>0</v>
      </c>
      <c r="CP68" s="86">
        <f t="shared" si="8"/>
        <v>0</v>
      </c>
      <c r="CQ68" s="86">
        <f t="shared" si="8"/>
        <v>0</v>
      </c>
      <c r="CR68" s="86">
        <f t="shared" si="8"/>
        <v>0</v>
      </c>
      <c r="CS68" s="86">
        <f t="shared" si="8"/>
        <v>737</v>
      </c>
      <c r="CT68" s="86">
        <f t="shared" si="8"/>
        <v>2</v>
      </c>
      <c r="CU68" s="86">
        <f t="shared" si="8"/>
        <v>1</v>
      </c>
      <c r="CV68" s="86">
        <f t="shared" si="8"/>
        <v>0</v>
      </c>
      <c r="CW68" s="86">
        <f t="shared" si="8"/>
        <v>871</v>
      </c>
      <c r="CX68" s="86">
        <f t="shared" si="8"/>
        <v>2</v>
      </c>
      <c r="CY68" s="86">
        <f t="shared" si="8"/>
        <v>2</v>
      </c>
      <c r="CZ68" s="86">
        <f t="shared" si="8"/>
        <v>0</v>
      </c>
      <c r="DA68" s="86">
        <f t="shared" si="8"/>
        <v>877</v>
      </c>
      <c r="DB68" s="86">
        <f t="shared" si="8"/>
        <v>1</v>
      </c>
      <c r="DC68" s="86">
        <f t="shared" si="8"/>
        <v>1</v>
      </c>
      <c r="DD68" s="86">
        <f t="shared" si="8"/>
        <v>0</v>
      </c>
      <c r="DE68" s="86">
        <f t="shared" si="8"/>
        <v>888</v>
      </c>
      <c r="DF68" s="86">
        <f t="shared" si="8"/>
        <v>1</v>
      </c>
      <c r="DG68" s="86">
        <f t="shared" si="8"/>
        <v>3</v>
      </c>
      <c r="DH68" s="86">
        <f t="shared" si="8"/>
        <v>0</v>
      </c>
      <c r="DI68" s="86">
        <f t="shared" si="8"/>
        <v>899</v>
      </c>
      <c r="DJ68" s="86">
        <f t="shared" si="8"/>
        <v>1</v>
      </c>
      <c r="DK68" s="86">
        <f t="shared" si="8"/>
        <v>0</v>
      </c>
      <c r="DL68" s="86">
        <f t="shared" si="8"/>
        <v>0</v>
      </c>
      <c r="DM68" s="86">
        <f t="shared" si="8"/>
        <v>0</v>
      </c>
      <c r="DN68" s="86">
        <f t="shared" si="8"/>
        <v>0</v>
      </c>
      <c r="DO68" s="86">
        <f t="shared" si="8"/>
        <v>0</v>
      </c>
      <c r="DP68" s="86">
        <f t="shared" si="8"/>
        <v>0</v>
      </c>
      <c r="DQ68" s="86">
        <f t="shared" si="8"/>
        <v>0</v>
      </c>
      <c r="DR68" s="86">
        <f t="shared" si="8"/>
        <v>0</v>
      </c>
      <c r="DS68" s="86">
        <f t="shared" si="8"/>
        <v>0</v>
      </c>
      <c r="DT68" s="86">
        <f t="shared" si="8"/>
        <v>0</v>
      </c>
      <c r="DU68" s="86">
        <f t="shared" si="8"/>
        <v>0</v>
      </c>
      <c r="DV68" s="86">
        <f t="shared" si="8"/>
        <v>0</v>
      </c>
      <c r="DW68" s="86">
        <f t="shared" si="8"/>
        <v>0</v>
      </c>
      <c r="DX68" s="86">
        <f t="shared" si="8"/>
        <v>0</v>
      </c>
      <c r="DY68" s="92">
        <f>SUM(DY4:DY67)</f>
        <v>20099</v>
      </c>
      <c r="DZ68" s="92">
        <f t="shared" ref="DZ68:EI68" si="9">SUM(DZ4:DZ67)</f>
        <v>0</v>
      </c>
      <c r="EA68" s="92">
        <f t="shared" si="9"/>
        <v>50</v>
      </c>
      <c r="EB68" s="92">
        <f t="shared" si="9"/>
        <v>23</v>
      </c>
      <c r="EC68" s="92">
        <f t="shared" si="9"/>
        <v>0</v>
      </c>
      <c r="ED68" s="92">
        <f t="shared" si="9"/>
        <v>20172</v>
      </c>
      <c r="EE68" s="94">
        <f t="shared" si="9"/>
        <v>0</v>
      </c>
      <c r="EF68" s="94">
        <f t="shared" si="9"/>
        <v>0</v>
      </c>
      <c r="EG68" s="94">
        <f t="shared" si="9"/>
        <v>0</v>
      </c>
      <c r="EH68" s="94">
        <f t="shared" si="9"/>
        <v>0</v>
      </c>
      <c r="EI68" s="94">
        <f t="shared" si="9"/>
        <v>0</v>
      </c>
    </row>
    <row r="69" spans="1:139" ht="21" customHeight="1" x14ac:dyDescent="0.55000000000000004">
      <c r="A69" s="91"/>
      <c r="B69" s="91"/>
      <c r="C69" s="176" t="s">
        <v>56</v>
      </c>
      <c r="D69" s="176"/>
      <c r="E69" s="90"/>
      <c r="F69" s="20"/>
      <c r="G69" s="20"/>
      <c r="H69" s="2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20"/>
      <c r="T69" s="20"/>
      <c r="U69" s="20"/>
      <c r="V69" s="20"/>
      <c r="W69" s="20"/>
      <c r="X69" s="20"/>
      <c r="Y69" s="90"/>
      <c r="Z69" s="20"/>
      <c r="AA69" s="20"/>
      <c r="AB69" s="20"/>
      <c r="AC69" s="90"/>
      <c r="AD69" s="90"/>
      <c r="AE69" s="90"/>
      <c r="AF69" s="90"/>
      <c r="AG69" s="87"/>
      <c r="AH69" s="87"/>
      <c r="AI69" s="87"/>
      <c r="AJ69" s="87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87"/>
      <c r="AX69" s="87"/>
      <c r="AY69" s="103"/>
      <c r="AZ69" s="103"/>
      <c r="BA69" s="87"/>
      <c r="BB69" s="103"/>
      <c r="BC69" s="20"/>
      <c r="BD69" s="20"/>
      <c r="BE69" s="103"/>
      <c r="BF69" s="103"/>
      <c r="BG69" s="20"/>
      <c r="BH69" s="20"/>
      <c r="BI69" s="103"/>
      <c r="BJ69" s="20"/>
      <c r="BK69" s="20"/>
      <c r="BL69" s="20"/>
      <c r="BM69" s="103"/>
      <c r="BN69" s="103"/>
      <c r="BO69" s="103"/>
      <c r="BP69" s="103"/>
      <c r="BQ69" s="20"/>
      <c r="BR69" s="20"/>
      <c r="BS69" s="20"/>
      <c r="BT69" s="20"/>
      <c r="BU69" s="20"/>
      <c r="BV69" s="103"/>
      <c r="BW69" s="103"/>
      <c r="BX69" s="103"/>
      <c r="BY69" s="20"/>
      <c r="BZ69" s="20"/>
      <c r="CA69" s="20"/>
      <c r="CB69" s="20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87"/>
      <c r="DB69" s="103"/>
      <c r="DC69" s="103"/>
      <c r="DD69" s="103"/>
      <c r="DE69" s="103"/>
      <c r="DF69" s="103"/>
      <c r="DG69" s="103"/>
      <c r="DH69" s="103"/>
      <c r="DI69" s="87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76">
        <f>SUM(DY68+DZ68)</f>
        <v>20099</v>
      </c>
      <c r="DZ69" s="176"/>
      <c r="EA69" s="103"/>
      <c r="EB69" s="103"/>
      <c r="EC69" s="103"/>
      <c r="ED69" s="103"/>
      <c r="EE69" s="95"/>
      <c r="EF69" s="95"/>
      <c r="EG69" s="95"/>
      <c r="EH69" s="95"/>
      <c r="EI69" s="95"/>
    </row>
    <row r="70" spans="1:139" ht="21" customHeight="1" x14ac:dyDescent="0.55000000000000004">
      <c r="A70" s="91"/>
      <c r="B70" s="91"/>
      <c r="C70" s="91"/>
      <c r="D70" s="91"/>
      <c r="E70" s="90"/>
      <c r="F70" s="20"/>
      <c r="G70" s="20"/>
      <c r="H70" s="2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20"/>
      <c r="T70" s="20"/>
      <c r="U70" s="20"/>
      <c r="V70" s="20"/>
      <c r="W70" s="20"/>
      <c r="X70" s="20"/>
      <c r="Y70" s="90"/>
      <c r="Z70" s="20"/>
      <c r="AA70" s="20"/>
      <c r="AB70" s="20"/>
      <c r="AC70" s="90"/>
      <c r="AD70" s="90"/>
      <c r="AE70" s="90"/>
      <c r="AF70" s="90"/>
      <c r="AG70" s="87"/>
      <c r="AH70" s="87"/>
      <c r="AI70" s="87"/>
      <c r="AJ70" s="87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87"/>
      <c r="AX70" s="87"/>
      <c r="AY70" s="103"/>
      <c r="AZ70" s="103"/>
      <c r="BA70" s="87"/>
      <c r="BB70" s="103"/>
      <c r="BC70" s="20"/>
      <c r="BD70" s="20"/>
      <c r="BE70" s="103"/>
      <c r="BF70" s="103"/>
      <c r="BG70" s="20"/>
      <c r="BH70" s="20"/>
      <c r="BI70" s="103"/>
      <c r="BJ70" s="20"/>
      <c r="BK70" s="20"/>
      <c r="BL70" s="20"/>
      <c r="BM70" s="103"/>
      <c r="BN70" s="103"/>
      <c r="BO70" s="103"/>
      <c r="BP70" s="103"/>
      <c r="BQ70" s="20"/>
      <c r="BR70" s="20"/>
      <c r="BS70" s="20"/>
      <c r="BT70" s="20"/>
      <c r="BU70" s="20"/>
      <c r="BV70" s="103"/>
      <c r="BW70" s="103"/>
      <c r="BX70" s="103"/>
      <c r="BY70" s="20"/>
      <c r="BZ70" s="20"/>
      <c r="CA70" s="20"/>
      <c r="CB70" s="20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  <c r="CY70" s="103"/>
      <c r="CZ70" s="103"/>
      <c r="DA70" s="87"/>
      <c r="DB70" s="103"/>
      <c r="DC70" s="103"/>
      <c r="DD70" s="103"/>
      <c r="DE70" s="103"/>
      <c r="DF70" s="103"/>
      <c r="DG70" s="103"/>
      <c r="DH70" s="103"/>
      <c r="DI70" s="87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95"/>
      <c r="EF70" s="95"/>
      <c r="EG70" s="95"/>
      <c r="EH70" s="95"/>
      <c r="EI70" s="95"/>
    </row>
    <row r="71" spans="1:139" x14ac:dyDescent="0.55000000000000004">
      <c r="C71" s="7"/>
      <c r="D71" s="7"/>
      <c r="G71" s="122" t="s">
        <v>57</v>
      </c>
      <c r="H71" s="122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30"/>
      <c r="AX71" s="1"/>
      <c r="BB71" s="103"/>
      <c r="BC71" s="20"/>
      <c r="BD71" s="20"/>
      <c r="BE71" s="103"/>
      <c r="BF71" s="103"/>
      <c r="BG71" s="20"/>
      <c r="BH71" s="20"/>
      <c r="BI71" s="20"/>
      <c r="BJ71" s="20"/>
      <c r="BK71" s="20"/>
      <c r="BL71" s="20"/>
      <c r="BM71" s="103"/>
      <c r="BN71" s="103"/>
      <c r="BO71" s="103"/>
      <c r="BP71" s="103"/>
      <c r="BQ71" s="20"/>
      <c r="BR71" s="20"/>
      <c r="BS71" s="20"/>
      <c r="BT71" s="20"/>
      <c r="BU71" s="20"/>
      <c r="BV71" s="103"/>
      <c r="BW71" s="103"/>
      <c r="BX71" s="103"/>
      <c r="DY71" s="122" t="s">
        <v>3</v>
      </c>
      <c r="DZ71" s="122" t="s">
        <v>49</v>
      </c>
      <c r="EA71" s="122" t="s">
        <v>4</v>
      </c>
      <c r="EB71" s="103" t="s">
        <v>5</v>
      </c>
      <c r="EC71" s="103"/>
      <c r="ED71" s="122" t="s">
        <v>57</v>
      </c>
      <c r="EE71" s="159" t="s">
        <v>49</v>
      </c>
      <c r="EF71" s="159"/>
      <c r="EG71" s="159"/>
      <c r="EH71" s="159"/>
      <c r="EI71" s="159"/>
    </row>
    <row r="72" spans="1:139" ht="27.6" customHeight="1" x14ac:dyDescent="0.55000000000000004">
      <c r="A72" s="21"/>
      <c r="B72" s="21" t="s">
        <v>48</v>
      </c>
      <c r="C72" s="39"/>
      <c r="D72" s="39"/>
      <c r="E72" s="85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6"/>
      <c r="AX72" s="85"/>
      <c r="AY72" s="9"/>
      <c r="AZ72" s="9"/>
      <c r="BA72" s="86"/>
      <c r="BB72" s="92"/>
      <c r="BC72" s="9"/>
      <c r="BD72" s="9"/>
      <c r="BE72" s="92"/>
      <c r="BF72" s="92"/>
      <c r="BG72" s="9"/>
      <c r="BH72" s="9"/>
      <c r="BI72" s="92"/>
      <c r="BJ72" s="9"/>
      <c r="BK72" s="9"/>
      <c r="BL72" s="9"/>
      <c r="BM72" s="92"/>
      <c r="BN72" s="92"/>
      <c r="BO72" s="92"/>
      <c r="BP72" s="92"/>
      <c r="BQ72" s="92"/>
      <c r="BR72" s="9"/>
      <c r="BS72" s="9"/>
      <c r="BT72" s="9"/>
      <c r="BU72" s="92"/>
      <c r="BV72" s="92"/>
      <c r="BW72" s="92"/>
      <c r="BX72" s="92"/>
      <c r="BY72" s="92"/>
      <c r="BZ72" s="9"/>
      <c r="CA72" s="9"/>
      <c r="CB72" s="9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86"/>
      <c r="DB72" s="92"/>
      <c r="DC72" s="92"/>
      <c r="DD72" s="92"/>
      <c r="DE72" s="92"/>
      <c r="DF72" s="92"/>
      <c r="DG72" s="92"/>
      <c r="DH72" s="92"/>
      <c r="DI72" s="86"/>
      <c r="DJ72" s="92"/>
      <c r="DK72" s="92"/>
      <c r="DL72" s="92"/>
      <c r="DM72" s="86"/>
      <c r="DN72" s="92"/>
      <c r="DO72" s="92"/>
      <c r="DP72" s="92"/>
      <c r="DQ72" s="86"/>
      <c r="DR72" s="92"/>
      <c r="DS72" s="92"/>
      <c r="DT72" s="92"/>
      <c r="DU72" s="86"/>
      <c r="DV72" s="9"/>
      <c r="DW72" s="88"/>
      <c r="DX72" s="88"/>
      <c r="DY72" s="92"/>
      <c r="DZ72" s="92"/>
      <c r="EA72" s="92"/>
      <c r="EB72" s="92"/>
      <c r="EC72" s="117"/>
      <c r="ED72" s="92"/>
      <c r="EE72" s="96"/>
      <c r="EF72" s="96"/>
      <c r="EG72" s="96"/>
      <c r="EH72" s="96"/>
      <c r="EI72" s="96"/>
    </row>
    <row r="73" spans="1:139" ht="21.75" customHeight="1" x14ac:dyDescent="0.55000000000000004">
      <c r="AY73" s="20"/>
      <c r="AZ73" s="20"/>
      <c r="BA73" s="103"/>
      <c r="BB73" s="103"/>
      <c r="BC73" s="20"/>
      <c r="BD73" s="20"/>
      <c r="BE73" s="103"/>
      <c r="BF73" s="103"/>
      <c r="BG73" s="20"/>
      <c r="BH73" s="20"/>
      <c r="BI73" s="20"/>
      <c r="BJ73" s="20"/>
      <c r="BK73" s="20"/>
      <c r="BL73" s="20"/>
      <c r="BM73" s="103"/>
      <c r="BN73" s="103"/>
      <c r="BO73" s="103"/>
      <c r="BP73" s="103"/>
      <c r="BQ73" s="20"/>
      <c r="BR73" s="20"/>
      <c r="BS73" s="20"/>
      <c r="BT73" s="20"/>
      <c r="BU73" s="20"/>
      <c r="BV73" s="103"/>
      <c r="BW73" s="103"/>
      <c r="BX73" s="103"/>
      <c r="DW73" s="89" t="s">
        <v>56</v>
      </c>
      <c r="DX73" s="89"/>
      <c r="DY73" s="9"/>
      <c r="DZ73" s="9"/>
      <c r="EA73" s="92"/>
      <c r="EB73" s="100"/>
      <c r="EC73" s="92"/>
      <c r="ED73" s="92"/>
    </row>
    <row r="74" spans="1:139" x14ac:dyDescent="0.55000000000000004">
      <c r="AY74" s="20"/>
      <c r="AZ74" s="20"/>
      <c r="BA74" s="103"/>
      <c r="BB74" s="103"/>
      <c r="BC74" s="20"/>
      <c r="BD74" s="20"/>
      <c r="BE74" s="103"/>
      <c r="BF74" s="103"/>
      <c r="BG74" s="20"/>
      <c r="BH74" s="20"/>
      <c r="BI74" s="20"/>
      <c r="BJ74" s="20"/>
      <c r="BK74" s="20"/>
      <c r="BL74" s="20"/>
      <c r="BM74" s="103"/>
      <c r="BN74" s="103"/>
      <c r="BO74" s="103"/>
      <c r="BP74" s="103"/>
      <c r="BQ74" s="20"/>
      <c r="BR74" s="20"/>
      <c r="BS74" s="20"/>
      <c r="BT74" s="20"/>
      <c r="BU74" s="20"/>
      <c r="BV74" s="103"/>
      <c r="BW74" s="103"/>
      <c r="BX74" s="103"/>
    </row>
    <row r="75" spans="1:139" x14ac:dyDescent="0.55000000000000004">
      <c r="AY75" s="20"/>
      <c r="AZ75" s="20"/>
      <c r="BA75" s="103"/>
      <c r="BB75" s="103"/>
      <c r="BC75" s="20"/>
      <c r="BD75" s="20"/>
      <c r="BE75" s="103"/>
      <c r="BF75" s="103"/>
      <c r="BG75" s="20"/>
      <c r="BH75" s="20"/>
      <c r="BI75" s="20"/>
      <c r="BJ75" s="20"/>
      <c r="BK75" s="20"/>
      <c r="BL75" s="20"/>
      <c r="BM75" s="103"/>
      <c r="BN75" s="103"/>
      <c r="BO75" s="103"/>
      <c r="BP75" s="103"/>
      <c r="BQ75" s="20"/>
      <c r="BR75" s="20"/>
      <c r="BS75" s="20"/>
      <c r="BT75" s="20"/>
      <c r="BU75" s="20"/>
      <c r="BV75" s="103"/>
      <c r="BW75" s="103"/>
      <c r="BX75" s="103"/>
    </row>
  </sheetData>
  <mergeCells count="59">
    <mergeCell ref="BE2:BH2"/>
    <mergeCell ref="A1:D1"/>
    <mergeCell ref="DY1:ED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DA2:DD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EK22:EO22"/>
    <mergeCell ref="DE2:DH2"/>
    <mergeCell ref="DI2:DL2"/>
    <mergeCell ref="DM2:DP2"/>
    <mergeCell ref="DQ2:DT2"/>
    <mergeCell ref="DU2:DX2"/>
    <mergeCell ref="DY2:ED2"/>
    <mergeCell ref="EE2:EI2"/>
    <mergeCell ref="EJ15:EN15"/>
    <mergeCell ref="EJ16:EN16"/>
    <mergeCell ref="EJ18:EN18"/>
    <mergeCell ref="EJ19:EN19"/>
    <mergeCell ref="EJ59:EN59"/>
    <mergeCell ref="EJ24:EN24"/>
    <mergeCell ref="EJ26:EN26"/>
    <mergeCell ref="EJ28:EN28"/>
    <mergeCell ref="EJ29:EN29"/>
    <mergeCell ref="EJ30:EN30"/>
    <mergeCell ref="EJ39:EN39"/>
    <mergeCell ref="EJ40:EN40"/>
    <mergeCell ref="EJ41:EN41"/>
    <mergeCell ref="EJ48:EN48"/>
    <mergeCell ref="EJ49:EN49"/>
    <mergeCell ref="EJ58:EN58"/>
    <mergeCell ref="EE71:EI71"/>
    <mergeCell ref="B65:D65"/>
    <mergeCell ref="B66:D66"/>
    <mergeCell ref="B67:D67"/>
    <mergeCell ref="A68:D68"/>
    <mergeCell ref="C69:D69"/>
    <mergeCell ref="DY69:DZ69"/>
  </mergeCells>
  <pageMargins left="0.2" right="0" top="0" bottom="0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D75"/>
  <sheetViews>
    <sheetView zoomScale="130" zoomScaleNormal="130" workbookViewId="0">
      <pane xSplit="4" ySplit="2" topLeftCell="DK3" activePane="bottomRight" state="frozen"/>
      <selection pane="topRight" activeCell="E1" sqref="E1"/>
      <selection pane="bottomLeft" activeCell="A3" sqref="A3"/>
      <selection pane="bottomRight" activeCell="DY4" sqref="DY4:EC67"/>
    </sheetView>
  </sheetViews>
  <sheetFormatPr defaultColWidth="3.75" defaultRowHeight="18" x14ac:dyDescent="0.55000000000000004"/>
  <cols>
    <col min="1" max="1" width="4" style="7" customWidth="1"/>
    <col min="2" max="2" width="16.125" style="7" customWidth="1"/>
    <col min="3" max="4" width="4" style="132" customWidth="1"/>
    <col min="5" max="5" width="4.5" style="7" customWidth="1"/>
    <col min="6" max="6" width="4" style="7" customWidth="1"/>
    <col min="7" max="8" width="4.5" style="7" customWidth="1"/>
    <col min="9" max="9" width="4.625" style="7" customWidth="1"/>
    <col min="10" max="10" width="4" style="7" customWidth="1"/>
    <col min="11" max="12" width="4.375" style="7" customWidth="1"/>
    <col min="13" max="13" width="4.75" style="7" customWidth="1"/>
    <col min="14" max="14" width="4" style="7" customWidth="1"/>
    <col min="15" max="16" width="4.375" style="7" customWidth="1"/>
    <col min="17" max="17" width="4.25" style="7" customWidth="1"/>
    <col min="18" max="18" width="4" style="7" customWidth="1"/>
    <col min="19" max="20" width="4.375" style="7" customWidth="1"/>
    <col min="21" max="21" width="4.5" style="7" customWidth="1"/>
    <col min="22" max="22" width="4" style="7" customWidth="1"/>
    <col min="23" max="24" width="4.375" style="7" customWidth="1"/>
    <col min="25" max="25" width="4.75" style="7" customWidth="1"/>
    <col min="26" max="26" width="4" style="7" customWidth="1"/>
    <col min="27" max="28" width="4.375" style="7" customWidth="1"/>
    <col min="29" max="29" width="4.5" style="7" customWidth="1"/>
    <col min="30" max="30" width="4.375" style="7" customWidth="1"/>
    <col min="31" max="32" width="4.625" style="7" customWidth="1"/>
    <col min="33" max="33" width="4.25" style="7" customWidth="1"/>
    <col min="34" max="34" width="4" style="7" customWidth="1"/>
    <col min="35" max="36" width="4.375" style="7" customWidth="1"/>
    <col min="37" max="37" width="4.25" style="7" customWidth="1"/>
    <col min="38" max="38" width="4" style="7" customWidth="1"/>
    <col min="39" max="40" width="4.375" style="7" customWidth="1"/>
    <col min="41" max="41" width="4.5" style="7" customWidth="1"/>
    <col min="42" max="42" width="4" style="7" customWidth="1"/>
    <col min="43" max="44" width="4.5" style="7" customWidth="1"/>
    <col min="45" max="45" width="4.75" style="7" customWidth="1"/>
    <col min="46" max="46" width="4" style="7" customWidth="1"/>
    <col min="47" max="48" width="4.5" style="7" customWidth="1"/>
    <col min="49" max="49" width="4.5" style="132" customWidth="1"/>
    <col min="50" max="50" width="4" style="7" customWidth="1"/>
    <col min="51" max="52" width="4.375" style="7" customWidth="1"/>
    <col min="53" max="53" width="4.375" style="132" customWidth="1"/>
    <col min="54" max="54" width="4" style="132" customWidth="1"/>
    <col min="55" max="56" width="4.375" style="7" customWidth="1"/>
    <col min="57" max="57" width="5" style="132" customWidth="1"/>
    <col min="58" max="58" width="4" style="132" customWidth="1"/>
    <col min="59" max="61" width="4.375" style="7" customWidth="1"/>
    <col min="62" max="62" width="4" style="7" customWidth="1"/>
    <col min="63" max="64" width="4.625" style="7" customWidth="1"/>
    <col min="65" max="65" width="4.5" style="132" customWidth="1"/>
    <col min="66" max="66" width="4" style="132" customWidth="1"/>
    <col min="67" max="68" width="4.625" style="132" customWidth="1"/>
    <col min="69" max="69" width="4.5" style="7" customWidth="1"/>
    <col min="70" max="70" width="4" style="7" customWidth="1"/>
    <col min="71" max="72" width="4.375" style="7" customWidth="1"/>
    <col min="73" max="73" width="4.5" style="7" customWidth="1"/>
    <col min="74" max="74" width="4" style="132" customWidth="1"/>
    <col min="75" max="76" width="4.375" style="132" customWidth="1"/>
    <col min="77" max="77" width="4.375" style="7" customWidth="1"/>
    <col min="78" max="78" width="4" style="7" customWidth="1"/>
    <col min="79" max="80" width="5" style="7" customWidth="1"/>
    <col min="81" max="81" width="4.25" style="132" customWidth="1"/>
    <col min="82" max="82" width="4" style="132" customWidth="1"/>
    <col min="83" max="84" width="4.375" style="132" customWidth="1"/>
    <col min="85" max="85" width="4.75" style="132" customWidth="1"/>
    <col min="86" max="86" width="4" style="132" customWidth="1"/>
    <col min="87" max="89" width="4.5" style="132" customWidth="1"/>
    <col min="90" max="90" width="4" style="132" customWidth="1"/>
    <col min="91" max="92" width="4.5" style="132" customWidth="1"/>
    <col min="93" max="93" width="4.375" style="132" customWidth="1"/>
    <col min="94" max="94" width="4" style="132" customWidth="1"/>
    <col min="95" max="96" width="4.5" style="132" customWidth="1"/>
    <col min="97" max="97" width="5" style="132" customWidth="1"/>
    <col min="98" max="98" width="4" style="132" customWidth="1"/>
    <col min="99" max="101" width="4.375" style="132" customWidth="1"/>
    <col min="102" max="102" width="4" style="132" customWidth="1"/>
    <col min="103" max="104" width="4.5" style="132" customWidth="1"/>
    <col min="105" max="105" width="4.25" style="132" customWidth="1"/>
    <col min="106" max="106" width="4" style="132" customWidth="1"/>
    <col min="107" max="108" width="4.75" style="132" customWidth="1"/>
    <col min="109" max="109" width="4.25" style="132" customWidth="1"/>
    <col min="110" max="110" width="4" style="132" customWidth="1"/>
    <col min="111" max="112" width="5.125" style="132" customWidth="1"/>
    <col min="113" max="113" width="4.5" style="132" customWidth="1"/>
    <col min="114" max="114" width="4" style="132" customWidth="1"/>
    <col min="115" max="117" width="4.75" style="132" customWidth="1"/>
    <col min="118" max="118" width="4" style="132" customWidth="1"/>
    <col min="119" max="120" width="4.625" style="132" customWidth="1"/>
    <col min="121" max="121" width="5" style="132" customWidth="1"/>
    <col min="122" max="122" width="4" style="132" customWidth="1"/>
    <col min="123" max="124" width="4.5" style="132" customWidth="1"/>
    <col min="125" max="125" width="4.625" style="132" customWidth="1"/>
    <col min="126" max="126" width="4" style="132" customWidth="1"/>
    <col min="127" max="128" width="4.625" style="132" customWidth="1"/>
    <col min="129" max="129" width="9.125" style="7" customWidth="1"/>
    <col min="130" max="133" width="4.875" style="7" customWidth="1"/>
    <col min="134" max="134" width="11.75" style="132" customWidth="1"/>
    <col min="135" max="140" width="4" style="7" customWidth="1"/>
    <col min="141" max="141" width="6" style="7" customWidth="1"/>
    <col min="142" max="142" width="1.625" style="7" customWidth="1"/>
    <col min="143" max="143" width="6.25" style="7" customWidth="1"/>
    <col min="144" max="172" width="4" style="7" customWidth="1"/>
    <col min="173" max="16384" width="3.75" style="7"/>
  </cols>
  <sheetData>
    <row r="1" spans="1:144" ht="19.5" customHeight="1" x14ac:dyDescent="0.45">
      <c r="A1" s="177" t="s">
        <v>112</v>
      </c>
      <c r="B1" s="177"/>
      <c r="C1" s="177"/>
      <c r="D1" s="177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178" t="s">
        <v>113</v>
      </c>
      <c r="DZ1" s="178"/>
      <c r="EA1" s="178"/>
      <c r="EB1" s="178"/>
      <c r="EC1" s="178"/>
      <c r="ED1" s="178"/>
      <c r="EE1" s="82"/>
      <c r="EF1" s="82"/>
      <c r="EG1" s="82"/>
      <c r="EH1" s="82"/>
      <c r="EI1" s="82"/>
    </row>
    <row r="2" spans="1:144" ht="15.75" customHeight="1" x14ac:dyDescent="0.55000000000000004">
      <c r="A2" s="102" t="s">
        <v>0</v>
      </c>
      <c r="B2" s="46" t="s">
        <v>1</v>
      </c>
      <c r="C2" s="131"/>
      <c r="D2" s="48"/>
      <c r="E2" s="153">
        <v>1</v>
      </c>
      <c r="F2" s="154"/>
      <c r="G2" s="154"/>
      <c r="H2" s="155"/>
      <c r="I2" s="167">
        <v>2</v>
      </c>
      <c r="J2" s="168"/>
      <c r="K2" s="168"/>
      <c r="L2" s="169"/>
      <c r="M2" s="153">
        <v>3</v>
      </c>
      <c r="N2" s="154"/>
      <c r="O2" s="154"/>
      <c r="P2" s="155"/>
      <c r="Q2" s="153">
        <v>4</v>
      </c>
      <c r="R2" s="154"/>
      <c r="S2" s="154"/>
      <c r="T2" s="155"/>
      <c r="U2" s="153">
        <v>5</v>
      </c>
      <c r="V2" s="154"/>
      <c r="W2" s="154"/>
      <c r="X2" s="155"/>
      <c r="Y2" s="153">
        <v>6</v>
      </c>
      <c r="Z2" s="154"/>
      <c r="AA2" s="154"/>
      <c r="AB2" s="155"/>
      <c r="AC2" s="153">
        <v>7</v>
      </c>
      <c r="AD2" s="154"/>
      <c r="AE2" s="154"/>
      <c r="AF2" s="155"/>
      <c r="AG2" s="153">
        <v>8</v>
      </c>
      <c r="AH2" s="154"/>
      <c r="AI2" s="154"/>
      <c r="AJ2" s="155"/>
      <c r="AK2" s="167">
        <v>9</v>
      </c>
      <c r="AL2" s="168"/>
      <c r="AM2" s="168"/>
      <c r="AN2" s="169"/>
      <c r="AO2" s="153">
        <v>10</v>
      </c>
      <c r="AP2" s="154"/>
      <c r="AQ2" s="154"/>
      <c r="AR2" s="155"/>
      <c r="AS2" s="153">
        <v>11</v>
      </c>
      <c r="AT2" s="154"/>
      <c r="AU2" s="154"/>
      <c r="AV2" s="155"/>
      <c r="AW2" s="167">
        <v>12</v>
      </c>
      <c r="AX2" s="168"/>
      <c r="AY2" s="168"/>
      <c r="AZ2" s="169"/>
      <c r="BA2" s="167">
        <v>13</v>
      </c>
      <c r="BB2" s="168"/>
      <c r="BC2" s="168"/>
      <c r="BD2" s="169"/>
      <c r="BE2" s="167">
        <v>14</v>
      </c>
      <c r="BF2" s="168"/>
      <c r="BG2" s="168"/>
      <c r="BH2" s="169"/>
      <c r="BI2" s="167">
        <v>15</v>
      </c>
      <c r="BJ2" s="168"/>
      <c r="BK2" s="168"/>
      <c r="BL2" s="169"/>
      <c r="BM2" s="167">
        <v>16</v>
      </c>
      <c r="BN2" s="168"/>
      <c r="BO2" s="168"/>
      <c r="BP2" s="169"/>
      <c r="BQ2" s="153">
        <v>17</v>
      </c>
      <c r="BR2" s="154"/>
      <c r="BS2" s="154"/>
      <c r="BT2" s="155"/>
      <c r="BU2" s="153">
        <v>18</v>
      </c>
      <c r="BV2" s="154"/>
      <c r="BW2" s="154"/>
      <c r="BX2" s="155"/>
      <c r="BY2" s="153">
        <v>19</v>
      </c>
      <c r="BZ2" s="154"/>
      <c r="CA2" s="154"/>
      <c r="CB2" s="155"/>
      <c r="CC2" s="153">
        <v>20</v>
      </c>
      <c r="CD2" s="154"/>
      <c r="CE2" s="154"/>
      <c r="CF2" s="155"/>
      <c r="CG2" s="153">
        <v>21</v>
      </c>
      <c r="CH2" s="154"/>
      <c r="CI2" s="154"/>
      <c r="CJ2" s="155"/>
      <c r="CK2" s="153">
        <v>22</v>
      </c>
      <c r="CL2" s="154"/>
      <c r="CM2" s="154"/>
      <c r="CN2" s="155"/>
      <c r="CO2" s="167">
        <v>23</v>
      </c>
      <c r="CP2" s="168"/>
      <c r="CQ2" s="168"/>
      <c r="CR2" s="169"/>
      <c r="CS2" s="153">
        <v>24</v>
      </c>
      <c r="CT2" s="154"/>
      <c r="CU2" s="154"/>
      <c r="CV2" s="155"/>
      <c r="CW2" s="153">
        <v>25</v>
      </c>
      <c r="CX2" s="154"/>
      <c r="CY2" s="154"/>
      <c r="CZ2" s="155"/>
      <c r="DA2" s="153">
        <v>26</v>
      </c>
      <c r="DB2" s="154"/>
      <c r="DC2" s="154"/>
      <c r="DD2" s="155"/>
      <c r="DE2" s="153">
        <v>27</v>
      </c>
      <c r="DF2" s="154"/>
      <c r="DG2" s="154"/>
      <c r="DH2" s="155"/>
      <c r="DI2" s="153">
        <v>28</v>
      </c>
      <c r="DJ2" s="154"/>
      <c r="DK2" s="154"/>
      <c r="DL2" s="155"/>
      <c r="DM2" s="153">
        <v>29</v>
      </c>
      <c r="DN2" s="154"/>
      <c r="DO2" s="154"/>
      <c r="DP2" s="155"/>
      <c r="DQ2" s="167">
        <v>30</v>
      </c>
      <c r="DR2" s="168"/>
      <c r="DS2" s="168"/>
      <c r="DT2" s="169"/>
      <c r="DU2" s="153">
        <v>31</v>
      </c>
      <c r="DV2" s="154"/>
      <c r="DW2" s="154"/>
      <c r="DX2" s="155"/>
      <c r="DY2" s="153" t="s">
        <v>2</v>
      </c>
      <c r="DZ2" s="154"/>
      <c r="EA2" s="154"/>
      <c r="EB2" s="154"/>
      <c r="EC2" s="154"/>
      <c r="ED2" s="155"/>
      <c r="EE2" s="153" t="s">
        <v>49</v>
      </c>
      <c r="EF2" s="154"/>
      <c r="EG2" s="154"/>
      <c r="EH2" s="154"/>
      <c r="EI2" s="154"/>
    </row>
    <row r="3" spans="1:144" ht="12" customHeight="1" x14ac:dyDescent="0.55000000000000004">
      <c r="A3" s="45"/>
      <c r="B3" s="49"/>
      <c r="C3" s="130"/>
      <c r="D3" s="50"/>
      <c r="E3" s="128" t="s">
        <v>3</v>
      </c>
      <c r="F3" s="92" t="s">
        <v>4</v>
      </c>
      <c r="G3" s="92" t="s">
        <v>5</v>
      </c>
      <c r="H3" s="92" t="s">
        <v>74</v>
      </c>
      <c r="I3" s="133" t="s">
        <v>3</v>
      </c>
      <c r="J3" s="31" t="s">
        <v>4</v>
      </c>
      <c r="K3" s="31" t="s">
        <v>5</v>
      </c>
      <c r="L3" s="31" t="s">
        <v>74</v>
      </c>
      <c r="M3" s="128" t="s">
        <v>3</v>
      </c>
      <c r="N3" s="92" t="s">
        <v>4</v>
      </c>
      <c r="O3" s="92" t="s">
        <v>5</v>
      </c>
      <c r="P3" s="92" t="s">
        <v>74</v>
      </c>
      <c r="Q3" s="128" t="s">
        <v>3</v>
      </c>
      <c r="R3" s="92" t="s">
        <v>4</v>
      </c>
      <c r="S3" s="92" t="s">
        <v>5</v>
      </c>
      <c r="T3" s="92" t="s">
        <v>74</v>
      </c>
      <c r="U3" s="128" t="s">
        <v>3</v>
      </c>
      <c r="V3" s="92" t="s">
        <v>4</v>
      </c>
      <c r="W3" s="92" t="s">
        <v>5</v>
      </c>
      <c r="X3" s="92" t="s">
        <v>74</v>
      </c>
      <c r="Y3" s="128" t="s">
        <v>3</v>
      </c>
      <c r="Z3" s="92" t="s">
        <v>4</v>
      </c>
      <c r="AA3" s="92" t="s">
        <v>5</v>
      </c>
      <c r="AB3" s="92" t="s">
        <v>74</v>
      </c>
      <c r="AC3" s="128" t="s">
        <v>3</v>
      </c>
      <c r="AD3" s="92" t="s">
        <v>4</v>
      </c>
      <c r="AE3" s="92" t="s">
        <v>5</v>
      </c>
      <c r="AF3" s="92" t="s">
        <v>74</v>
      </c>
      <c r="AG3" s="128" t="s">
        <v>3</v>
      </c>
      <c r="AH3" s="92" t="s">
        <v>4</v>
      </c>
      <c r="AI3" s="92" t="s">
        <v>5</v>
      </c>
      <c r="AJ3" s="92" t="s">
        <v>74</v>
      </c>
      <c r="AK3" s="134" t="s">
        <v>3</v>
      </c>
      <c r="AL3" s="31" t="s">
        <v>4</v>
      </c>
      <c r="AM3" s="31" t="s">
        <v>5</v>
      </c>
      <c r="AN3" s="31" t="s">
        <v>74</v>
      </c>
      <c r="AO3" s="128" t="s">
        <v>3</v>
      </c>
      <c r="AP3" s="92" t="s">
        <v>4</v>
      </c>
      <c r="AQ3" s="92" t="s">
        <v>5</v>
      </c>
      <c r="AR3" s="92" t="s">
        <v>74</v>
      </c>
      <c r="AS3" s="128" t="s">
        <v>3</v>
      </c>
      <c r="AT3" s="92" t="s">
        <v>4</v>
      </c>
      <c r="AU3" s="92" t="s">
        <v>5</v>
      </c>
      <c r="AV3" s="92" t="s">
        <v>74</v>
      </c>
      <c r="AW3" s="135" t="s">
        <v>3</v>
      </c>
      <c r="AX3" s="31" t="s">
        <v>4</v>
      </c>
      <c r="AY3" s="31" t="s">
        <v>5</v>
      </c>
      <c r="AZ3" s="31" t="s">
        <v>74</v>
      </c>
      <c r="BA3" s="135" t="s">
        <v>3</v>
      </c>
      <c r="BB3" s="31" t="s">
        <v>4</v>
      </c>
      <c r="BC3" s="31" t="s">
        <v>5</v>
      </c>
      <c r="BD3" s="31" t="s">
        <v>74</v>
      </c>
      <c r="BE3" s="135" t="s">
        <v>3</v>
      </c>
      <c r="BF3" s="31" t="s">
        <v>4</v>
      </c>
      <c r="BG3" s="31" t="s">
        <v>5</v>
      </c>
      <c r="BH3" s="31" t="s">
        <v>74</v>
      </c>
      <c r="BI3" s="135" t="s">
        <v>3</v>
      </c>
      <c r="BJ3" s="31" t="s">
        <v>4</v>
      </c>
      <c r="BK3" s="31" t="s">
        <v>5</v>
      </c>
      <c r="BL3" s="31" t="s">
        <v>74</v>
      </c>
      <c r="BM3" s="135" t="s">
        <v>3</v>
      </c>
      <c r="BN3" s="31" t="s">
        <v>4</v>
      </c>
      <c r="BO3" s="31" t="s">
        <v>5</v>
      </c>
      <c r="BP3" s="31" t="s">
        <v>74</v>
      </c>
      <c r="BQ3" s="128" t="s">
        <v>3</v>
      </c>
      <c r="BR3" s="92" t="s">
        <v>4</v>
      </c>
      <c r="BS3" s="92" t="s">
        <v>5</v>
      </c>
      <c r="BT3" s="92" t="s">
        <v>74</v>
      </c>
      <c r="BU3" s="128" t="s">
        <v>3</v>
      </c>
      <c r="BV3" s="92" t="s">
        <v>4</v>
      </c>
      <c r="BW3" s="92" t="s">
        <v>5</v>
      </c>
      <c r="BX3" s="92" t="s">
        <v>74</v>
      </c>
      <c r="BY3" s="128" t="s">
        <v>3</v>
      </c>
      <c r="BZ3" s="92" t="s">
        <v>4</v>
      </c>
      <c r="CA3" s="92" t="s">
        <v>5</v>
      </c>
      <c r="CB3" s="92" t="s">
        <v>74</v>
      </c>
      <c r="CC3" s="128" t="s">
        <v>3</v>
      </c>
      <c r="CD3" s="92" t="s">
        <v>4</v>
      </c>
      <c r="CE3" s="92" t="s">
        <v>5</v>
      </c>
      <c r="CF3" s="92" t="s">
        <v>74</v>
      </c>
      <c r="CG3" s="128" t="s">
        <v>3</v>
      </c>
      <c r="CH3" s="92" t="s">
        <v>4</v>
      </c>
      <c r="CI3" s="92" t="s">
        <v>5</v>
      </c>
      <c r="CJ3" s="92" t="s">
        <v>74</v>
      </c>
      <c r="CK3" s="128" t="s">
        <v>3</v>
      </c>
      <c r="CL3" s="92" t="s">
        <v>4</v>
      </c>
      <c r="CM3" s="92" t="s">
        <v>5</v>
      </c>
      <c r="CN3" s="92" t="s">
        <v>74</v>
      </c>
      <c r="CO3" s="136" t="s">
        <v>3</v>
      </c>
      <c r="CP3" s="31" t="s">
        <v>4</v>
      </c>
      <c r="CQ3" s="31" t="s">
        <v>5</v>
      </c>
      <c r="CR3" s="31" t="s">
        <v>74</v>
      </c>
      <c r="CS3" s="128" t="s">
        <v>3</v>
      </c>
      <c r="CT3" s="92" t="s">
        <v>4</v>
      </c>
      <c r="CU3" s="92" t="s">
        <v>5</v>
      </c>
      <c r="CV3" s="92" t="s">
        <v>74</v>
      </c>
      <c r="CW3" s="128" t="s">
        <v>3</v>
      </c>
      <c r="CX3" s="92" t="s">
        <v>4</v>
      </c>
      <c r="CY3" s="92" t="s">
        <v>5</v>
      </c>
      <c r="CZ3" s="92" t="s">
        <v>74</v>
      </c>
      <c r="DA3" s="128" t="s">
        <v>3</v>
      </c>
      <c r="DB3" s="92" t="s">
        <v>4</v>
      </c>
      <c r="DC3" s="92" t="s">
        <v>5</v>
      </c>
      <c r="DD3" s="92" t="s">
        <v>74</v>
      </c>
      <c r="DE3" s="128" t="s">
        <v>3</v>
      </c>
      <c r="DF3" s="92" t="s">
        <v>4</v>
      </c>
      <c r="DG3" s="92" t="s">
        <v>5</v>
      </c>
      <c r="DH3" s="92" t="s">
        <v>74</v>
      </c>
      <c r="DI3" s="128" t="s">
        <v>3</v>
      </c>
      <c r="DJ3" s="92" t="s">
        <v>4</v>
      </c>
      <c r="DK3" s="92" t="s">
        <v>5</v>
      </c>
      <c r="DL3" s="92" t="s">
        <v>74</v>
      </c>
      <c r="DM3" s="128" t="s">
        <v>3</v>
      </c>
      <c r="DN3" s="92" t="s">
        <v>4</v>
      </c>
      <c r="DO3" s="92" t="s">
        <v>5</v>
      </c>
      <c r="DP3" s="92" t="s">
        <v>74</v>
      </c>
      <c r="DQ3" s="137" t="s">
        <v>3</v>
      </c>
      <c r="DR3" s="31" t="s">
        <v>4</v>
      </c>
      <c r="DS3" s="31" t="s">
        <v>5</v>
      </c>
      <c r="DT3" s="31" t="s">
        <v>74</v>
      </c>
      <c r="DU3" s="128" t="s">
        <v>3</v>
      </c>
      <c r="DV3" s="92" t="s">
        <v>4</v>
      </c>
      <c r="DW3" s="92" t="s">
        <v>5</v>
      </c>
      <c r="DX3" s="92" t="s">
        <v>74</v>
      </c>
      <c r="DY3" s="92" t="s">
        <v>3</v>
      </c>
      <c r="DZ3" s="92" t="s">
        <v>49</v>
      </c>
      <c r="EA3" s="92" t="s">
        <v>4</v>
      </c>
      <c r="EB3" s="92" t="s">
        <v>5</v>
      </c>
      <c r="EC3" s="92" t="s">
        <v>74</v>
      </c>
      <c r="ED3" s="92" t="s">
        <v>6</v>
      </c>
      <c r="EE3" s="83" t="s">
        <v>62</v>
      </c>
      <c r="EF3" s="84" t="s">
        <v>63</v>
      </c>
      <c r="EG3" s="84" t="s">
        <v>64</v>
      </c>
      <c r="EH3" s="84" t="s">
        <v>70</v>
      </c>
      <c r="EI3" s="84" t="s">
        <v>71</v>
      </c>
    </row>
    <row r="4" spans="1:144" ht="12.75" customHeight="1" x14ac:dyDescent="0.55000000000000004">
      <c r="A4" s="92">
        <f>ROW( )-3</f>
        <v>1</v>
      </c>
      <c r="B4" s="72" t="s">
        <v>8</v>
      </c>
      <c r="C4" s="127">
        <v>711</v>
      </c>
      <c r="D4" s="128" t="s">
        <v>5</v>
      </c>
      <c r="E4" s="92"/>
      <c r="F4" s="92"/>
      <c r="G4" s="92"/>
      <c r="H4" s="92"/>
      <c r="I4" s="92"/>
      <c r="J4" s="92"/>
      <c r="K4" s="92"/>
      <c r="L4" s="128"/>
      <c r="M4" s="92"/>
      <c r="N4" s="92"/>
      <c r="O4" s="92"/>
      <c r="P4" s="128"/>
      <c r="Q4" s="92"/>
      <c r="R4" s="92"/>
      <c r="S4" s="92"/>
      <c r="T4" s="128"/>
      <c r="U4" s="92"/>
      <c r="V4" s="92"/>
      <c r="W4" s="92"/>
      <c r="X4" s="92"/>
      <c r="Y4" s="92"/>
      <c r="Z4" s="92"/>
      <c r="AA4" s="92"/>
      <c r="AB4" s="92"/>
      <c r="AC4" s="2"/>
      <c r="AD4" s="2"/>
      <c r="AE4" s="2"/>
      <c r="AF4" s="2"/>
      <c r="AG4" s="92"/>
      <c r="AH4" s="92"/>
      <c r="AI4" s="92"/>
      <c r="AJ4" s="128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92"/>
      <c r="AX4" s="9"/>
      <c r="AY4" s="9"/>
      <c r="AZ4" s="9"/>
      <c r="BA4" s="92"/>
      <c r="BB4" s="9"/>
      <c r="BC4" s="9"/>
      <c r="BD4" s="9"/>
      <c r="BE4" s="92"/>
      <c r="BF4" s="92"/>
      <c r="BG4" s="9"/>
      <c r="BH4" s="9"/>
      <c r="BI4" s="92"/>
      <c r="BJ4" s="92"/>
      <c r="BK4" s="9"/>
      <c r="BL4" s="9"/>
      <c r="BM4" s="92"/>
      <c r="BN4" s="92"/>
      <c r="BO4" s="92"/>
      <c r="BP4" s="92"/>
      <c r="BQ4" s="92"/>
      <c r="BR4" s="9"/>
      <c r="BS4" s="9"/>
      <c r="BT4" s="9"/>
      <c r="BU4" s="9"/>
      <c r="BV4" s="92"/>
      <c r="BW4" s="92"/>
      <c r="BX4" s="92"/>
      <c r="BY4" s="9"/>
      <c r="BZ4" s="9"/>
      <c r="CA4" s="9"/>
      <c r="CB4" s="9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"/>
      <c r="CN4" s="9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"/>
      <c r="DP4" s="9"/>
      <c r="DQ4" s="92"/>
      <c r="DR4" s="92"/>
      <c r="DS4" s="92"/>
      <c r="DT4" s="92"/>
      <c r="DU4" s="92"/>
      <c r="DV4" s="92"/>
      <c r="DW4" s="92"/>
      <c r="DX4" s="92"/>
      <c r="DY4" s="92">
        <f>SUM(E4,I4,M4,Q4,U4,Y4,AC4,AG4,AK4,AO4,AS4,AW4,BA4,BE4,BI4,BM4,BQ4,BU4,BY4,CC4,CG4,CK4,CO4,CS4,CW4,DA4,DE4,DI4,DM4,DQ4,DU4)</f>
        <v>0</v>
      </c>
      <c r="DZ4" s="92">
        <f>SUM(EE4,EF4,EG4,EH4,EI4)</f>
        <v>0</v>
      </c>
      <c r="EA4" s="92">
        <f>SUM(F4,J4,N4,R4,V4,Z4,AD4,AH4,AL4,AP4,AT4,AX4,BB4,BF4,BJ4,BN4,BR4,BV4,BZ4,CD4,CH4,CL4,CP4,CT4,CX4,DB4,DF4,DJ4,DN4,DR4,DV4-DZ4)</f>
        <v>0</v>
      </c>
      <c r="EB4" s="92">
        <f>SUM(G4,K4,O4,S4,W4,AA4,AE4,AI4,AM4,AQ4,AU4,AY4,BC4,BG4,BK4,BO4,BS4,BW4,CA4,CE4,CI4,CM4,CQ4,CU4,CY4,DC4,DG4,DK4,DO4,DS4,DW4)</f>
        <v>0</v>
      </c>
      <c r="EC4" s="92">
        <f>SUM(H4,L4,P4,T4,X4,AB4,AF4,AJ4,AN4,AR4,AV4,AZ4,BD4,BH4,BL4,BP4,BT4,BX4,CB4,CF4,CJ4,CN4,CR4,CV4,CZ4,DD4,DH4,DL4,DP4,DT4,DX4)</f>
        <v>0</v>
      </c>
      <c r="ED4" s="92">
        <f>SUM(DY4:EC4)</f>
        <v>0</v>
      </c>
      <c r="EE4" s="101"/>
      <c r="EF4" s="101"/>
      <c r="EG4" s="101"/>
      <c r="EH4" s="101"/>
      <c r="EI4" s="101"/>
      <c r="EK4" s="132"/>
    </row>
    <row r="5" spans="1:144" ht="12.75" customHeight="1" x14ac:dyDescent="0.55000000000000004">
      <c r="A5" s="92">
        <f t="shared" ref="A5:A64" si="0">ROW( )-3</f>
        <v>2</v>
      </c>
      <c r="B5" s="72" t="s">
        <v>8</v>
      </c>
      <c r="C5" s="127">
        <v>712</v>
      </c>
      <c r="D5" s="128" t="s">
        <v>10</v>
      </c>
      <c r="E5" s="92">
        <v>102</v>
      </c>
      <c r="F5" s="92"/>
      <c r="G5" s="92"/>
      <c r="H5" s="92"/>
      <c r="I5" s="92"/>
      <c r="J5" s="92"/>
      <c r="K5" s="92"/>
      <c r="L5" s="128"/>
      <c r="M5" s="92">
        <v>88</v>
      </c>
      <c r="N5" s="92"/>
      <c r="O5" s="92"/>
      <c r="P5" s="128"/>
      <c r="Q5" s="92">
        <v>99</v>
      </c>
      <c r="R5" s="92">
        <v>1</v>
      </c>
      <c r="S5" s="92"/>
      <c r="T5" s="128"/>
      <c r="U5" s="92">
        <v>100</v>
      </c>
      <c r="V5" s="92"/>
      <c r="W5" s="92"/>
      <c r="X5" s="92"/>
      <c r="Y5" s="92">
        <v>102</v>
      </c>
      <c r="Z5" s="92"/>
      <c r="AA5" s="92"/>
      <c r="AB5" s="92"/>
      <c r="AC5" s="2">
        <v>102</v>
      </c>
      <c r="AD5" s="2"/>
      <c r="AE5" s="2"/>
      <c r="AF5" s="2"/>
      <c r="AG5" s="92">
        <v>99</v>
      </c>
      <c r="AH5" s="92"/>
      <c r="AI5" s="92">
        <v>1</v>
      </c>
      <c r="AJ5" s="128"/>
      <c r="AK5" s="2">
        <v>102</v>
      </c>
      <c r="AL5" s="2"/>
      <c r="AM5" s="2"/>
      <c r="AN5" s="2"/>
      <c r="AO5" s="2">
        <v>102</v>
      </c>
      <c r="AP5" s="2"/>
      <c r="AQ5" s="2"/>
      <c r="AR5" s="2"/>
      <c r="AS5" s="2">
        <v>101</v>
      </c>
      <c r="AT5" s="2"/>
      <c r="AU5" s="2">
        <v>1</v>
      </c>
      <c r="AV5" s="2"/>
      <c r="AW5" s="92"/>
      <c r="AX5" s="9"/>
      <c r="AY5" s="9"/>
      <c r="AZ5" s="9"/>
      <c r="BA5" s="92"/>
      <c r="BB5" s="9"/>
      <c r="BC5" s="9"/>
      <c r="BD5" s="9"/>
      <c r="BE5" s="92"/>
      <c r="BF5" s="92"/>
      <c r="BG5" s="9"/>
      <c r="BH5" s="9"/>
      <c r="BI5" s="92"/>
      <c r="BJ5" s="92"/>
      <c r="BK5" s="92"/>
      <c r="BL5" s="92"/>
      <c r="BM5" s="92"/>
      <c r="BN5" s="92"/>
      <c r="BO5" s="92"/>
      <c r="BP5" s="92"/>
      <c r="BQ5" s="92">
        <v>80</v>
      </c>
      <c r="BR5" s="9"/>
      <c r="BS5" s="9"/>
      <c r="BT5" s="9"/>
      <c r="BU5" s="92">
        <v>102</v>
      </c>
      <c r="BV5" s="92"/>
      <c r="BW5" s="92"/>
      <c r="BX5" s="92"/>
      <c r="BY5" s="9">
        <v>102</v>
      </c>
      <c r="BZ5" s="9"/>
      <c r="CA5" s="9"/>
      <c r="CB5" s="9"/>
      <c r="CC5" s="92">
        <v>102</v>
      </c>
      <c r="CD5" s="92"/>
      <c r="CE5" s="92"/>
      <c r="CF5" s="92"/>
      <c r="CG5" s="92">
        <v>102</v>
      </c>
      <c r="CH5" s="92"/>
      <c r="CI5" s="92"/>
      <c r="CJ5" s="92"/>
      <c r="CK5" s="92">
        <v>102</v>
      </c>
      <c r="CL5" s="92"/>
      <c r="CM5" s="92"/>
      <c r="CN5" s="92"/>
      <c r="CO5" s="92"/>
      <c r="CP5" s="92"/>
      <c r="CQ5" s="92"/>
      <c r="CR5" s="92"/>
      <c r="CS5" s="92">
        <v>90</v>
      </c>
      <c r="CT5" s="92"/>
      <c r="CU5" s="92"/>
      <c r="CV5" s="92"/>
      <c r="CW5" s="92">
        <v>102</v>
      </c>
      <c r="CX5" s="92"/>
      <c r="CY5" s="92"/>
      <c r="CZ5" s="92"/>
      <c r="DA5" s="92">
        <v>102</v>
      </c>
      <c r="DB5" s="92"/>
      <c r="DC5" s="92"/>
      <c r="DD5" s="92"/>
      <c r="DE5" s="92">
        <v>102</v>
      </c>
      <c r="DF5" s="92"/>
      <c r="DG5" s="92"/>
      <c r="DH5" s="92"/>
      <c r="DI5" s="92">
        <v>102</v>
      </c>
      <c r="DJ5" s="92"/>
      <c r="DK5" s="92"/>
      <c r="DL5" s="92"/>
      <c r="DM5" s="92">
        <v>101</v>
      </c>
      <c r="DN5" s="92"/>
      <c r="DO5" s="92">
        <v>1</v>
      </c>
      <c r="DP5" s="92"/>
      <c r="DQ5" s="92"/>
      <c r="DR5" s="92"/>
      <c r="DS5" s="92"/>
      <c r="DT5" s="92"/>
      <c r="DU5" s="92">
        <v>90</v>
      </c>
      <c r="DV5" s="92"/>
      <c r="DW5" s="92"/>
      <c r="DX5" s="92"/>
      <c r="DY5" s="92">
        <f t="shared" ref="DY5:DY67" si="1">SUM(E5,I5,M5,Q5,U5,Y5,AC5,AG5,AK5,AO5,AS5,AW5,BA5,BE5,BI5,BM5,BQ5,BU5,BY5,CC5,CG5,CK5,CO5,CS5,CW5,DA5,DE5,DI5,DM5,DQ5,DU5)</f>
        <v>2276</v>
      </c>
      <c r="DZ5" s="92">
        <f t="shared" ref="DZ5:DZ67" si="2">SUM(EE5,EF5,EG5,EH5,EI5)</f>
        <v>0</v>
      </c>
      <c r="EA5" s="92">
        <f t="shared" ref="EA5:EA67" si="3">SUM(F5,J5,N5,R5,V5,Z5,AD5,AH5,AL5,AP5,AT5,AX5,BB5,BF5,BJ5,BN5,BR5,BV5,BZ5,CD5,CH5,CL5,CP5,CT5,CX5,DB5,DF5,DJ5,DN5,DR5,DV5-DZ5)</f>
        <v>1</v>
      </c>
      <c r="EB5" s="92">
        <f t="shared" ref="EB5:EC62" si="4">SUM(G5,K5,O5,S5,W5,AA5,AE5,AI5,AM5,AQ5,AU5,AY5,BC5,BG5,BK5,BO5,BS5,BW5,CA5,CE5,CI5,CM5,CQ5,CU5,CY5,DC5,DG5,DK5,DO5,DS5,DW5)</f>
        <v>3</v>
      </c>
      <c r="EC5" s="92">
        <f t="shared" si="4"/>
        <v>0</v>
      </c>
      <c r="ED5" s="92">
        <f t="shared" ref="ED5:ED67" si="5">SUM(DY5:EC5)</f>
        <v>2280</v>
      </c>
      <c r="EE5" s="101"/>
      <c r="EF5" s="101"/>
      <c r="EG5" s="101"/>
      <c r="EH5" s="101"/>
      <c r="EI5" s="101"/>
      <c r="EK5" s="132"/>
    </row>
    <row r="6" spans="1:144" ht="12.75" customHeight="1" x14ac:dyDescent="0.55000000000000004">
      <c r="A6" s="92">
        <f t="shared" si="0"/>
        <v>3</v>
      </c>
      <c r="B6" s="72" t="s">
        <v>78</v>
      </c>
      <c r="C6" s="127">
        <v>747</v>
      </c>
      <c r="D6" s="128" t="s">
        <v>9</v>
      </c>
      <c r="E6" s="92">
        <v>102</v>
      </c>
      <c r="F6" s="92"/>
      <c r="G6" s="92"/>
      <c r="H6" s="92"/>
      <c r="I6" s="92"/>
      <c r="J6" s="92"/>
      <c r="K6" s="92"/>
      <c r="L6" s="128"/>
      <c r="M6" s="92">
        <v>92</v>
      </c>
      <c r="N6" s="92"/>
      <c r="O6" s="92"/>
      <c r="P6" s="128"/>
      <c r="Q6" s="92">
        <v>102</v>
      </c>
      <c r="R6" s="92"/>
      <c r="S6" s="92"/>
      <c r="T6" s="128"/>
      <c r="U6" s="92">
        <v>102</v>
      </c>
      <c r="V6" s="92"/>
      <c r="W6" s="92"/>
      <c r="X6" s="92"/>
      <c r="Y6" s="92">
        <v>102</v>
      </c>
      <c r="Z6" s="92"/>
      <c r="AA6" s="92"/>
      <c r="AB6" s="92"/>
      <c r="AC6" s="2">
        <v>102</v>
      </c>
      <c r="AD6" s="2"/>
      <c r="AE6" s="2"/>
      <c r="AF6" s="2"/>
      <c r="AG6" s="92">
        <v>102</v>
      </c>
      <c r="AH6" s="92"/>
      <c r="AI6" s="92"/>
      <c r="AJ6" s="128"/>
      <c r="AK6" s="2">
        <v>4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92"/>
      <c r="AX6" s="9"/>
      <c r="AY6" s="9"/>
      <c r="AZ6" s="9"/>
      <c r="BA6" s="92"/>
      <c r="BB6" s="9"/>
      <c r="BC6" s="9"/>
      <c r="BD6" s="9"/>
      <c r="BE6" s="92"/>
      <c r="BF6" s="92"/>
      <c r="BG6" s="9"/>
      <c r="BH6" s="9"/>
      <c r="BI6" s="92"/>
      <c r="BJ6" s="92"/>
      <c r="BK6" s="92"/>
      <c r="BL6" s="92"/>
      <c r="BM6" s="92"/>
      <c r="BN6" s="92"/>
      <c r="BO6" s="92"/>
      <c r="BP6" s="92"/>
      <c r="BQ6" s="92"/>
      <c r="BR6" s="9"/>
      <c r="BS6" s="9"/>
      <c r="BT6" s="9"/>
      <c r="BU6" s="92"/>
      <c r="BV6" s="92"/>
      <c r="BW6" s="92"/>
      <c r="BX6" s="92"/>
      <c r="BY6" s="9"/>
      <c r="BZ6" s="9"/>
      <c r="CA6" s="9"/>
      <c r="CB6" s="9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>
        <v>92</v>
      </c>
      <c r="CT6" s="92"/>
      <c r="CU6" s="92"/>
      <c r="CV6" s="92"/>
      <c r="CW6" s="92">
        <v>102</v>
      </c>
      <c r="CX6" s="92"/>
      <c r="CY6" s="92"/>
      <c r="CZ6" s="92"/>
      <c r="DA6" s="92">
        <v>101</v>
      </c>
      <c r="DB6" s="92">
        <v>1</v>
      </c>
      <c r="DC6" s="92"/>
      <c r="DD6" s="92"/>
      <c r="DE6" s="92">
        <v>102</v>
      </c>
      <c r="DF6" s="92"/>
      <c r="DG6" s="92"/>
      <c r="DH6" s="92"/>
      <c r="DI6" s="92">
        <v>102</v>
      </c>
      <c r="DJ6" s="92"/>
      <c r="DK6" s="92"/>
      <c r="DL6" s="92"/>
      <c r="DM6" s="92">
        <v>102</v>
      </c>
      <c r="DN6" s="92"/>
      <c r="DO6" s="92"/>
      <c r="DP6" s="92"/>
      <c r="DQ6" s="92"/>
      <c r="DR6" s="92"/>
      <c r="DS6" s="92"/>
      <c r="DT6" s="92"/>
      <c r="DU6" s="92">
        <v>84</v>
      </c>
      <c r="DV6" s="92">
        <v>1</v>
      </c>
      <c r="DW6" s="92">
        <v>1</v>
      </c>
      <c r="DX6" s="92"/>
      <c r="DY6" s="92">
        <f t="shared" si="1"/>
        <v>1393</v>
      </c>
      <c r="DZ6" s="92">
        <f t="shared" si="2"/>
        <v>0</v>
      </c>
      <c r="EA6" s="92">
        <f t="shared" si="3"/>
        <v>2</v>
      </c>
      <c r="EB6" s="92">
        <f t="shared" si="4"/>
        <v>1</v>
      </c>
      <c r="EC6" s="92">
        <f t="shared" si="4"/>
        <v>0</v>
      </c>
      <c r="ED6" s="92">
        <f t="shared" si="5"/>
        <v>1396</v>
      </c>
      <c r="EE6" s="101"/>
      <c r="EF6" s="101"/>
      <c r="EG6" s="101"/>
      <c r="EH6" s="101"/>
      <c r="EI6" s="101"/>
      <c r="EK6" s="132"/>
    </row>
    <row r="7" spans="1:144" ht="12.75" customHeight="1" x14ac:dyDescent="0.55000000000000004">
      <c r="A7" s="92">
        <f t="shared" si="0"/>
        <v>4</v>
      </c>
      <c r="B7" s="72" t="s">
        <v>79</v>
      </c>
      <c r="C7" s="127">
        <v>747</v>
      </c>
      <c r="D7" s="128" t="s">
        <v>9</v>
      </c>
      <c r="E7" s="92"/>
      <c r="F7" s="92"/>
      <c r="G7" s="92"/>
      <c r="H7" s="92"/>
      <c r="I7" s="92"/>
      <c r="J7" s="92"/>
      <c r="K7" s="92"/>
      <c r="L7" s="128"/>
      <c r="M7" s="92"/>
      <c r="N7" s="92"/>
      <c r="O7" s="92"/>
      <c r="P7" s="128"/>
      <c r="Q7" s="92"/>
      <c r="R7" s="92"/>
      <c r="S7" s="92"/>
      <c r="T7" s="128"/>
      <c r="U7" s="92"/>
      <c r="V7" s="92"/>
      <c r="W7" s="92"/>
      <c r="X7" s="92"/>
      <c r="Y7" s="92"/>
      <c r="Z7" s="92"/>
      <c r="AA7" s="92"/>
      <c r="AB7" s="92"/>
      <c r="AC7" s="2"/>
      <c r="AD7" s="2"/>
      <c r="AE7" s="2"/>
      <c r="AF7" s="2"/>
      <c r="AG7" s="92"/>
      <c r="AH7" s="92"/>
      <c r="AI7" s="92"/>
      <c r="AJ7" s="128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92"/>
      <c r="AX7" s="9"/>
      <c r="AY7" s="9"/>
      <c r="AZ7" s="9"/>
      <c r="BA7" s="92"/>
      <c r="BB7" s="9"/>
      <c r="BC7" s="9"/>
      <c r="BD7" s="9"/>
      <c r="BE7" s="92"/>
      <c r="BF7" s="92"/>
      <c r="BG7" s="9"/>
      <c r="BH7" s="9"/>
      <c r="BI7" s="92"/>
      <c r="BJ7" s="92"/>
      <c r="BK7" s="92"/>
      <c r="BL7" s="92"/>
      <c r="BM7" s="92"/>
      <c r="BN7" s="92"/>
      <c r="BO7" s="92"/>
      <c r="BP7" s="92"/>
      <c r="BQ7" s="92"/>
      <c r="BR7" s="9"/>
      <c r="BS7" s="9"/>
      <c r="BT7" s="9"/>
      <c r="BU7" s="92"/>
      <c r="BV7" s="92"/>
      <c r="BW7" s="92"/>
      <c r="BX7" s="92"/>
      <c r="BY7" s="9"/>
      <c r="BZ7" s="9"/>
      <c r="CA7" s="9"/>
      <c r="CB7" s="9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>
        <f t="shared" si="1"/>
        <v>0</v>
      </c>
      <c r="DZ7" s="92">
        <f t="shared" si="2"/>
        <v>0</v>
      </c>
      <c r="EA7" s="92">
        <f t="shared" si="3"/>
        <v>0</v>
      </c>
      <c r="EB7" s="92">
        <f t="shared" si="4"/>
        <v>0</v>
      </c>
      <c r="EC7" s="92">
        <f t="shared" si="4"/>
        <v>0</v>
      </c>
      <c r="ED7" s="92">
        <f t="shared" si="5"/>
        <v>0</v>
      </c>
      <c r="EE7" s="101"/>
      <c r="EF7" s="101"/>
      <c r="EG7" s="101"/>
      <c r="EH7" s="101"/>
      <c r="EI7" s="101"/>
      <c r="EJ7" s="81"/>
      <c r="EK7" s="132"/>
    </row>
    <row r="8" spans="1:144" ht="12.75" customHeight="1" x14ac:dyDescent="0.55000000000000004">
      <c r="A8" s="92">
        <f t="shared" si="0"/>
        <v>5</v>
      </c>
      <c r="B8" s="72" t="s">
        <v>14</v>
      </c>
      <c r="C8" s="127">
        <v>555</v>
      </c>
      <c r="D8" s="128" t="s">
        <v>13</v>
      </c>
      <c r="E8" s="92">
        <v>89</v>
      </c>
      <c r="F8" s="92">
        <v>1</v>
      </c>
      <c r="G8" s="92"/>
      <c r="H8" s="92"/>
      <c r="I8" s="92"/>
      <c r="J8" s="92"/>
      <c r="K8" s="92"/>
      <c r="L8" s="128"/>
      <c r="M8" s="92">
        <v>79</v>
      </c>
      <c r="N8" s="92">
        <v>1</v>
      </c>
      <c r="O8" s="92"/>
      <c r="P8" s="128"/>
      <c r="Q8" s="92">
        <v>88</v>
      </c>
      <c r="R8" s="92"/>
      <c r="S8" s="92"/>
      <c r="T8" s="128"/>
      <c r="U8" s="92">
        <v>87</v>
      </c>
      <c r="V8" s="92">
        <v>3</v>
      </c>
      <c r="W8" s="92"/>
      <c r="X8" s="92"/>
      <c r="Y8" s="92">
        <v>88</v>
      </c>
      <c r="Z8" s="92"/>
      <c r="AA8" s="92"/>
      <c r="AB8" s="92"/>
      <c r="AC8" s="2">
        <v>90</v>
      </c>
      <c r="AD8" s="2"/>
      <c r="AE8" s="2"/>
      <c r="AF8" s="2"/>
      <c r="AG8" s="92">
        <v>90</v>
      </c>
      <c r="AH8" s="92"/>
      <c r="AI8" s="92"/>
      <c r="AJ8" s="128"/>
      <c r="AK8" s="2">
        <v>82</v>
      </c>
      <c r="AL8" s="2"/>
      <c r="AM8" s="2"/>
      <c r="AN8" s="2"/>
      <c r="AO8" s="2">
        <v>90</v>
      </c>
      <c r="AP8" s="2"/>
      <c r="AQ8" s="2"/>
      <c r="AR8" s="2"/>
      <c r="AS8" s="2">
        <v>85</v>
      </c>
      <c r="AT8" s="2"/>
      <c r="AU8" s="2">
        <v>1</v>
      </c>
      <c r="AV8" s="2"/>
      <c r="AW8" s="92"/>
      <c r="AX8" s="9"/>
      <c r="AY8" s="9"/>
      <c r="AZ8" s="9"/>
      <c r="BA8" s="92"/>
      <c r="BB8" s="9"/>
      <c r="BC8" s="9"/>
      <c r="BD8" s="9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>
        <v>70</v>
      </c>
      <c r="BR8" s="9"/>
      <c r="BS8" s="9"/>
      <c r="BT8" s="9"/>
      <c r="BU8" s="92">
        <v>90</v>
      </c>
      <c r="BV8" s="92"/>
      <c r="BW8" s="92"/>
      <c r="BX8" s="92"/>
      <c r="BY8" s="9">
        <v>90</v>
      </c>
      <c r="BZ8" s="9"/>
      <c r="CA8" s="9"/>
      <c r="CB8" s="9"/>
      <c r="CC8" s="92">
        <v>90</v>
      </c>
      <c r="CD8" s="92"/>
      <c r="CE8" s="92"/>
      <c r="CF8" s="92"/>
      <c r="CG8" s="92">
        <v>90</v>
      </c>
      <c r="CH8" s="92"/>
      <c r="CI8" s="92"/>
      <c r="CJ8" s="92"/>
      <c r="CK8" s="92">
        <v>89</v>
      </c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>
        <f t="shared" si="1"/>
        <v>1387</v>
      </c>
      <c r="DZ8" s="92">
        <f t="shared" si="2"/>
        <v>0</v>
      </c>
      <c r="EA8" s="92">
        <f t="shared" si="3"/>
        <v>5</v>
      </c>
      <c r="EB8" s="92">
        <f t="shared" si="4"/>
        <v>1</v>
      </c>
      <c r="EC8" s="92">
        <f t="shared" si="4"/>
        <v>0</v>
      </c>
      <c r="ED8" s="92">
        <f t="shared" si="5"/>
        <v>1393</v>
      </c>
      <c r="EE8" s="101"/>
      <c r="EF8" s="101"/>
      <c r="EG8" s="101"/>
      <c r="EH8" s="101"/>
      <c r="EI8" s="101"/>
    </row>
    <row r="9" spans="1:144" ht="12.75" customHeight="1" x14ac:dyDescent="0.55000000000000004">
      <c r="A9" s="92">
        <f t="shared" si="0"/>
        <v>6</v>
      </c>
      <c r="B9" s="72" t="s">
        <v>11</v>
      </c>
      <c r="C9" s="127">
        <v>711</v>
      </c>
      <c r="D9" s="128" t="s">
        <v>5</v>
      </c>
      <c r="E9" s="92"/>
      <c r="F9" s="92"/>
      <c r="G9" s="92"/>
      <c r="H9" s="92"/>
      <c r="I9" s="92"/>
      <c r="J9" s="92"/>
      <c r="K9" s="92"/>
      <c r="L9" s="128"/>
      <c r="M9" s="92"/>
      <c r="N9" s="92"/>
      <c r="O9" s="92"/>
      <c r="P9" s="128"/>
      <c r="Q9" s="92"/>
      <c r="R9" s="92"/>
      <c r="S9" s="92"/>
      <c r="T9" s="128"/>
      <c r="U9" s="92"/>
      <c r="V9" s="92"/>
      <c r="W9" s="92"/>
      <c r="X9" s="92"/>
      <c r="Y9" s="92"/>
      <c r="Z9" s="92"/>
      <c r="AA9" s="92"/>
      <c r="AB9" s="92"/>
      <c r="AC9" s="2"/>
      <c r="AD9" s="2"/>
      <c r="AE9" s="2"/>
      <c r="AF9" s="2"/>
      <c r="AG9" s="92"/>
      <c r="AH9" s="92"/>
      <c r="AI9" s="92"/>
      <c r="AJ9" s="128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92"/>
      <c r="AX9" s="9"/>
      <c r="AY9" s="9"/>
      <c r="AZ9" s="9"/>
      <c r="BA9" s="92"/>
      <c r="BB9" s="9"/>
      <c r="BC9" s="9"/>
      <c r="BD9" s="9"/>
      <c r="BE9" s="92"/>
      <c r="BF9" s="92"/>
      <c r="BG9" s="9"/>
      <c r="BH9" s="9"/>
      <c r="BI9" s="92"/>
      <c r="BJ9" s="92"/>
      <c r="BK9" s="92"/>
      <c r="BL9" s="92"/>
      <c r="BM9" s="92"/>
      <c r="BN9" s="92"/>
      <c r="BO9" s="92"/>
      <c r="BP9" s="92"/>
      <c r="BQ9" s="92"/>
      <c r="BR9" s="9"/>
      <c r="BS9" s="9"/>
      <c r="BT9" s="9"/>
      <c r="BU9" s="92"/>
      <c r="BV9" s="92"/>
      <c r="BW9" s="92"/>
      <c r="BX9" s="92"/>
      <c r="BY9" s="9"/>
      <c r="BZ9" s="9"/>
      <c r="CA9" s="9"/>
      <c r="CB9" s="9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>
        <f t="shared" si="1"/>
        <v>0</v>
      </c>
      <c r="DZ9" s="92">
        <f t="shared" si="2"/>
        <v>0</v>
      </c>
      <c r="EA9" s="92">
        <f t="shared" si="3"/>
        <v>0</v>
      </c>
      <c r="EB9" s="92">
        <f t="shared" si="4"/>
        <v>0</v>
      </c>
      <c r="EC9" s="92">
        <f t="shared" si="4"/>
        <v>0</v>
      </c>
      <c r="ED9" s="92">
        <f t="shared" si="5"/>
        <v>0</v>
      </c>
      <c r="EE9" s="101"/>
      <c r="EF9" s="101"/>
      <c r="EG9" s="101"/>
      <c r="EH9" s="101"/>
      <c r="EI9" s="101"/>
    </row>
    <row r="10" spans="1:144" ht="12.75" customHeight="1" x14ac:dyDescent="0.55000000000000004">
      <c r="A10" s="92">
        <f t="shared" si="0"/>
        <v>7</v>
      </c>
      <c r="B10" s="72" t="s">
        <v>12</v>
      </c>
      <c r="C10" s="127">
        <v>713</v>
      </c>
      <c r="D10" s="128" t="s">
        <v>9</v>
      </c>
      <c r="E10" s="92"/>
      <c r="F10" s="92"/>
      <c r="G10" s="92"/>
      <c r="H10" s="92"/>
      <c r="I10" s="92"/>
      <c r="J10" s="92"/>
      <c r="K10" s="92"/>
      <c r="L10" s="128"/>
      <c r="M10" s="92"/>
      <c r="N10" s="92"/>
      <c r="O10" s="92"/>
      <c r="P10" s="128"/>
      <c r="Q10" s="92"/>
      <c r="R10" s="92"/>
      <c r="S10" s="92"/>
      <c r="T10" s="128"/>
      <c r="U10" s="92"/>
      <c r="V10" s="92"/>
      <c r="W10" s="92"/>
      <c r="X10" s="92"/>
      <c r="Y10" s="92"/>
      <c r="Z10" s="92"/>
      <c r="AA10" s="92"/>
      <c r="AB10" s="92"/>
      <c r="AC10" s="2"/>
      <c r="AD10" s="2"/>
      <c r="AE10" s="2"/>
      <c r="AF10" s="2"/>
      <c r="AG10" s="92"/>
      <c r="AH10" s="92"/>
      <c r="AI10" s="92"/>
      <c r="AJ10" s="128"/>
      <c r="AK10" s="2">
        <v>78</v>
      </c>
      <c r="AL10" s="2"/>
      <c r="AM10" s="2"/>
      <c r="AN10" s="2"/>
      <c r="AO10" s="2">
        <v>90</v>
      </c>
      <c r="AP10" s="2"/>
      <c r="AQ10" s="2"/>
      <c r="AR10" s="2"/>
      <c r="AS10" s="2">
        <v>87</v>
      </c>
      <c r="AT10" s="2">
        <v>1</v>
      </c>
      <c r="AU10" s="2"/>
      <c r="AV10" s="2"/>
      <c r="AW10" s="92"/>
      <c r="AX10" s="9"/>
      <c r="AY10" s="9"/>
      <c r="AZ10" s="9"/>
      <c r="BA10" s="92"/>
      <c r="BB10" s="9"/>
      <c r="BC10" s="9"/>
      <c r="BD10" s="9"/>
      <c r="BE10" s="92"/>
      <c r="BF10" s="92"/>
      <c r="BG10" s="9"/>
      <c r="BH10" s="9"/>
      <c r="BI10" s="92"/>
      <c r="BJ10" s="92"/>
      <c r="BK10" s="92"/>
      <c r="BL10" s="92"/>
      <c r="BM10" s="92"/>
      <c r="BN10" s="92"/>
      <c r="BO10" s="92"/>
      <c r="BP10" s="92"/>
      <c r="BQ10" s="92">
        <v>70</v>
      </c>
      <c r="BR10" s="9"/>
      <c r="BS10" s="9"/>
      <c r="BT10" s="9"/>
      <c r="BU10" s="92">
        <v>90</v>
      </c>
      <c r="BV10" s="92"/>
      <c r="BW10" s="92"/>
      <c r="BX10" s="92"/>
      <c r="BY10" s="9">
        <v>86</v>
      </c>
      <c r="BZ10" s="9"/>
      <c r="CA10" s="9"/>
      <c r="CB10" s="9"/>
      <c r="CC10" s="92">
        <v>85</v>
      </c>
      <c r="CD10" s="92">
        <v>5</v>
      </c>
      <c r="CE10" s="92"/>
      <c r="CF10" s="92"/>
      <c r="CG10" s="92">
        <v>87</v>
      </c>
      <c r="CH10" s="92">
        <v>3</v>
      </c>
      <c r="CI10" s="92"/>
      <c r="CJ10" s="92"/>
      <c r="CK10" s="92">
        <v>88</v>
      </c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>
        <f t="shared" si="1"/>
        <v>761</v>
      </c>
      <c r="DZ10" s="92">
        <f t="shared" si="2"/>
        <v>0</v>
      </c>
      <c r="EA10" s="92">
        <f t="shared" si="3"/>
        <v>9</v>
      </c>
      <c r="EB10" s="92">
        <f t="shared" si="4"/>
        <v>0</v>
      </c>
      <c r="EC10" s="92">
        <f t="shared" si="4"/>
        <v>0</v>
      </c>
      <c r="ED10" s="92">
        <f t="shared" si="5"/>
        <v>770</v>
      </c>
      <c r="EE10" s="101"/>
      <c r="EF10" s="101"/>
      <c r="EG10" s="101"/>
      <c r="EH10" s="101"/>
      <c r="EI10" s="101"/>
    </row>
    <row r="11" spans="1:144" ht="12.75" customHeight="1" x14ac:dyDescent="0.55000000000000004">
      <c r="A11" s="92">
        <f t="shared" si="0"/>
        <v>8</v>
      </c>
      <c r="B11" s="72" t="s">
        <v>16</v>
      </c>
      <c r="C11" s="127">
        <v>711</v>
      </c>
      <c r="D11" s="128" t="s">
        <v>15</v>
      </c>
      <c r="E11" s="92"/>
      <c r="F11" s="92"/>
      <c r="G11" s="92"/>
      <c r="H11" s="92"/>
      <c r="I11" s="92"/>
      <c r="J11" s="92"/>
      <c r="K11" s="92"/>
      <c r="L11" s="128"/>
      <c r="M11" s="92"/>
      <c r="N11" s="92"/>
      <c r="O11" s="92"/>
      <c r="P11" s="128"/>
      <c r="Q11" s="92"/>
      <c r="R11" s="92"/>
      <c r="S11" s="92"/>
      <c r="T11" s="128"/>
      <c r="U11" s="92"/>
      <c r="V11" s="92"/>
      <c r="W11" s="92"/>
      <c r="X11" s="92"/>
      <c r="Y11" s="92"/>
      <c r="Z11" s="92"/>
      <c r="AA11" s="92"/>
      <c r="AB11" s="92"/>
      <c r="AC11" s="2"/>
      <c r="AD11" s="2"/>
      <c r="AE11" s="2"/>
      <c r="AF11" s="2"/>
      <c r="AG11" s="92"/>
      <c r="AH11" s="92"/>
      <c r="AI11" s="92"/>
      <c r="AJ11" s="128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92"/>
      <c r="AX11" s="9"/>
      <c r="AY11" s="9"/>
      <c r="AZ11" s="9"/>
      <c r="BA11" s="92"/>
      <c r="BB11" s="9"/>
      <c r="BC11" s="9"/>
      <c r="BD11" s="9"/>
      <c r="BE11" s="92"/>
      <c r="BF11" s="92"/>
      <c r="BG11" s="9"/>
      <c r="BH11" s="9"/>
      <c r="BI11" s="92"/>
      <c r="BJ11" s="92"/>
      <c r="BK11" s="92"/>
      <c r="BL11" s="92"/>
      <c r="BM11" s="92"/>
      <c r="BN11" s="92"/>
      <c r="BO11" s="92"/>
      <c r="BP11" s="92"/>
      <c r="BQ11" s="92"/>
      <c r="BR11" s="9"/>
      <c r="BS11" s="9"/>
      <c r="BT11" s="9"/>
      <c r="BU11" s="92"/>
      <c r="BV11" s="92"/>
      <c r="BW11" s="92"/>
      <c r="BX11" s="92"/>
      <c r="BY11" s="9"/>
      <c r="BZ11" s="9"/>
      <c r="CA11" s="9"/>
      <c r="CB11" s="9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>
        <f t="shared" si="1"/>
        <v>0</v>
      </c>
      <c r="DZ11" s="92">
        <f t="shared" si="2"/>
        <v>0</v>
      </c>
      <c r="EA11" s="92">
        <f t="shared" si="3"/>
        <v>0</v>
      </c>
      <c r="EB11" s="92">
        <f t="shared" si="4"/>
        <v>0</v>
      </c>
      <c r="EC11" s="92">
        <f t="shared" si="4"/>
        <v>0</v>
      </c>
      <c r="ED11" s="92">
        <f t="shared" si="5"/>
        <v>0</v>
      </c>
      <c r="EE11" s="101"/>
      <c r="EF11" s="101"/>
      <c r="EG11" s="101"/>
      <c r="EH11" s="101"/>
      <c r="EI11" s="101"/>
    </row>
    <row r="12" spans="1:144" ht="12.75" customHeight="1" x14ac:dyDescent="0.55000000000000004">
      <c r="A12" s="92">
        <f t="shared" si="0"/>
        <v>9</v>
      </c>
      <c r="B12" s="72" t="s">
        <v>16</v>
      </c>
      <c r="C12" s="127">
        <v>711</v>
      </c>
      <c r="D12" s="128" t="s">
        <v>5</v>
      </c>
      <c r="E12" s="92"/>
      <c r="F12" s="92"/>
      <c r="G12" s="92"/>
      <c r="H12" s="92"/>
      <c r="I12" s="92"/>
      <c r="J12" s="92"/>
      <c r="K12" s="92"/>
      <c r="L12" s="128"/>
      <c r="M12" s="92"/>
      <c r="N12" s="92"/>
      <c r="O12" s="92"/>
      <c r="P12" s="128"/>
      <c r="Q12" s="92"/>
      <c r="R12" s="92"/>
      <c r="S12" s="92"/>
      <c r="T12" s="128"/>
      <c r="U12" s="92"/>
      <c r="V12" s="92"/>
      <c r="W12" s="92"/>
      <c r="X12" s="92"/>
      <c r="Y12" s="92"/>
      <c r="Z12" s="92"/>
      <c r="AA12" s="92"/>
      <c r="AB12" s="92"/>
      <c r="AC12" s="2"/>
      <c r="AD12" s="2"/>
      <c r="AE12" s="2"/>
      <c r="AF12" s="2"/>
      <c r="AG12" s="92"/>
      <c r="AH12" s="92"/>
      <c r="AI12" s="92"/>
      <c r="AJ12" s="128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92"/>
      <c r="AX12" s="9"/>
      <c r="AY12" s="9"/>
      <c r="AZ12" s="9"/>
      <c r="BA12" s="92"/>
      <c r="BB12" s="9"/>
      <c r="BC12" s="9"/>
      <c r="BD12" s="9"/>
      <c r="BE12" s="92"/>
      <c r="BF12" s="92"/>
      <c r="BG12" s="9"/>
      <c r="BH12" s="9"/>
      <c r="BI12" s="92"/>
      <c r="BJ12" s="92"/>
      <c r="BK12" s="92"/>
      <c r="BL12" s="92"/>
      <c r="BM12" s="92"/>
      <c r="BN12" s="92"/>
      <c r="BO12" s="92"/>
      <c r="BP12" s="92"/>
      <c r="BQ12" s="92"/>
      <c r="BR12" s="9"/>
      <c r="BS12" s="9"/>
      <c r="BT12" s="9"/>
      <c r="BU12" s="92"/>
      <c r="BV12" s="92"/>
      <c r="BW12" s="92"/>
      <c r="BX12" s="92"/>
      <c r="BY12" s="9"/>
      <c r="BZ12" s="9"/>
      <c r="CA12" s="9"/>
      <c r="CB12" s="9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>
        <f t="shared" si="1"/>
        <v>0</v>
      </c>
      <c r="DZ12" s="92">
        <f t="shared" si="2"/>
        <v>0</v>
      </c>
      <c r="EA12" s="92">
        <f t="shared" si="3"/>
        <v>0</v>
      </c>
      <c r="EB12" s="92">
        <f t="shared" si="4"/>
        <v>0</v>
      </c>
      <c r="EC12" s="92">
        <f t="shared" si="4"/>
        <v>0</v>
      </c>
      <c r="ED12" s="92">
        <f t="shared" si="5"/>
        <v>0</v>
      </c>
      <c r="EE12" s="101"/>
      <c r="EF12" s="101"/>
      <c r="EG12" s="101"/>
      <c r="EH12" s="101"/>
      <c r="EI12" s="101"/>
    </row>
    <row r="13" spans="1:144" ht="12.75" customHeight="1" x14ac:dyDescent="0.55000000000000004">
      <c r="A13" s="92">
        <f t="shared" si="0"/>
        <v>10</v>
      </c>
      <c r="B13" s="72" t="s">
        <v>17</v>
      </c>
      <c r="C13" s="127">
        <v>713</v>
      </c>
      <c r="D13" s="128" t="s">
        <v>9</v>
      </c>
      <c r="E13" s="92"/>
      <c r="F13" s="92"/>
      <c r="G13" s="92"/>
      <c r="H13" s="92"/>
      <c r="I13" s="92"/>
      <c r="J13" s="92"/>
      <c r="K13" s="92"/>
      <c r="L13" s="128"/>
      <c r="M13" s="92"/>
      <c r="N13" s="92"/>
      <c r="O13" s="92"/>
      <c r="P13" s="128"/>
      <c r="Q13" s="92"/>
      <c r="R13" s="92"/>
      <c r="S13" s="92"/>
      <c r="T13" s="128"/>
      <c r="U13" s="92"/>
      <c r="V13" s="92"/>
      <c r="W13" s="92"/>
      <c r="X13" s="92"/>
      <c r="Y13" s="92"/>
      <c r="Z13" s="92"/>
      <c r="AA13" s="92"/>
      <c r="AB13" s="92"/>
      <c r="AC13" s="2"/>
      <c r="AD13" s="2"/>
      <c r="AE13" s="2"/>
      <c r="AF13" s="2"/>
      <c r="AG13" s="92"/>
      <c r="AH13" s="92"/>
      <c r="AI13" s="92"/>
      <c r="AJ13" s="128"/>
      <c r="AK13" s="2">
        <v>76</v>
      </c>
      <c r="AL13" s="2">
        <v>2</v>
      </c>
      <c r="AM13" s="2"/>
      <c r="AN13" s="2"/>
      <c r="AO13" s="2">
        <v>83</v>
      </c>
      <c r="AP13" s="2"/>
      <c r="AQ13" s="2">
        <v>1</v>
      </c>
      <c r="AR13" s="2"/>
      <c r="AS13" s="2">
        <v>88</v>
      </c>
      <c r="AT13" s="2"/>
      <c r="AU13" s="2"/>
      <c r="AV13" s="2"/>
      <c r="AW13" s="92"/>
      <c r="AX13" s="9"/>
      <c r="AY13" s="9"/>
      <c r="AZ13" s="9"/>
      <c r="BA13" s="92"/>
      <c r="BB13" s="9"/>
      <c r="BC13" s="9"/>
      <c r="BD13" s="9"/>
      <c r="BE13" s="92"/>
      <c r="BF13" s="92"/>
      <c r="BG13" s="9"/>
      <c r="BH13" s="9"/>
      <c r="BI13" s="92"/>
      <c r="BJ13" s="92"/>
      <c r="BK13" s="92"/>
      <c r="BL13" s="92"/>
      <c r="BM13" s="92"/>
      <c r="BN13" s="92"/>
      <c r="BO13" s="92"/>
      <c r="BP13" s="92"/>
      <c r="BQ13" s="92">
        <v>70</v>
      </c>
      <c r="BR13" s="9"/>
      <c r="BS13" s="9"/>
      <c r="BT13" s="9"/>
      <c r="BU13" s="92">
        <v>90</v>
      </c>
      <c r="BV13" s="92"/>
      <c r="BW13" s="92"/>
      <c r="BX13" s="92"/>
      <c r="BY13" s="9">
        <v>88</v>
      </c>
      <c r="BZ13" s="9"/>
      <c r="CA13" s="9"/>
      <c r="CB13" s="9"/>
      <c r="CC13" s="92">
        <v>86</v>
      </c>
      <c r="CD13" s="92">
        <v>2</v>
      </c>
      <c r="CE13" s="92"/>
      <c r="CF13" s="92"/>
      <c r="CG13" s="92">
        <v>88</v>
      </c>
      <c r="CH13" s="92"/>
      <c r="CI13" s="92"/>
      <c r="CJ13" s="92"/>
      <c r="CK13" s="92">
        <v>85</v>
      </c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>
        <f t="shared" si="1"/>
        <v>754</v>
      </c>
      <c r="DZ13" s="92">
        <f t="shared" si="2"/>
        <v>0</v>
      </c>
      <c r="EA13" s="92">
        <f t="shared" si="3"/>
        <v>4</v>
      </c>
      <c r="EB13" s="92">
        <f t="shared" si="4"/>
        <v>1</v>
      </c>
      <c r="EC13" s="92">
        <f t="shared" si="4"/>
        <v>0</v>
      </c>
      <c r="ED13" s="92">
        <f t="shared" si="5"/>
        <v>759</v>
      </c>
      <c r="EE13" s="101"/>
      <c r="EF13" s="101"/>
      <c r="EG13" s="101"/>
      <c r="EH13" s="101"/>
      <c r="EI13" s="101"/>
    </row>
    <row r="14" spans="1:144" ht="12.75" customHeight="1" x14ac:dyDescent="0.55000000000000004">
      <c r="A14" s="92">
        <f t="shared" si="0"/>
        <v>11</v>
      </c>
      <c r="B14" s="72" t="s">
        <v>18</v>
      </c>
      <c r="C14" s="127">
        <v>711</v>
      </c>
      <c r="D14" s="128" t="s">
        <v>5</v>
      </c>
      <c r="E14" s="92"/>
      <c r="F14" s="92"/>
      <c r="G14" s="92"/>
      <c r="H14" s="92"/>
      <c r="I14" s="92"/>
      <c r="J14" s="92"/>
      <c r="K14" s="92"/>
      <c r="L14" s="128"/>
      <c r="M14" s="92"/>
      <c r="N14" s="92"/>
      <c r="O14" s="92"/>
      <c r="P14" s="128"/>
      <c r="Q14" s="92"/>
      <c r="R14" s="92"/>
      <c r="S14" s="92"/>
      <c r="T14" s="128"/>
      <c r="U14" s="92"/>
      <c r="V14" s="92"/>
      <c r="W14" s="92"/>
      <c r="X14" s="92"/>
      <c r="Y14" s="92"/>
      <c r="Z14" s="92"/>
      <c r="AA14" s="92"/>
      <c r="AB14" s="92"/>
      <c r="AC14" s="2"/>
      <c r="AD14" s="2"/>
      <c r="AE14" s="2"/>
      <c r="AF14" s="2"/>
      <c r="AG14" s="92"/>
      <c r="AH14" s="92"/>
      <c r="AI14" s="92"/>
      <c r="AJ14" s="128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92"/>
      <c r="AX14" s="9"/>
      <c r="AY14" s="9"/>
      <c r="AZ14" s="9"/>
      <c r="BA14" s="92"/>
      <c r="BB14" s="9"/>
      <c r="BC14" s="9"/>
      <c r="BD14" s="9"/>
      <c r="BE14" s="92"/>
      <c r="BF14" s="92"/>
      <c r="BG14" s="9"/>
      <c r="BH14" s="9"/>
      <c r="BI14" s="92"/>
      <c r="BJ14" s="92"/>
      <c r="BK14" s="92"/>
      <c r="BL14" s="92"/>
      <c r="BM14" s="92"/>
      <c r="BN14" s="92"/>
      <c r="BO14" s="92"/>
      <c r="BP14" s="92"/>
      <c r="BQ14" s="92"/>
      <c r="BR14" s="9"/>
      <c r="BS14" s="9"/>
      <c r="BT14" s="9"/>
      <c r="BU14" s="92"/>
      <c r="BV14" s="92"/>
      <c r="BW14" s="92"/>
      <c r="BX14" s="92"/>
      <c r="BY14" s="9"/>
      <c r="BZ14" s="9"/>
      <c r="CA14" s="9"/>
      <c r="CB14" s="9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>
        <v>80</v>
      </c>
      <c r="DV14" s="92"/>
      <c r="DW14" s="92"/>
      <c r="DX14" s="92"/>
      <c r="DY14" s="92">
        <f t="shared" si="1"/>
        <v>80</v>
      </c>
      <c r="DZ14" s="92">
        <f t="shared" si="2"/>
        <v>0</v>
      </c>
      <c r="EA14" s="92">
        <f t="shared" si="3"/>
        <v>0</v>
      </c>
      <c r="EB14" s="92">
        <f t="shared" si="4"/>
        <v>0</v>
      </c>
      <c r="EC14" s="92">
        <f t="shared" si="4"/>
        <v>0</v>
      </c>
      <c r="ED14" s="92">
        <f t="shared" si="5"/>
        <v>80</v>
      </c>
      <c r="EE14" s="101"/>
      <c r="EF14" s="101"/>
      <c r="EG14" s="101"/>
      <c r="EH14" s="101"/>
      <c r="EI14" s="101"/>
    </row>
    <row r="15" spans="1:144" ht="12.75" customHeight="1" x14ac:dyDescent="0.55000000000000004">
      <c r="A15" s="92">
        <f t="shared" si="0"/>
        <v>12</v>
      </c>
      <c r="B15" s="72" t="s">
        <v>18</v>
      </c>
      <c r="C15" s="127">
        <v>713</v>
      </c>
      <c r="D15" s="128" t="s">
        <v>9</v>
      </c>
      <c r="E15" s="92">
        <v>89</v>
      </c>
      <c r="F15" s="92">
        <v>1</v>
      </c>
      <c r="G15" s="92"/>
      <c r="H15" s="92"/>
      <c r="I15" s="92"/>
      <c r="J15" s="92"/>
      <c r="K15" s="92"/>
      <c r="L15" s="128"/>
      <c r="M15" s="92">
        <v>78</v>
      </c>
      <c r="N15" s="92"/>
      <c r="O15" s="92"/>
      <c r="P15" s="128"/>
      <c r="Q15" s="92">
        <v>90</v>
      </c>
      <c r="R15" s="92"/>
      <c r="S15" s="92"/>
      <c r="T15" s="128"/>
      <c r="U15" s="92">
        <v>89</v>
      </c>
      <c r="V15" s="92">
        <v>1</v>
      </c>
      <c r="W15" s="92"/>
      <c r="X15" s="92"/>
      <c r="Y15" s="92">
        <v>90</v>
      </c>
      <c r="Z15" s="92"/>
      <c r="AA15" s="92"/>
      <c r="AB15" s="92"/>
      <c r="AC15" s="2">
        <v>90</v>
      </c>
      <c r="AD15" s="2"/>
      <c r="AE15" s="2"/>
      <c r="AF15" s="2"/>
      <c r="AG15" s="92">
        <v>86</v>
      </c>
      <c r="AH15" s="92">
        <v>1</v>
      </c>
      <c r="AI15" s="92"/>
      <c r="AJ15" s="128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92"/>
      <c r="AX15" s="9"/>
      <c r="AY15" s="9"/>
      <c r="AZ15" s="9"/>
      <c r="BA15" s="92"/>
      <c r="BB15" s="9"/>
      <c r="BC15" s="9"/>
      <c r="BD15" s="9"/>
      <c r="BE15" s="92"/>
      <c r="BF15" s="92"/>
      <c r="BG15" s="9"/>
      <c r="BH15" s="9"/>
      <c r="BI15" s="92"/>
      <c r="BJ15" s="92"/>
      <c r="BK15" s="92"/>
      <c r="BL15" s="92"/>
      <c r="BM15" s="92"/>
      <c r="BN15" s="92"/>
      <c r="BO15" s="92"/>
      <c r="BP15" s="92"/>
      <c r="BQ15" s="92"/>
      <c r="BR15" s="9"/>
      <c r="BS15" s="9"/>
      <c r="BT15" s="9"/>
      <c r="BU15" s="92"/>
      <c r="BV15" s="92"/>
      <c r="BW15" s="92"/>
      <c r="BX15" s="92"/>
      <c r="BY15" s="9"/>
      <c r="BZ15" s="9"/>
      <c r="CA15" s="9"/>
      <c r="CB15" s="9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>
        <v>74</v>
      </c>
      <c r="DV15" s="92">
        <v>2</v>
      </c>
      <c r="DW15" s="92"/>
      <c r="DX15" s="92"/>
      <c r="DY15" s="92">
        <f t="shared" si="1"/>
        <v>686</v>
      </c>
      <c r="DZ15" s="92">
        <f t="shared" si="2"/>
        <v>0</v>
      </c>
      <c r="EA15" s="92">
        <f t="shared" si="3"/>
        <v>5</v>
      </c>
      <c r="EB15" s="92">
        <f t="shared" si="4"/>
        <v>0</v>
      </c>
      <c r="EC15" s="92">
        <f t="shared" si="4"/>
        <v>0</v>
      </c>
      <c r="ED15" s="92">
        <f t="shared" si="5"/>
        <v>691</v>
      </c>
      <c r="EE15" s="101"/>
      <c r="EF15" s="101"/>
      <c r="EG15" s="101"/>
      <c r="EH15" s="101"/>
      <c r="EI15" s="101"/>
      <c r="EJ15" s="173"/>
      <c r="EK15" s="173"/>
      <c r="EL15" s="173"/>
      <c r="EM15" s="173"/>
      <c r="EN15" s="173"/>
    </row>
    <row r="16" spans="1:144" ht="12.75" customHeight="1" x14ac:dyDescent="0.55000000000000004">
      <c r="A16" s="92">
        <f t="shared" si="0"/>
        <v>13</v>
      </c>
      <c r="B16" s="72" t="s">
        <v>19</v>
      </c>
      <c r="C16" s="127">
        <v>711</v>
      </c>
      <c r="D16" s="128" t="s">
        <v>5</v>
      </c>
      <c r="E16" s="92"/>
      <c r="F16" s="92"/>
      <c r="G16" s="92"/>
      <c r="H16" s="92"/>
      <c r="I16" s="92"/>
      <c r="J16" s="92"/>
      <c r="K16" s="92"/>
      <c r="L16" s="128"/>
      <c r="M16" s="92"/>
      <c r="N16" s="92"/>
      <c r="O16" s="92"/>
      <c r="P16" s="128"/>
      <c r="Q16" s="92"/>
      <c r="R16" s="92"/>
      <c r="S16" s="92"/>
      <c r="T16" s="128"/>
      <c r="U16" s="92"/>
      <c r="V16" s="92"/>
      <c r="W16" s="92"/>
      <c r="X16" s="92"/>
      <c r="Y16" s="92"/>
      <c r="Z16" s="92"/>
      <c r="AA16" s="92"/>
      <c r="AB16" s="92"/>
      <c r="AC16" s="2"/>
      <c r="AD16" s="2"/>
      <c r="AE16" s="2"/>
      <c r="AF16" s="2"/>
      <c r="AG16" s="92"/>
      <c r="AH16" s="92"/>
      <c r="AI16" s="92"/>
      <c r="AJ16" s="128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92"/>
      <c r="AX16" s="9"/>
      <c r="AY16" s="9"/>
      <c r="AZ16" s="9"/>
      <c r="BA16" s="92"/>
      <c r="BB16" s="9"/>
      <c r="BC16" s="9"/>
      <c r="BD16" s="9"/>
      <c r="BE16" s="92"/>
      <c r="BF16" s="92"/>
      <c r="BG16" s="9"/>
      <c r="BH16" s="9"/>
      <c r="BI16" s="92"/>
      <c r="BJ16" s="92"/>
      <c r="BK16" s="92"/>
      <c r="BL16" s="92"/>
      <c r="BM16" s="92"/>
      <c r="BN16" s="92"/>
      <c r="BO16" s="92"/>
      <c r="BP16" s="92"/>
      <c r="BQ16" s="92"/>
      <c r="BR16" s="9"/>
      <c r="BS16" s="9"/>
      <c r="BT16" s="9"/>
      <c r="BU16" s="92"/>
      <c r="BV16" s="92"/>
      <c r="BW16" s="92"/>
      <c r="BX16" s="92"/>
      <c r="BY16" s="9"/>
      <c r="BZ16" s="9"/>
      <c r="CA16" s="9"/>
      <c r="CB16" s="9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>
        <f t="shared" si="1"/>
        <v>0</v>
      </c>
      <c r="DZ16" s="92">
        <f t="shared" si="2"/>
        <v>0</v>
      </c>
      <c r="EA16" s="92">
        <f t="shared" si="3"/>
        <v>0</v>
      </c>
      <c r="EB16" s="92">
        <f t="shared" si="4"/>
        <v>0</v>
      </c>
      <c r="EC16" s="92">
        <f t="shared" si="4"/>
        <v>0</v>
      </c>
      <c r="ED16" s="92">
        <f t="shared" si="5"/>
        <v>0</v>
      </c>
      <c r="EE16" s="101"/>
      <c r="EF16" s="101"/>
      <c r="EG16" s="101"/>
      <c r="EH16" s="101"/>
      <c r="EI16" s="101"/>
      <c r="EJ16" s="173"/>
      <c r="EK16" s="173"/>
      <c r="EL16" s="173"/>
      <c r="EM16" s="173"/>
      <c r="EN16" s="173"/>
    </row>
    <row r="17" spans="1:145" ht="12.75" customHeight="1" x14ac:dyDescent="0.55000000000000004">
      <c r="A17" s="92">
        <f t="shared" si="0"/>
        <v>14</v>
      </c>
      <c r="B17" s="72" t="s">
        <v>20</v>
      </c>
      <c r="C17" s="127">
        <v>711</v>
      </c>
      <c r="D17" s="128" t="s">
        <v>5</v>
      </c>
      <c r="E17" s="92"/>
      <c r="F17" s="92"/>
      <c r="G17" s="92"/>
      <c r="H17" s="92"/>
      <c r="I17" s="92"/>
      <c r="J17" s="92"/>
      <c r="K17" s="92"/>
      <c r="L17" s="128"/>
      <c r="M17" s="92"/>
      <c r="N17" s="92"/>
      <c r="O17" s="92"/>
      <c r="P17" s="128"/>
      <c r="Q17" s="92"/>
      <c r="R17" s="92"/>
      <c r="S17" s="92"/>
      <c r="T17" s="128"/>
      <c r="U17" s="92"/>
      <c r="V17" s="92"/>
      <c r="W17" s="92"/>
      <c r="X17" s="92"/>
      <c r="Y17" s="92"/>
      <c r="Z17" s="92"/>
      <c r="AA17" s="92"/>
      <c r="AB17" s="92"/>
      <c r="AC17" s="2"/>
      <c r="AD17" s="2"/>
      <c r="AE17" s="2"/>
      <c r="AF17" s="2"/>
      <c r="AG17" s="92"/>
      <c r="AH17" s="92"/>
      <c r="AI17" s="92"/>
      <c r="AJ17" s="128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92"/>
      <c r="AX17" s="9"/>
      <c r="AY17" s="9"/>
      <c r="AZ17" s="9"/>
      <c r="BA17" s="92"/>
      <c r="BB17" s="9"/>
      <c r="BC17" s="9"/>
      <c r="BD17" s="9"/>
      <c r="BE17" s="9"/>
      <c r="BF17" s="92"/>
      <c r="BG17" s="92"/>
      <c r="BH17" s="9"/>
      <c r="BI17" s="92"/>
      <c r="BJ17" s="92"/>
      <c r="BK17" s="92"/>
      <c r="BL17" s="92"/>
      <c r="BM17" s="92"/>
      <c r="BN17" s="92"/>
      <c r="BO17" s="92"/>
      <c r="BP17" s="92"/>
      <c r="BQ17" s="92"/>
      <c r="BR17" s="9"/>
      <c r="BS17" s="9"/>
      <c r="BT17" s="9"/>
      <c r="BU17" s="92"/>
      <c r="BV17" s="92"/>
      <c r="BW17" s="92"/>
      <c r="BX17" s="92"/>
      <c r="BY17" s="9"/>
      <c r="BZ17" s="9"/>
      <c r="CA17" s="9"/>
      <c r="CB17" s="9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>
        <v>80</v>
      </c>
      <c r="CT17" s="92"/>
      <c r="CU17" s="92"/>
      <c r="CV17" s="92"/>
      <c r="CW17" s="92">
        <v>88</v>
      </c>
      <c r="CX17" s="92"/>
      <c r="CY17" s="92"/>
      <c r="CZ17" s="92"/>
      <c r="DA17" s="92">
        <v>90</v>
      </c>
      <c r="DB17" s="92"/>
      <c r="DC17" s="92"/>
      <c r="DD17" s="92"/>
      <c r="DE17" s="92">
        <v>90</v>
      </c>
      <c r="DF17" s="92"/>
      <c r="DG17" s="92"/>
      <c r="DH17" s="92"/>
      <c r="DI17" s="92">
        <v>90</v>
      </c>
      <c r="DJ17" s="92"/>
      <c r="DK17" s="92"/>
      <c r="DL17" s="92"/>
      <c r="DM17" s="92">
        <v>82</v>
      </c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>
        <f t="shared" si="1"/>
        <v>520</v>
      </c>
      <c r="DZ17" s="92">
        <f t="shared" si="2"/>
        <v>0</v>
      </c>
      <c r="EA17" s="92">
        <f t="shared" si="3"/>
        <v>0</v>
      </c>
      <c r="EB17" s="92">
        <f t="shared" si="4"/>
        <v>0</v>
      </c>
      <c r="EC17" s="92">
        <f t="shared" si="4"/>
        <v>0</v>
      </c>
      <c r="ED17" s="92">
        <f t="shared" si="5"/>
        <v>520</v>
      </c>
      <c r="EE17" s="101"/>
      <c r="EF17" s="101"/>
      <c r="EG17" s="101"/>
      <c r="EH17" s="101"/>
      <c r="EI17" s="101"/>
    </row>
    <row r="18" spans="1:145" ht="12.75" customHeight="1" x14ac:dyDescent="0.55000000000000004">
      <c r="A18" s="92">
        <f t="shared" si="0"/>
        <v>15</v>
      </c>
      <c r="B18" s="72" t="s">
        <v>21</v>
      </c>
      <c r="C18" s="127">
        <v>713</v>
      </c>
      <c r="D18" s="128" t="s">
        <v>9</v>
      </c>
      <c r="E18" s="92"/>
      <c r="F18" s="92"/>
      <c r="G18" s="92"/>
      <c r="H18" s="92"/>
      <c r="I18" s="92"/>
      <c r="J18" s="92"/>
      <c r="K18" s="92"/>
      <c r="L18" s="128"/>
      <c r="M18" s="92"/>
      <c r="N18" s="92"/>
      <c r="O18" s="92"/>
      <c r="P18" s="128"/>
      <c r="Q18" s="92"/>
      <c r="R18" s="92"/>
      <c r="S18" s="92"/>
      <c r="T18" s="128"/>
      <c r="U18" s="92"/>
      <c r="V18" s="92"/>
      <c r="W18" s="92"/>
      <c r="X18" s="92"/>
      <c r="Y18" s="92"/>
      <c r="Z18" s="92"/>
      <c r="AA18" s="92"/>
      <c r="AB18" s="92"/>
      <c r="AC18" s="2"/>
      <c r="AD18" s="2"/>
      <c r="AE18" s="2"/>
      <c r="AF18" s="2"/>
      <c r="AG18" s="92"/>
      <c r="AH18" s="92"/>
      <c r="AI18" s="92"/>
      <c r="AJ18" s="128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92"/>
      <c r="AX18" s="9"/>
      <c r="AY18" s="9"/>
      <c r="AZ18" s="9"/>
      <c r="BA18" s="92"/>
      <c r="BB18" s="9"/>
      <c r="BC18" s="9"/>
      <c r="BD18" s="9"/>
      <c r="BE18" s="9"/>
      <c r="BF18" s="92"/>
      <c r="BG18" s="92"/>
      <c r="BH18" s="9"/>
      <c r="BI18" s="92"/>
      <c r="BJ18" s="92"/>
      <c r="BK18" s="92"/>
      <c r="BL18" s="92"/>
      <c r="BM18" s="92"/>
      <c r="BN18" s="92"/>
      <c r="BO18" s="92"/>
      <c r="BP18" s="92"/>
      <c r="BQ18" s="92"/>
      <c r="BR18" s="9"/>
      <c r="BS18" s="9"/>
      <c r="BT18" s="9"/>
      <c r="BU18" s="92"/>
      <c r="BV18" s="92"/>
      <c r="BW18" s="92"/>
      <c r="BX18" s="92"/>
      <c r="BY18" s="9"/>
      <c r="BZ18" s="9"/>
      <c r="CA18" s="9"/>
      <c r="CB18" s="9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>
        <v>82</v>
      </c>
      <c r="CT18" s="92"/>
      <c r="CU18" s="92"/>
      <c r="CV18" s="92"/>
      <c r="CW18" s="92">
        <v>90</v>
      </c>
      <c r="CX18" s="92"/>
      <c r="CY18" s="92"/>
      <c r="CZ18" s="92"/>
      <c r="DA18" s="92">
        <v>90</v>
      </c>
      <c r="DB18" s="92"/>
      <c r="DC18" s="92"/>
      <c r="DD18" s="92"/>
      <c r="DE18" s="92">
        <v>90</v>
      </c>
      <c r="DF18" s="92"/>
      <c r="DG18" s="92"/>
      <c r="DH18" s="92"/>
      <c r="DI18" s="92">
        <v>86</v>
      </c>
      <c r="DJ18" s="92"/>
      <c r="DK18" s="92">
        <v>2</v>
      </c>
      <c r="DL18" s="92"/>
      <c r="DM18" s="92">
        <v>88</v>
      </c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>
        <f t="shared" si="1"/>
        <v>526</v>
      </c>
      <c r="DZ18" s="92">
        <f t="shared" si="2"/>
        <v>0</v>
      </c>
      <c r="EA18" s="92">
        <f t="shared" si="3"/>
        <v>0</v>
      </c>
      <c r="EB18" s="92">
        <f t="shared" si="4"/>
        <v>2</v>
      </c>
      <c r="EC18" s="92">
        <f t="shared" si="4"/>
        <v>0</v>
      </c>
      <c r="ED18" s="92">
        <f t="shared" si="5"/>
        <v>528</v>
      </c>
      <c r="EE18" s="101"/>
      <c r="EF18" s="101"/>
      <c r="EG18" s="101"/>
      <c r="EH18" s="101"/>
      <c r="EI18" s="101"/>
      <c r="EJ18" s="174"/>
      <c r="EK18" s="173"/>
      <c r="EL18" s="173"/>
      <c r="EM18" s="173"/>
      <c r="EN18" s="173"/>
    </row>
    <row r="19" spans="1:145" ht="12.75" customHeight="1" x14ac:dyDescent="0.55000000000000004">
      <c r="A19" s="92">
        <f t="shared" si="0"/>
        <v>16</v>
      </c>
      <c r="B19" s="72" t="s">
        <v>77</v>
      </c>
      <c r="C19" s="127">
        <v>711</v>
      </c>
      <c r="D19" s="128" t="s">
        <v>5</v>
      </c>
      <c r="E19" s="92"/>
      <c r="F19" s="92"/>
      <c r="G19" s="92"/>
      <c r="H19" s="92"/>
      <c r="I19" s="92"/>
      <c r="J19" s="92"/>
      <c r="K19" s="92"/>
      <c r="L19" s="128"/>
      <c r="M19" s="92"/>
      <c r="N19" s="92"/>
      <c r="O19" s="92"/>
      <c r="P19" s="128"/>
      <c r="Q19" s="92"/>
      <c r="R19" s="92"/>
      <c r="S19" s="92"/>
      <c r="T19" s="128"/>
      <c r="U19" s="92"/>
      <c r="V19" s="92"/>
      <c r="W19" s="92"/>
      <c r="X19" s="92"/>
      <c r="Y19" s="92"/>
      <c r="Z19" s="92"/>
      <c r="AA19" s="92"/>
      <c r="AB19" s="92"/>
      <c r="AC19" s="2"/>
      <c r="AD19" s="2"/>
      <c r="AE19" s="2"/>
      <c r="AF19" s="2"/>
      <c r="AG19" s="92"/>
      <c r="AH19" s="92"/>
      <c r="AI19" s="92"/>
      <c r="AJ19" s="128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92"/>
      <c r="AX19" s="9"/>
      <c r="AY19" s="9"/>
      <c r="AZ19" s="9"/>
      <c r="BA19" s="92"/>
      <c r="BB19" s="9"/>
      <c r="BC19" s="9"/>
      <c r="BD19" s="9"/>
      <c r="BE19" s="9"/>
      <c r="BF19" s="92"/>
      <c r="BG19" s="92"/>
      <c r="BH19" s="9"/>
      <c r="BI19" s="92"/>
      <c r="BJ19" s="92"/>
      <c r="BK19" s="92"/>
      <c r="BL19" s="92"/>
      <c r="BM19" s="92"/>
      <c r="BN19" s="92"/>
      <c r="BO19" s="92"/>
      <c r="BP19" s="92"/>
      <c r="BQ19" s="92"/>
      <c r="BR19" s="9"/>
      <c r="BS19" s="9"/>
      <c r="BT19" s="9"/>
      <c r="BU19" s="92"/>
      <c r="BV19" s="92"/>
      <c r="BW19" s="92"/>
      <c r="BX19" s="92"/>
      <c r="BY19" s="9"/>
      <c r="BZ19" s="9"/>
      <c r="CA19" s="9"/>
      <c r="CB19" s="9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>
        <f t="shared" si="1"/>
        <v>0</v>
      </c>
      <c r="DZ19" s="92">
        <f t="shared" si="2"/>
        <v>0</v>
      </c>
      <c r="EA19" s="92">
        <f t="shared" si="3"/>
        <v>0</v>
      </c>
      <c r="EB19" s="92">
        <f t="shared" si="4"/>
        <v>0</v>
      </c>
      <c r="EC19" s="92">
        <f t="shared" si="4"/>
        <v>0</v>
      </c>
      <c r="ED19" s="92">
        <f t="shared" si="5"/>
        <v>0</v>
      </c>
      <c r="EE19" s="101"/>
      <c r="EF19" s="101"/>
      <c r="EG19" s="101"/>
      <c r="EH19" s="101"/>
      <c r="EI19" s="101"/>
      <c r="EJ19" s="174"/>
      <c r="EK19" s="173"/>
      <c r="EL19" s="173"/>
      <c r="EM19" s="173"/>
      <c r="EN19" s="173"/>
    </row>
    <row r="20" spans="1:145" ht="12.75" customHeight="1" x14ac:dyDescent="0.55000000000000004">
      <c r="A20" s="92">
        <f t="shared" si="0"/>
        <v>17</v>
      </c>
      <c r="B20" s="72" t="s">
        <v>23</v>
      </c>
      <c r="C20" s="127">
        <v>713</v>
      </c>
      <c r="D20" s="128" t="s">
        <v>9</v>
      </c>
      <c r="E20" s="92"/>
      <c r="F20" s="92"/>
      <c r="G20" s="92"/>
      <c r="H20" s="92"/>
      <c r="I20" s="92"/>
      <c r="J20" s="92"/>
      <c r="K20" s="92"/>
      <c r="L20" s="128"/>
      <c r="M20" s="92"/>
      <c r="N20" s="92"/>
      <c r="O20" s="92"/>
      <c r="P20" s="128"/>
      <c r="Q20" s="92"/>
      <c r="R20" s="92"/>
      <c r="S20" s="92"/>
      <c r="T20" s="128"/>
      <c r="U20" s="92"/>
      <c r="V20" s="92"/>
      <c r="W20" s="92"/>
      <c r="X20" s="92"/>
      <c r="Y20" s="92"/>
      <c r="Z20" s="92"/>
      <c r="AA20" s="92"/>
      <c r="AB20" s="92"/>
      <c r="AC20" s="2"/>
      <c r="AD20" s="2"/>
      <c r="AE20" s="2"/>
      <c r="AF20" s="2"/>
      <c r="AG20" s="92"/>
      <c r="AH20" s="92"/>
      <c r="AI20" s="92"/>
      <c r="AJ20" s="128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92"/>
      <c r="AX20" s="9"/>
      <c r="AY20" s="9"/>
      <c r="AZ20" s="9"/>
      <c r="BA20" s="92"/>
      <c r="BB20" s="9"/>
      <c r="BC20" s="9"/>
      <c r="BD20" s="9"/>
      <c r="BE20" s="9"/>
      <c r="BF20" s="92"/>
      <c r="BG20" s="92"/>
      <c r="BH20" s="9"/>
      <c r="BI20" s="92"/>
      <c r="BJ20" s="92"/>
      <c r="BK20" s="92"/>
      <c r="BL20" s="92"/>
      <c r="BM20" s="92"/>
      <c r="BN20" s="92"/>
      <c r="BO20" s="92"/>
      <c r="BP20" s="92"/>
      <c r="BQ20" s="92"/>
      <c r="BR20" s="9"/>
      <c r="BS20" s="9"/>
      <c r="BT20" s="9"/>
      <c r="BU20" s="92"/>
      <c r="BV20" s="92"/>
      <c r="BW20" s="92"/>
      <c r="BX20" s="92"/>
      <c r="BY20" s="9"/>
      <c r="BZ20" s="9"/>
      <c r="CA20" s="9"/>
      <c r="CB20" s="9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>
        <f t="shared" si="1"/>
        <v>0</v>
      </c>
      <c r="DZ20" s="92">
        <f t="shared" si="2"/>
        <v>0</v>
      </c>
      <c r="EA20" s="92">
        <f t="shared" si="3"/>
        <v>0</v>
      </c>
      <c r="EB20" s="92">
        <f t="shared" si="4"/>
        <v>0</v>
      </c>
      <c r="EC20" s="92">
        <f t="shared" si="4"/>
        <v>0</v>
      </c>
      <c r="ED20" s="92">
        <f t="shared" si="5"/>
        <v>0</v>
      </c>
      <c r="EE20" s="101"/>
      <c r="EF20" s="101"/>
      <c r="EG20" s="101"/>
      <c r="EH20" s="101"/>
      <c r="EI20" s="101"/>
    </row>
    <row r="21" spans="1:145" ht="12.75" customHeight="1" x14ac:dyDescent="0.55000000000000004">
      <c r="A21" s="92">
        <f t="shared" si="0"/>
        <v>18</v>
      </c>
      <c r="B21" s="72" t="s">
        <v>44</v>
      </c>
      <c r="C21" s="127">
        <v>723</v>
      </c>
      <c r="D21" s="128" t="s">
        <v>25</v>
      </c>
      <c r="E21" s="92"/>
      <c r="F21" s="92"/>
      <c r="G21" s="92"/>
      <c r="H21" s="92"/>
      <c r="I21" s="92"/>
      <c r="J21" s="92"/>
      <c r="K21" s="92"/>
      <c r="L21" s="128"/>
      <c r="M21" s="92"/>
      <c r="N21" s="92"/>
      <c r="O21" s="92"/>
      <c r="P21" s="128"/>
      <c r="Q21" s="92"/>
      <c r="R21" s="92"/>
      <c r="S21" s="92"/>
      <c r="T21" s="128"/>
      <c r="U21" s="92"/>
      <c r="V21" s="92"/>
      <c r="W21" s="92"/>
      <c r="X21" s="92"/>
      <c r="Y21" s="92"/>
      <c r="Z21" s="92"/>
      <c r="AA21" s="92"/>
      <c r="AB21" s="92"/>
      <c r="AC21" s="2"/>
      <c r="AD21" s="2"/>
      <c r="AE21" s="2"/>
      <c r="AF21" s="2"/>
      <c r="AG21" s="92"/>
      <c r="AH21" s="92"/>
      <c r="AI21" s="92"/>
      <c r="AJ21" s="128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92"/>
      <c r="AX21" s="9"/>
      <c r="AY21" s="9"/>
      <c r="AZ21" s="9"/>
      <c r="BA21" s="92"/>
      <c r="BB21" s="9"/>
      <c r="BC21" s="9"/>
      <c r="BD21" s="9"/>
      <c r="BE21" s="9"/>
      <c r="BF21" s="92"/>
      <c r="BG21" s="92"/>
      <c r="BH21" s="9"/>
      <c r="BI21" s="92"/>
      <c r="BJ21" s="92"/>
      <c r="BK21" s="92"/>
      <c r="BL21" s="92"/>
      <c r="BM21" s="92"/>
      <c r="BN21" s="92"/>
      <c r="BO21" s="92"/>
      <c r="BP21" s="92"/>
      <c r="BQ21" s="92"/>
      <c r="BR21" s="9"/>
      <c r="BS21" s="9"/>
      <c r="BT21" s="9"/>
      <c r="BU21" s="92"/>
      <c r="BV21" s="92"/>
      <c r="BW21" s="92"/>
      <c r="BX21" s="92"/>
      <c r="BY21" s="9"/>
      <c r="BZ21" s="9"/>
      <c r="CA21" s="9"/>
      <c r="CB21" s="9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>
        <f t="shared" si="1"/>
        <v>0</v>
      </c>
      <c r="DZ21" s="92">
        <f t="shared" si="2"/>
        <v>0</v>
      </c>
      <c r="EA21" s="92">
        <f t="shared" si="3"/>
        <v>0</v>
      </c>
      <c r="EB21" s="92">
        <f t="shared" si="4"/>
        <v>0</v>
      </c>
      <c r="EC21" s="92">
        <f t="shared" si="4"/>
        <v>0</v>
      </c>
      <c r="ED21" s="92">
        <f t="shared" si="5"/>
        <v>0</v>
      </c>
      <c r="EE21" s="101"/>
      <c r="EF21" s="101"/>
      <c r="EG21" s="101"/>
      <c r="EH21" s="101"/>
      <c r="EI21" s="101"/>
    </row>
    <row r="22" spans="1:145" ht="12.75" customHeight="1" x14ac:dyDescent="0.55000000000000004">
      <c r="A22" s="92">
        <f t="shared" si="0"/>
        <v>19</v>
      </c>
      <c r="B22" s="72" t="s">
        <v>45</v>
      </c>
      <c r="C22" s="127">
        <v>711</v>
      </c>
      <c r="D22" s="128" t="s">
        <v>5</v>
      </c>
      <c r="E22" s="92"/>
      <c r="F22" s="92"/>
      <c r="G22" s="92"/>
      <c r="H22" s="92"/>
      <c r="I22" s="92"/>
      <c r="J22" s="92"/>
      <c r="K22" s="92"/>
      <c r="L22" s="128"/>
      <c r="M22" s="92"/>
      <c r="N22" s="92"/>
      <c r="O22" s="92"/>
      <c r="P22" s="128"/>
      <c r="Q22" s="92"/>
      <c r="R22" s="92"/>
      <c r="S22" s="92"/>
      <c r="T22" s="128"/>
      <c r="U22" s="92"/>
      <c r="V22" s="92"/>
      <c r="W22" s="92"/>
      <c r="X22" s="92"/>
      <c r="Y22" s="92"/>
      <c r="Z22" s="92"/>
      <c r="AA22" s="92"/>
      <c r="AB22" s="92"/>
      <c r="AC22" s="2"/>
      <c r="AD22" s="2"/>
      <c r="AE22" s="2"/>
      <c r="AF22" s="2"/>
      <c r="AG22" s="92"/>
      <c r="AH22" s="92"/>
      <c r="AI22" s="92"/>
      <c r="AJ22" s="128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92"/>
      <c r="AX22" s="9"/>
      <c r="AY22" s="9"/>
      <c r="AZ22" s="9"/>
      <c r="BA22" s="92"/>
      <c r="BB22" s="9"/>
      <c r="BC22" s="9"/>
      <c r="BD22" s="9"/>
      <c r="BE22" s="9"/>
      <c r="BF22" s="92"/>
      <c r="BG22" s="92"/>
      <c r="BH22" s="9"/>
      <c r="BI22" s="92"/>
      <c r="BJ22" s="92"/>
      <c r="BK22" s="92"/>
      <c r="BL22" s="92"/>
      <c r="BM22" s="92"/>
      <c r="BN22" s="92"/>
      <c r="BO22" s="92"/>
      <c r="BP22" s="92"/>
      <c r="BQ22" s="92"/>
      <c r="BR22" s="9"/>
      <c r="BS22" s="9"/>
      <c r="BT22" s="9"/>
      <c r="BU22" s="92"/>
      <c r="BV22" s="92"/>
      <c r="BW22" s="92"/>
      <c r="BX22" s="92"/>
      <c r="BY22" s="9"/>
      <c r="BZ22" s="9"/>
      <c r="CA22" s="9"/>
      <c r="CB22" s="9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>
        <f t="shared" si="1"/>
        <v>0</v>
      </c>
      <c r="DZ22" s="92">
        <f t="shared" si="2"/>
        <v>0</v>
      </c>
      <c r="EA22" s="92">
        <f t="shared" si="3"/>
        <v>0</v>
      </c>
      <c r="EB22" s="92">
        <f t="shared" si="4"/>
        <v>0</v>
      </c>
      <c r="EC22" s="92">
        <f t="shared" si="4"/>
        <v>0</v>
      </c>
      <c r="ED22" s="92">
        <f t="shared" si="5"/>
        <v>0</v>
      </c>
      <c r="EE22" s="101"/>
      <c r="EF22" s="101"/>
      <c r="EG22" s="101"/>
      <c r="EH22" s="101"/>
      <c r="EI22" s="101"/>
      <c r="EK22" s="173"/>
      <c r="EL22" s="173"/>
      <c r="EM22" s="173"/>
      <c r="EN22" s="173"/>
      <c r="EO22" s="173"/>
    </row>
    <row r="23" spans="1:145" ht="12.75" customHeight="1" x14ac:dyDescent="0.55000000000000004">
      <c r="A23" s="92">
        <f t="shared" si="0"/>
        <v>20</v>
      </c>
      <c r="B23" s="72" t="s">
        <v>43</v>
      </c>
      <c r="C23" s="127">
        <v>711</v>
      </c>
      <c r="D23" s="128" t="s">
        <v>5</v>
      </c>
      <c r="E23" s="92"/>
      <c r="F23" s="92"/>
      <c r="G23" s="92"/>
      <c r="H23" s="92"/>
      <c r="I23" s="92"/>
      <c r="J23" s="92"/>
      <c r="K23" s="92"/>
      <c r="L23" s="128"/>
      <c r="M23" s="92"/>
      <c r="N23" s="92"/>
      <c r="O23" s="92"/>
      <c r="P23" s="128"/>
      <c r="Q23" s="92"/>
      <c r="R23" s="92"/>
      <c r="S23" s="92"/>
      <c r="T23" s="128"/>
      <c r="U23" s="92"/>
      <c r="V23" s="92"/>
      <c r="W23" s="92"/>
      <c r="X23" s="92"/>
      <c r="Y23" s="92"/>
      <c r="Z23" s="92"/>
      <c r="AA23" s="92"/>
      <c r="AB23" s="92"/>
      <c r="AC23" s="2"/>
      <c r="AD23" s="2"/>
      <c r="AE23" s="2"/>
      <c r="AF23" s="2"/>
      <c r="AG23" s="92"/>
      <c r="AH23" s="92"/>
      <c r="AI23" s="92"/>
      <c r="AJ23" s="128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92"/>
      <c r="AX23" s="9"/>
      <c r="AY23" s="9"/>
      <c r="AZ23" s="9"/>
      <c r="BA23" s="92"/>
      <c r="BB23" s="9"/>
      <c r="BC23" s="9"/>
      <c r="BD23" s="9"/>
      <c r="BE23" s="9"/>
      <c r="BF23" s="92"/>
      <c r="BG23" s="92"/>
      <c r="BH23" s="9"/>
      <c r="BI23" s="92"/>
      <c r="BJ23" s="92"/>
      <c r="BK23" s="92"/>
      <c r="BL23" s="92"/>
      <c r="BM23" s="92"/>
      <c r="BN23" s="92"/>
      <c r="BO23" s="92"/>
      <c r="BP23" s="92"/>
      <c r="BQ23" s="92"/>
      <c r="BR23" s="9"/>
      <c r="BS23" s="9"/>
      <c r="BT23" s="9"/>
      <c r="BU23" s="92"/>
      <c r="BV23" s="92"/>
      <c r="BW23" s="92"/>
      <c r="BX23" s="92"/>
      <c r="BY23" s="9"/>
      <c r="BZ23" s="9"/>
      <c r="CA23" s="9"/>
      <c r="CB23" s="9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>
        <f t="shared" si="1"/>
        <v>0</v>
      </c>
      <c r="DZ23" s="92">
        <f t="shared" si="2"/>
        <v>0</v>
      </c>
      <c r="EA23" s="92">
        <f t="shared" si="3"/>
        <v>0</v>
      </c>
      <c r="EB23" s="92">
        <f t="shared" si="4"/>
        <v>0</v>
      </c>
      <c r="EC23" s="92">
        <f t="shared" si="4"/>
        <v>0</v>
      </c>
      <c r="ED23" s="92">
        <f t="shared" si="5"/>
        <v>0</v>
      </c>
      <c r="EE23" s="101"/>
      <c r="EF23" s="101"/>
      <c r="EG23" s="101"/>
      <c r="EH23" s="101"/>
      <c r="EI23" s="101"/>
    </row>
    <row r="24" spans="1:145" ht="12.75" customHeight="1" x14ac:dyDescent="0.55000000000000004">
      <c r="A24" s="92">
        <f t="shared" si="0"/>
        <v>21</v>
      </c>
      <c r="B24" s="72" t="s">
        <v>24</v>
      </c>
      <c r="C24" s="127">
        <v>711</v>
      </c>
      <c r="D24" s="128" t="s">
        <v>5</v>
      </c>
      <c r="E24" s="92">
        <v>58</v>
      </c>
      <c r="F24" s="92"/>
      <c r="G24" s="92"/>
      <c r="H24" s="92"/>
      <c r="I24" s="92"/>
      <c r="J24" s="92"/>
      <c r="K24" s="92"/>
      <c r="L24" s="128"/>
      <c r="M24" s="92"/>
      <c r="N24" s="92"/>
      <c r="O24" s="92"/>
      <c r="P24" s="128"/>
      <c r="Q24" s="92"/>
      <c r="R24" s="92"/>
      <c r="S24" s="92"/>
      <c r="T24" s="128"/>
      <c r="U24" s="92"/>
      <c r="V24" s="92"/>
      <c r="W24" s="92"/>
      <c r="X24" s="92"/>
      <c r="Y24" s="92"/>
      <c r="Z24" s="92"/>
      <c r="AA24" s="92"/>
      <c r="AB24" s="92"/>
      <c r="AC24" s="2"/>
      <c r="AD24" s="2"/>
      <c r="AE24" s="2"/>
      <c r="AF24" s="2"/>
      <c r="AG24" s="92"/>
      <c r="AH24" s="92"/>
      <c r="AI24" s="92"/>
      <c r="AJ24" s="128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92"/>
      <c r="AX24" s="9"/>
      <c r="AY24" s="9"/>
      <c r="AZ24" s="9"/>
      <c r="BA24" s="92"/>
      <c r="BB24" s="9"/>
      <c r="BC24" s="9"/>
      <c r="BD24" s="9"/>
      <c r="BE24" s="9"/>
      <c r="BF24" s="92"/>
      <c r="BG24" s="92"/>
      <c r="BH24" s="9"/>
      <c r="BI24" s="92"/>
      <c r="BJ24" s="92"/>
      <c r="BK24" s="92"/>
      <c r="BL24" s="92"/>
      <c r="BM24" s="92"/>
      <c r="BN24" s="92"/>
      <c r="BO24" s="92"/>
      <c r="BP24" s="92"/>
      <c r="BQ24" s="92"/>
      <c r="BR24" s="9"/>
      <c r="BS24" s="9"/>
      <c r="BT24" s="9"/>
      <c r="BU24" s="92"/>
      <c r="BV24" s="92"/>
      <c r="BW24" s="92"/>
      <c r="BX24" s="92"/>
      <c r="BY24" s="9"/>
      <c r="BZ24" s="9"/>
      <c r="CA24" s="9"/>
      <c r="CB24" s="9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>
        <v>58</v>
      </c>
      <c r="CT24" s="92"/>
      <c r="CU24" s="92"/>
      <c r="CV24" s="92"/>
      <c r="CW24" s="92">
        <v>65</v>
      </c>
      <c r="CX24" s="92">
        <v>1</v>
      </c>
      <c r="CY24" s="92"/>
      <c r="CZ24" s="92"/>
      <c r="DA24" s="92">
        <v>66</v>
      </c>
      <c r="DB24" s="92"/>
      <c r="DC24" s="92"/>
      <c r="DD24" s="92"/>
      <c r="DE24" s="92">
        <v>65</v>
      </c>
      <c r="DF24" s="92">
        <v>1</v>
      </c>
      <c r="DG24" s="92"/>
      <c r="DH24" s="92"/>
      <c r="DI24" s="92">
        <v>66</v>
      </c>
      <c r="DJ24" s="92"/>
      <c r="DK24" s="92"/>
      <c r="DL24" s="92"/>
      <c r="DM24" s="92">
        <v>65</v>
      </c>
      <c r="DN24" s="92">
        <v>1</v>
      </c>
      <c r="DO24" s="92"/>
      <c r="DP24" s="92"/>
      <c r="DQ24" s="92"/>
      <c r="DR24" s="92"/>
      <c r="DS24" s="92"/>
      <c r="DT24" s="92"/>
      <c r="DU24" s="92">
        <v>56</v>
      </c>
      <c r="DV24" s="92"/>
      <c r="DW24" s="92"/>
      <c r="DX24" s="92"/>
      <c r="DY24" s="92">
        <f t="shared" si="1"/>
        <v>499</v>
      </c>
      <c r="DZ24" s="92">
        <f t="shared" si="2"/>
        <v>0</v>
      </c>
      <c r="EA24" s="92">
        <f t="shared" si="3"/>
        <v>3</v>
      </c>
      <c r="EB24" s="92">
        <f t="shared" si="4"/>
        <v>0</v>
      </c>
      <c r="EC24" s="92">
        <f t="shared" si="4"/>
        <v>0</v>
      </c>
      <c r="ED24" s="92">
        <f t="shared" si="5"/>
        <v>502</v>
      </c>
      <c r="EE24" s="101"/>
      <c r="EF24" s="101"/>
      <c r="EG24" s="101"/>
      <c r="EH24" s="101"/>
      <c r="EI24" s="101"/>
      <c r="EJ24" s="173"/>
      <c r="EK24" s="173"/>
      <c r="EL24" s="173"/>
      <c r="EM24" s="173"/>
      <c r="EN24" s="173"/>
    </row>
    <row r="25" spans="1:145" ht="12.75" customHeight="1" x14ac:dyDescent="0.55000000000000004">
      <c r="A25" s="92">
        <f t="shared" si="0"/>
        <v>22</v>
      </c>
      <c r="B25" s="72" t="s">
        <v>76</v>
      </c>
      <c r="C25" s="127">
        <v>711</v>
      </c>
      <c r="D25" s="128" t="s">
        <v>5</v>
      </c>
      <c r="E25" s="92"/>
      <c r="F25" s="92"/>
      <c r="G25" s="92"/>
      <c r="H25" s="92"/>
      <c r="I25" s="92"/>
      <c r="J25" s="92"/>
      <c r="K25" s="92"/>
      <c r="L25" s="128"/>
      <c r="M25" s="92"/>
      <c r="N25" s="92"/>
      <c r="O25" s="92"/>
      <c r="P25" s="128"/>
      <c r="Q25" s="92"/>
      <c r="R25" s="92"/>
      <c r="S25" s="92"/>
      <c r="T25" s="128"/>
      <c r="U25" s="92"/>
      <c r="V25" s="92"/>
      <c r="W25" s="92"/>
      <c r="X25" s="92"/>
      <c r="Y25" s="92"/>
      <c r="Z25" s="92"/>
      <c r="AA25" s="92"/>
      <c r="AB25" s="92"/>
      <c r="AC25" s="2"/>
      <c r="AD25" s="2"/>
      <c r="AE25" s="2"/>
      <c r="AF25" s="2"/>
      <c r="AG25" s="92"/>
      <c r="AH25" s="92"/>
      <c r="AI25" s="92"/>
      <c r="AJ25" s="128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92"/>
      <c r="AX25" s="9"/>
      <c r="AY25" s="9"/>
      <c r="AZ25" s="9"/>
      <c r="BA25" s="92"/>
      <c r="BB25" s="9"/>
      <c r="BC25" s="9"/>
      <c r="BD25" s="9"/>
      <c r="BE25" s="9"/>
      <c r="BF25" s="92"/>
      <c r="BG25" s="92"/>
      <c r="BH25" s="9"/>
      <c r="BI25" s="92"/>
      <c r="BJ25" s="92"/>
      <c r="BK25" s="92"/>
      <c r="BL25" s="92"/>
      <c r="BM25" s="92"/>
      <c r="BN25" s="92"/>
      <c r="BO25" s="92"/>
      <c r="BP25" s="92"/>
      <c r="BQ25" s="92"/>
      <c r="BR25" s="9"/>
      <c r="BS25" s="9"/>
      <c r="BT25" s="9"/>
      <c r="BU25" s="92"/>
      <c r="BV25" s="92"/>
      <c r="BW25" s="92"/>
      <c r="BX25" s="92"/>
      <c r="BY25" s="9"/>
      <c r="BZ25" s="9"/>
      <c r="CA25" s="9"/>
      <c r="CB25" s="9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>
        <f t="shared" si="1"/>
        <v>0</v>
      </c>
      <c r="DZ25" s="92">
        <f t="shared" si="2"/>
        <v>0</v>
      </c>
      <c r="EA25" s="92">
        <f t="shared" si="3"/>
        <v>0</v>
      </c>
      <c r="EB25" s="92">
        <f t="shared" si="4"/>
        <v>0</v>
      </c>
      <c r="EC25" s="92">
        <f t="shared" si="4"/>
        <v>0</v>
      </c>
      <c r="ED25" s="92">
        <f t="shared" si="5"/>
        <v>0</v>
      </c>
      <c r="EE25" s="101"/>
      <c r="EF25" s="101"/>
      <c r="EG25" s="101"/>
      <c r="EH25" s="101"/>
      <c r="EI25" s="101"/>
      <c r="EJ25" s="132"/>
      <c r="EK25" s="132"/>
      <c r="EL25" s="132"/>
      <c r="EM25" s="132"/>
      <c r="EN25" s="132"/>
    </row>
    <row r="26" spans="1:145" ht="12.75" customHeight="1" x14ac:dyDescent="0.55000000000000004">
      <c r="A26" s="92">
        <f t="shared" si="0"/>
        <v>23</v>
      </c>
      <c r="B26" s="72" t="s">
        <v>46</v>
      </c>
      <c r="C26" s="127">
        <v>713</v>
      </c>
      <c r="D26" s="128" t="s">
        <v>9</v>
      </c>
      <c r="E26" s="92">
        <v>65</v>
      </c>
      <c r="F26" s="92">
        <v>1</v>
      </c>
      <c r="G26" s="92"/>
      <c r="H26" s="92"/>
      <c r="I26" s="92"/>
      <c r="J26" s="92"/>
      <c r="K26" s="92"/>
      <c r="L26" s="128"/>
      <c r="M26" s="92"/>
      <c r="N26" s="92"/>
      <c r="O26" s="92"/>
      <c r="P26" s="128"/>
      <c r="Q26" s="92"/>
      <c r="R26" s="92"/>
      <c r="S26" s="92"/>
      <c r="T26" s="128"/>
      <c r="U26" s="92"/>
      <c r="V26" s="92"/>
      <c r="W26" s="92"/>
      <c r="X26" s="92"/>
      <c r="Y26" s="92"/>
      <c r="Z26" s="92"/>
      <c r="AA26" s="92"/>
      <c r="AB26" s="92"/>
      <c r="AC26" s="2"/>
      <c r="AD26" s="2"/>
      <c r="AE26" s="2"/>
      <c r="AF26" s="2"/>
      <c r="AG26" s="92"/>
      <c r="AH26" s="92"/>
      <c r="AI26" s="92"/>
      <c r="AJ26" s="128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92"/>
      <c r="AX26" s="9"/>
      <c r="AY26" s="9"/>
      <c r="AZ26" s="9"/>
      <c r="BA26" s="92"/>
      <c r="BB26" s="9"/>
      <c r="BC26" s="9"/>
      <c r="BD26" s="9"/>
      <c r="BE26" s="9"/>
      <c r="BF26" s="92"/>
      <c r="BG26" s="92"/>
      <c r="BH26" s="9"/>
      <c r="BI26" s="92"/>
      <c r="BJ26" s="92"/>
      <c r="BK26" s="92"/>
      <c r="BL26" s="92"/>
      <c r="BM26" s="92"/>
      <c r="BN26" s="92"/>
      <c r="BO26" s="92"/>
      <c r="BP26" s="92"/>
      <c r="BQ26" s="92"/>
      <c r="BR26" s="9"/>
      <c r="BS26" s="9"/>
      <c r="BT26" s="9"/>
      <c r="BU26" s="92"/>
      <c r="BV26" s="92"/>
      <c r="BW26" s="92"/>
      <c r="BX26" s="92"/>
      <c r="BY26" s="9"/>
      <c r="BZ26" s="9"/>
      <c r="CA26" s="9"/>
      <c r="CB26" s="9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>
        <v>62</v>
      </c>
      <c r="CT26" s="92"/>
      <c r="CU26" s="92"/>
      <c r="CV26" s="92"/>
      <c r="CW26" s="92">
        <v>72</v>
      </c>
      <c r="CX26" s="92"/>
      <c r="CY26" s="92"/>
      <c r="CZ26" s="92"/>
      <c r="DA26" s="92">
        <v>72</v>
      </c>
      <c r="DB26" s="92"/>
      <c r="DC26" s="92"/>
      <c r="DD26" s="92"/>
      <c r="DE26" s="92">
        <v>70</v>
      </c>
      <c r="DF26" s="92"/>
      <c r="DG26" s="92"/>
      <c r="DH26" s="92"/>
      <c r="DI26" s="92">
        <v>72</v>
      </c>
      <c r="DJ26" s="92"/>
      <c r="DK26" s="92"/>
      <c r="DL26" s="92"/>
      <c r="DM26" s="92">
        <v>67</v>
      </c>
      <c r="DN26" s="92"/>
      <c r="DO26" s="92">
        <v>1</v>
      </c>
      <c r="DP26" s="92"/>
      <c r="DQ26" s="92"/>
      <c r="DR26" s="92"/>
      <c r="DS26" s="92"/>
      <c r="DT26" s="92"/>
      <c r="DU26" s="92">
        <v>62</v>
      </c>
      <c r="DV26" s="92"/>
      <c r="DW26" s="92"/>
      <c r="DX26" s="92"/>
      <c r="DY26" s="92">
        <f t="shared" si="1"/>
        <v>542</v>
      </c>
      <c r="DZ26" s="92">
        <f t="shared" si="2"/>
        <v>0</v>
      </c>
      <c r="EA26" s="92">
        <f t="shared" si="3"/>
        <v>1</v>
      </c>
      <c r="EB26" s="92">
        <f t="shared" si="4"/>
        <v>1</v>
      </c>
      <c r="EC26" s="92">
        <f t="shared" si="4"/>
        <v>0</v>
      </c>
      <c r="ED26" s="92">
        <f t="shared" si="5"/>
        <v>544</v>
      </c>
      <c r="EE26" s="101"/>
      <c r="EF26" s="101"/>
      <c r="EG26" s="101"/>
      <c r="EH26" s="101"/>
      <c r="EI26" s="101"/>
      <c r="EJ26" s="173"/>
      <c r="EK26" s="173"/>
      <c r="EL26" s="173"/>
      <c r="EM26" s="173"/>
      <c r="EN26" s="173"/>
    </row>
    <row r="27" spans="1:145" ht="12.75" customHeight="1" x14ac:dyDescent="0.55000000000000004">
      <c r="A27" s="92">
        <f t="shared" si="0"/>
        <v>24</v>
      </c>
      <c r="B27" s="72" t="s">
        <v>76</v>
      </c>
      <c r="C27" s="127">
        <v>713</v>
      </c>
      <c r="D27" s="128" t="s">
        <v>9</v>
      </c>
      <c r="E27" s="92"/>
      <c r="F27" s="92"/>
      <c r="G27" s="92"/>
      <c r="H27" s="92"/>
      <c r="I27" s="92"/>
      <c r="J27" s="92"/>
      <c r="K27" s="92"/>
      <c r="L27" s="128"/>
      <c r="M27" s="92"/>
      <c r="N27" s="92"/>
      <c r="O27" s="92"/>
      <c r="P27" s="128"/>
      <c r="Q27" s="92"/>
      <c r="R27" s="92"/>
      <c r="S27" s="92"/>
      <c r="T27" s="128"/>
      <c r="U27" s="92"/>
      <c r="V27" s="92"/>
      <c r="W27" s="92"/>
      <c r="X27" s="92"/>
      <c r="Y27" s="92"/>
      <c r="Z27" s="92"/>
      <c r="AA27" s="92"/>
      <c r="AB27" s="92"/>
      <c r="AC27" s="2"/>
      <c r="AD27" s="2"/>
      <c r="AE27" s="2"/>
      <c r="AF27" s="2"/>
      <c r="AG27" s="92"/>
      <c r="AH27" s="92"/>
      <c r="AI27" s="92"/>
      <c r="AJ27" s="128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92"/>
      <c r="AX27" s="9"/>
      <c r="AY27" s="9"/>
      <c r="AZ27" s="9"/>
      <c r="BA27" s="92"/>
      <c r="BB27" s="9"/>
      <c r="BC27" s="9"/>
      <c r="BD27" s="9"/>
      <c r="BE27" s="9"/>
      <c r="BF27" s="92"/>
      <c r="BG27" s="92"/>
      <c r="BH27" s="9"/>
      <c r="BI27" s="92"/>
      <c r="BJ27" s="92"/>
      <c r="BK27" s="92"/>
      <c r="BL27" s="92"/>
      <c r="BM27" s="92"/>
      <c r="BN27" s="92"/>
      <c r="BO27" s="92"/>
      <c r="BP27" s="92"/>
      <c r="BQ27" s="92"/>
      <c r="BR27" s="9"/>
      <c r="BS27" s="9"/>
      <c r="BT27" s="9"/>
      <c r="BU27" s="92"/>
      <c r="BV27" s="92"/>
      <c r="BW27" s="92"/>
      <c r="BX27" s="92"/>
      <c r="BY27" s="9"/>
      <c r="BZ27" s="9"/>
      <c r="CA27" s="9"/>
      <c r="CB27" s="9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>
        <f t="shared" si="1"/>
        <v>0</v>
      </c>
      <c r="DZ27" s="92">
        <f t="shared" si="2"/>
        <v>0</v>
      </c>
      <c r="EA27" s="92">
        <f t="shared" si="3"/>
        <v>0</v>
      </c>
      <c r="EB27" s="92">
        <f t="shared" si="4"/>
        <v>0</v>
      </c>
      <c r="EC27" s="92">
        <f t="shared" si="4"/>
        <v>0</v>
      </c>
      <c r="ED27" s="92">
        <f t="shared" si="5"/>
        <v>0</v>
      </c>
      <c r="EE27" s="101"/>
      <c r="EF27" s="101"/>
      <c r="EG27" s="101"/>
      <c r="EH27" s="101"/>
      <c r="EI27" s="101"/>
      <c r="EJ27" s="132"/>
      <c r="EK27" s="132"/>
      <c r="EL27" s="132"/>
      <c r="EM27" s="132"/>
      <c r="EN27" s="132"/>
    </row>
    <row r="28" spans="1:145" ht="12.75" customHeight="1" x14ac:dyDescent="0.55000000000000004">
      <c r="A28" s="92">
        <f t="shared" si="0"/>
        <v>25</v>
      </c>
      <c r="B28" s="72" t="s">
        <v>39</v>
      </c>
      <c r="C28" s="127">
        <v>555</v>
      </c>
      <c r="D28" s="128" t="s">
        <v>13</v>
      </c>
      <c r="E28" s="92"/>
      <c r="F28" s="92"/>
      <c r="G28" s="92"/>
      <c r="H28" s="92"/>
      <c r="I28" s="92"/>
      <c r="J28" s="92"/>
      <c r="K28" s="92"/>
      <c r="L28" s="128"/>
      <c r="M28" s="92"/>
      <c r="N28" s="92"/>
      <c r="O28" s="92"/>
      <c r="P28" s="128"/>
      <c r="Q28" s="92"/>
      <c r="R28" s="92"/>
      <c r="S28" s="92"/>
      <c r="T28" s="128"/>
      <c r="U28" s="92"/>
      <c r="V28" s="92"/>
      <c r="W28" s="92"/>
      <c r="X28" s="92"/>
      <c r="Y28" s="92"/>
      <c r="Z28" s="92"/>
      <c r="AA28" s="92"/>
      <c r="AB28" s="92"/>
      <c r="AC28" s="2"/>
      <c r="AD28" s="2"/>
      <c r="AE28" s="2"/>
      <c r="AF28" s="2"/>
      <c r="AG28" s="92"/>
      <c r="AH28" s="92"/>
      <c r="AI28" s="92"/>
      <c r="AJ28" s="128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92"/>
      <c r="AX28" s="9"/>
      <c r="AY28" s="9"/>
      <c r="AZ28" s="9"/>
      <c r="BA28" s="92"/>
      <c r="BB28" s="9"/>
      <c r="BC28" s="9"/>
      <c r="BD28" s="9"/>
      <c r="BE28" s="9"/>
      <c r="BF28" s="92"/>
      <c r="BG28" s="92"/>
      <c r="BH28" s="9"/>
      <c r="BI28" s="92"/>
      <c r="BJ28" s="92"/>
      <c r="BK28" s="92"/>
      <c r="BL28" s="92"/>
      <c r="BM28" s="92"/>
      <c r="BN28" s="92"/>
      <c r="BO28" s="92"/>
      <c r="BP28" s="92"/>
      <c r="BQ28" s="92"/>
      <c r="BR28" s="9"/>
      <c r="BS28" s="9"/>
      <c r="BT28" s="9"/>
      <c r="BU28" s="92"/>
      <c r="BV28" s="92"/>
      <c r="BW28" s="92"/>
      <c r="BX28" s="92"/>
      <c r="BY28" s="9"/>
      <c r="BZ28" s="9"/>
      <c r="CA28" s="9"/>
      <c r="CB28" s="9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>
        <f t="shared" si="1"/>
        <v>0</v>
      </c>
      <c r="DZ28" s="92">
        <f t="shared" si="2"/>
        <v>0</v>
      </c>
      <c r="EA28" s="92">
        <f t="shared" si="3"/>
        <v>0</v>
      </c>
      <c r="EB28" s="92">
        <f t="shared" si="4"/>
        <v>0</v>
      </c>
      <c r="EC28" s="92">
        <f t="shared" si="4"/>
        <v>0</v>
      </c>
      <c r="ED28" s="92">
        <f t="shared" si="5"/>
        <v>0</v>
      </c>
      <c r="EE28" s="101"/>
      <c r="EF28" s="101"/>
      <c r="EG28" s="101"/>
      <c r="EH28" s="101"/>
      <c r="EI28" s="101"/>
      <c r="EJ28" s="173"/>
      <c r="EK28" s="173"/>
      <c r="EL28" s="173"/>
      <c r="EM28" s="173"/>
      <c r="EN28" s="173"/>
    </row>
    <row r="29" spans="1:145" ht="12.75" customHeight="1" x14ac:dyDescent="0.55000000000000004">
      <c r="A29" s="92">
        <f t="shared" si="0"/>
        <v>26</v>
      </c>
      <c r="B29" s="72" t="s">
        <v>42</v>
      </c>
      <c r="C29" s="127">
        <v>711</v>
      </c>
      <c r="D29" s="128" t="s">
        <v>15</v>
      </c>
      <c r="E29" s="92">
        <v>60</v>
      </c>
      <c r="F29" s="92"/>
      <c r="G29" s="92"/>
      <c r="H29" s="92"/>
      <c r="I29" s="92"/>
      <c r="J29" s="92"/>
      <c r="K29" s="92"/>
      <c r="L29" s="128"/>
      <c r="M29" s="92">
        <v>54</v>
      </c>
      <c r="N29" s="92">
        <v>4</v>
      </c>
      <c r="O29" s="92"/>
      <c r="P29" s="128"/>
      <c r="Q29" s="92">
        <v>70</v>
      </c>
      <c r="R29" s="92"/>
      <c r="S29" s="92"/>
      <c r="T29" s="128"/>
      <c r="U29" s="92">
        <v>72</v>
      </c>
      <c r="V29" s="92"/>
      <c r="W29" s="92"/>
      <c r="X29" s="92"/>
      <c r="Y29" s="92">
        <v>70</v>
      </c>
      <c r="Z29" s="92"/>
      <c r="AA29" s="92"/>
      <c r="AB29" s="92"/>
      <c r="AC29" s="2">
        <v>72</v>
      </c>
      <c r="AD29" s="2"/>
      <c r="AE29" s="2"/>
      <c r="AF29" s="2"/>
      <c r="AG29" s="92">
        <v>70</v>
      </c>
      <c r="AH29" s="92"/>
      <c r="AI29" s="92"/>
      <c r="AJ29" s="128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92"/>
      <c r="AX29" s="9"/>
      <c r="AY29" s="9"/>
      <c r="AZ29" s="9"/>
      <c r="BA29" s="92"/>
      <c r="BB29" s="9"/>
      <c r="BC29" s="9"/>
      <c r="BD29" s="9"/>
      <c r="BE29" s="9"/>
      <c r="BF29" s="92"/>
      <c r="BG29" s="92"/>
      <c r="BH29" s="9"/>
      <c r="BI29" s="92"/>
      <c r="BJ29" s="92"/>
      <c r="BK29" s="92"/>
      <c r="BL29" s="92"/>
      <c r="BM29" s="92"/>
      <c r="BN29" s="92"/>
      <c r="BO29" s="92"/>
      <c r="BP29" s="92"/>
      <c r="BQ29" s="92"/>
      <c r="BR29" s="9"/>
      <c r="BS29" s="9"/>
      <c r="BT29" s="9"/>
      <c r="BU29" s="92"/>
      <c r="BV29" s="92"/>
      <c r="BW29" s="92"/>
      <c r="BX29" s="92"/>
      <c r="BY29" s="9"/>
      <c r="BZ29" s="9"/>
      <c r="CA29" s="9"/>
      <c r="CB29" s="9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>
        <f t="shared" si="1"/>
        <v>468</v>
      </c>
      <c r="DZ29" s="92">
        <f t="shared" si="2"/>
        <v>0</v>
      </c>
      <c r="EA29" s="92">
        <f t="shared" si="3"/>
        <v>4</v>
      </c>
      <c r="EB29" s="92">
        <f t="shared" si="4"/>
        <v>0</v>
      </c>
      <c r="EC29" s="92">
        <f t="shared" si="4"/>
        <v>0</v>
      </c>
      <c r="ED29" s="92">
        <f t="shared" si="5"/>
        <v>472</v>
      </c>
      <c r="EE29" s="101"/>
      <c r="EF29" s="101"/>
      <c r="EG29" s="101"/>
      <c r="EH29" s="101"/>
      <c r="EI29" s="101"/>
      <c r="EJ29" s="174" t="s">
        <v>73</v>
      </c>
      <c r="EK29" s="173"/>
      <c r="EL29" s="173"/>
      <c r="EM29" s="173"/>
      <c r="EN29" s="173"/>
    </row>
    <row r="30" spans="1:145" ht="12.75" customHeight="1" x14ac:dyDescent="0.55000000000000004">
      <c r="A30" s="92">
        <f t="shared" si="0"/>
        <v>27</v>
      </c>
      <c r="B30" s="72" t="s">
        <v>42</v>
      </c>
      <c r="C30" s="127">
        <v>711</v>
      </c>
      <c r="D30" s="128" t="s">
        <v>5</v>
      </c>
      <c r="E30" s="92"/>
      <c r="F30" s="92"/>
      <c r="G30" s="92"/>
      <c r="H30" s="92"/>
      <c r="I30" s="92"/>
      <c r="J30" s="92"/>
      <c r="K30" s="92"/>
      <c r="L30" s="128"/>
      <c r="M30" s="92"/>
      <c r="N30" s="92"/>
      <c r="O30" s="92"/>
      <c r="P30" s="128"/>
      <c r="Q30" s="92"/>
      <c r="R30" s="92"/>
      <c r="S30" s="92"/>
      <c r="T30" s="128"/>
      <c r="U30" s="92"/>
      <c r="V30" s="92"/>
      <c r="W30" s="92"/>
      <c r="X30" s="92"/>
      <c r="Y30" s="92"/>
      <c r="Z30" s="92"/>
      <c r="AA30" s="92"/>
      <c r="AB30" s="92"/>
      <c r="AC30" s="2"/>
      <c r="AD30" s="2"/>
      <c r="AE30" s="2"/>
      <c r="AF30" s="2"/>
      <c r="AG30" s="92"/>
      <c r="AH30" s="92"/>
      <c r="AI30" s="92"/>
      <c r="AJ30" s="128"/>
      <c r="AK30" s="2">
        <v>70</v>
      </c>
      <c r="AL30" s="2"/>
      <c r="AM30" s="2"/>
      <c r="AN30" s="2"/>
      <c r="AO30" s="2">
        <v>70</v>
      </c>
      <c r="AP30" s="2"/>
      <c r="AQ30" s="2"/>
      <c r="AR30" s="2"/>
      <c r="AS30" s="2">
        <v>68</v>
      </c>
      <c r="AT30" s="2"/>
      <c r="AU30" s="2"/>
      <c r="AV30" s="2"/>
      <c r="AW30" s="92"/>
      <c r="AX30" s="9"/>
      <c r="AY30" s="9"/>
      <c r="AZ30" s="9"/>
      <c r="BA30" s="92"/>
      <c r="BB30" s="9"/>
      <c r="BC30" s="9"/>
      <c r="BD30" s="9"/>
      <c r="BE30" s="9"/>
      <c r="BF30" s="92"/>
      <c r="BG30" s="92"/>
      <c r="BH30" s="9"/>
      <c r="BI30" s="92"/>
      <c r="BJ30" s="92"/>
      <c r="BK30" s="92"/>
      <c r="BL30" s="92"/>
      <c r="BM30" s="92"/>
      <c r="BN30" s="92"/>
      <c r="BO30" s="92"/>
      <c r="BP30" s="92"/>
      <c r="BQ30" s="92">
        <v>52</v>
      </c>
      <c r="BR30" s="9"/>
      <c r="BS30" s="9"/>
      <c r="BT30" s="9"/>
      <c r="BU30" s="92">
        <v>58</v>
      </c>
      <c r="BV30" s="92"/>
      <c r="BW30" s="92"/>
      <c r="BX30" s="92"/>
      <c r="BY30" s="9">
        <v>71</v>
      </c>
      <c r="BZ30" s="9">
        <v>1</v>
      </c>
      <c r="CA30" s="9"/>
      <c r="CB30" s="9"/>
      <c r="CC30" s="92">
        <v>72</v>
      </c>
      <c r="CD30" s="92"/>
      <c r="CE30" s="92"/>
      <c r="CF30" s="92"/>
      <c r="CG30" s="92">
        <v>70</v>
      </c>
      <c r="CH30" s="92"/>
      <c r="CI30" s="92"/>
      <c r="CJ30" s="92"/>
      <c r="CK30" s="92">
        <v>69</v>
      </c>
      <c r="CL30" s="92"/>
      <c r="CM30" s="92">
        <v>1</v>
      </c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>
        <f>SUM(E30,I30,M30,Q30,U30,Y30,AC30,AG30,AK30,AO30,AS30,AW30,BA30,BE30,BI30,BM30,BQ30,BU30,BY30,CC30,CG30,CK30,CO30,CS30,CW30,DA30,DE30,DI30,DM30,DQ30,DU30)</f>
        <v>600</v>
      </c>
      <c r="DZ30" s="92">
        <f t="shared" si="2"/>
        <v>0</v>
      </c>
      <c r="EA30" s="92">
        <f>SUM(F30,J30,N30,R30,V30,Z30,AD30,AH30,AL30,AP30,AT30,AX30,BB30,BF30,BJ30,BN30,BR30,BV30,BZ30,CD30,CH30,CL30,CP30,CT30,CX30,DB30,DF30,DJ30,DN30,DR30,DV30-DZ30)</f>
        <v>1</v>
      </c>
      <c r="EB30" s="92">
        <f t="shared" si="4"/>
        <v>1</v>
      </c>
      <c r="EC30" s="92">
        <f t="shared" si="4"/>
        <v>0</v>
      </c>
      <c r="ED30" s="92">
        <f t="shared" si="5"/>
        <v>602</v>
      </c>
      <c r="EE30" s="101"/>
      <c r="EF30" s="101"/>
      <c r="EG30" s="101"/>
      <c r="EH30" s="101"/>
      <c r="EI30" s="101"/>
      <c r="EJ30" s="174" t="s">
        <v>66</v>
      </c>
      <c r="EK30" s="173"/>
      <c r="EL30" s="173"/>
      <c r="EM30" s="173"/>
      <c r="EN30" s="173"/>
    </row>
    <row r="31" spans="1:145" ht="12.75" customHeight="1" x14ac:dyDescent="0.55000000000000004">
      <c r="A31" s="92">
        <f t="shared" si="0"/>
        <v>28</v>
      </c>
      <c r="B31" s="72" t="s">
        <v>40</v>
      </c>
      <c r="C31" s="127">
        <v>727</v>
      </c>
      <c r="D31" s="128" t="s">
        <v>5</v>
      </c>
      <c r="E31" s="92"/>
      <c r="F31" s="92"/>
      <c r="G31" s="92"/>
      <c r="H31" s="92"/>
      <c r="I31" s="92"/>
      <c r="J31" s="92"/>
      <c r="K31" s="92"/>
      <c r="L31" s="128"/>
      <c r="M31" s="92"/>
      <c r="N31" s="92"/>
      <c r="O31" s="92"/>
      <c r="P31" s="128"/>
      <c r="Q31" s="92"/>
      <c r="R31" s="92"/>
      <c r="S31" s="92"/>
      <c r="T31" s="128"/>
      <c r="U31" s="92"/>
      <c r="V31" s="92"/>
      <c r="W31" s="92"/>
      <c r="X31" s="92"/>
      <c r="Y31" s="92"/>
      <c r="Z31" s="92"/>
      <c r="AA31" s="92"/>
      <c r="AB31" s="92"/>
      <c r="AC31" s="2"/>
      <c r="AD31" s="2"/>
      <c r="AE31" s="2"/>
      <c r="AF31" s="2"/>
      <c r="AG31" s="92"/>
      <c r="AH31" s="92"/>
      <c r="AI31" s="92"/>
      <c r="AJ31" s="128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92"/>
      <c r="AX31" s="9"/>
      <c r="AY31" s="9"/>
      <c r="AZ31" s="9"/>
      <c r="BA31" s="92"/>
      <c r="BB31" s="9"/>
      <c r="BC31" s="9"/>
      <c r="BD31" s="9"/>
      <c r="BE31" s="9"/>
      <c r="BF31" s="92"/>
      <c r="BG31" s="92"/>
      <c r="BH31" s="9"/>
      <c r="BI31" s="92"/>
      <c r="BJ31" s="92"/>
      <c r="BK31" s="92"/>
      <c r="BL31" s="92"/>
      <c r="BM31" s="92"/>
      <c r="BN31" s="92"/>
      <c r="BO31" s="92"/>
      <c r="BP31" s="92"/>
      <c r="BQ31" s="92"/>
      <c r="BR31" s="9"/>
      <c r="BS31" s="9"/>
      <c r="BT31" s="9"/>
      <c r="BU31" s="92"/>
      <c r="BV31" s="92"/>
      <c r="BW31" s="92"/>
      <c r="BX31" s="92"/>
      <c r="BY31" s="9"/>
      <c r="BZ31" s="9"/>
      <c r="CA31" s="9"/>
      <c r="CB31" s="9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>
        <f>SUM(E31,I31,M31,Q31,U31,Y31,AC31,AG31,AK31,AO31,AS31,AW31,BA31,BE31,BI31,BM31,BQ31,BU31,BY31,CC31,CG31,CK31,CO31,CS31,CW31,DA31,DE31,DI31,DM31,DQ31,DU31)</f>
        <v>0</v>
      </c>
      <c r="DZ31" s="92">
        <f t="shared" si="2"/>
        <v>0</v>
      </c>
      <c r="EA31" s="92">
        <f>SUM(F31,J31,N31,R31,V31,Z31,AD31,AH31,AL31,AP31,AT31,AX31,BB31,BF31,BJ31,BN31,BR31,BV31,BZ31,CD31,CH31,CL31,CP31,CT31,CX31,DB31,DF31,DJ31,DN31,DR31,DV31-DZ31)</f>
        <v>0</v>
      </c>
      <c r="EB31" s="92">
        <f t="shared" si="4"/>
        <v>0</v>
      </c>
      <c r="EC31" s="92">
        <f t="shared" si="4"/>
        <v>0</v>
      </c>
      <c r="ED31" s="92">
        <f t="shared" si="5"/>
        <v>0</v>
      </c>
      <c r="EE31" s="101"/>
      <c r="EF31" s="101"/>
      <c r="EG31" s="101"/>
      <c r="EH31" s="101"/>
      <c r="EI31" s="101"/>
    </row>
    <row r="32" spans="1:145" ht="12.75" customHeight="1" x14ac:dyDescent="0.55000000000000004">
      <c r="A32" s="92">
        <f t="shared" si="0"/>
        <v>29</v>
      </c>
      <c r="B32" s="72" t="s">
        <v>40</v>
      </c>
      <c r="C32" s="127">
        <v>713</v>
      </c>
      <c r="D32" s="128" t="s">
        <v>9</v>
      </c>
      <c r="E32" s="92">
        <v>72</v>
      </c>
      <c r="F32" s="92"/>
      <c r="G32" s="92"/>
      <c r="H32" s="92"/>
      <c r="I32" s="92"/>
      <c r="J32" s="92"/>
      <c r="K32" s="92"/>
      <c r="L32" s="128"/>
      <c r="M32" s="92">
        <v>58</v>
      </c>
      <c r="N32" s="92">
        <v>2</v>
      </c>
      <c r="O32" s="92"/>
      <c r="P32" s="128"/>
      <c r="Q32" s="92">
        <v>70</v>
      </c>
      <c r="R32" s="92"/>
      <c r="S32" s="92"/>
      <c r="T32" s="128"/>
      <c r="U32" s="92">
        <v>72</v>
      </c>
      <c r="V32" s="92"/>
      <c r="W32" s="92"/>
      <c r="X32" s="92"/>
      <c r="Y32" s="92">
        <v>70</v>
      </c>
      <c r="Z32" s="92"/>
      <c r="AA32" s="92"/>
      <c r="AB32" s="92"/>
      <c r="AC32" s="2">
        <v>70</v>
      </c>
      <c r="AD32" s="2"/>
      <c r="AE32" s="2"/>
      <c r="AF32" s="2"/>
      <c r="AG32" s="92">
        <v>69</v>
      </c>
      <c r="AH32" s="92"/>
      <c r="AI32" s="92">
        <v>1</v>
      </c>
      <c r="AJ32" s="128"/>
      <c r="AK32" s="2">
        <v>72</v>
      </c>
      <c r="AL32" s="2"/>
      <c r="AM32" s="2"/>
      <c r="AN32" s="2"/>
      <c r="AO32" s="2">
        <v>66</v>
      </c>
      <c r="AP32" s="2"/>
      <c r="AQ32" s="2"/>
      <c r="AR32" s="2"/>
      <c r="AS32" s="2">
        <v>70</v>
      </c>
      <c r="AT32" s="2"/>
      <c r="AU32" s="2"/>
      <c r="AV32" s="2"/>
      <c r="AW32" s="92"/>
      <c r="AX32" s="9"/>
      <c r="AY32" s="9"/>
      <c r="AZ32" s="9"/>
      <c r="BA32" s="92"/>
      <c r="BB32" s="9"/>
      <c r="BC32" s="9"/>
      <c r="BD32" s="9"/>
      <c r="BE32" s="9"/>
      <c r="BF32" s="92"/>
      <c r="BG32" s="92"/>
      <c r="BH32" s="9"/>
      <c r="BI32" s="92"/>
      <c r="BJ32" s="92"/>
      <c r="BK32" s="92"/>
      <c r="BL32" s="92"/>
      <c r="BM32" s="92"/>
      <c r="BN32" s="92"/>
      <c r="BO32" s="92"/>
      <c r="BP32" s="92"/>
      <c r="BQ32" s="92">
        <v>42</v>
      </c>
      <c r="BR32" s="9"/>
      <c r="BS32" s="9"/>
      <c r="BT32" s="9"/>
      <c r="BU32" s="92">
        <v>72</v>
      </c>
      <c r="BV32" s="92"/>
      <c r="BW32" s="92"/>
      <c r="BX32" s="92"/>
      <c r="BY32" s="9">
        <v>59</v>
      </c>
      <c r="BZ32" s="9">
        <v>1</v>
      </c>
      <c r="CA32" s="9"/>
      <c r="CB32" s="9"/>
      <c r="CC32" s="92">
        <v>71</v>
      </c>
      <c r="CD32" s="92"/>
      <c r="CE32" s="92">
        <v>1</v>
      </c>
      <c r="CF32" s="92"/>
      <c r="CG32" s="92">
        <v>69</v>
      </c>
      <c r="CH32" s="92">
        <v>1</v>
      </c>
      <c r="CI32" s="92"/>
      <c r="CJ32" s="92"/>
      <c r="CK32" s="92">
        <v>72</v>
      </c>
      <c r="CL32" s="92"/>
      <c r="CM32" s="92"/>
      <c r="CN32" s="92"/>
      <c r="CO32" s="92"/>
      <c r="CP32" s="92"/>
      <c r="CQ32" s="92"/>
      <c r="CR32" s="92"/>
      <c r="CS32" s="92">
        <v>61</v>
      </c>
      <c r="CT32" s="92"/>
      <c r="CU32" s="92">
        <v>1</v>
      </c>
      <c r="CV32" s="92"/>
      <c r="CW32" s="92">
        <v>70</v>
      </c>
      <c r="CX32" s="92"/>
      <c r="CY32" s="92"/>
      <c r="CZ32" s="92"/>
      <c r="DA32" s="92">
        <v>72</v>
      </c>
      <c r="DB32" s="92"/>
      <c r="DC32" s="92"/>
      <c r="DD32" s="92"/>
      <c r="DE32" s="92">
        <v>72</v>
      </c>
      <c r="DF32" s="92"/>
      <c r="DG32" s="92"/>
      <c r="DH32" s="92"/>
      <c r="DI32" s="92">
        <v>72</v>
      </c>
      <c r="DJ32" s="92"/>
      <c r="DK32" s="92"/>
      <c r="DL32" s="92"/>
      <c r="DM32" s="92">
        <v>70</v>
      </c>
      <c r="DN32" s="92"/>
      <c r="DO32" s="92"/>
      <c r="DP32" s="92"/>
      <c r="DQ32" s="92"/>
      <c r="DR32" s="92"/>
      <c r="DS32" s="92"/>
      <c r="DT32" s="92"/>
      <c r="DU32" s="92">
        <v>62</v>
      </c>
      <c r="DV32" s="92"/>
      <c r="DW32" s="92"/>
      <c r="DX32" s="92"/>
      <c r="DY32" s="92">
        <f>SUM(E32,I32,M32,Q32,U32,Y32,AC32,AG32,AK32,AO32,AS32,AW32,BA32,BE32,BI32,BM32,BQ32,BU32,BY32,CC32,CG32,CK32,CO32,CS32,CW32,DA32,DE32,DI32,DM32,DQ32,DU32)</f>
        <v>1553</v>
      </c>
      <c r="DZ32" s="92">
        <f t="shared" si="2"/>
        <v>0</v>
      </c>
      <c r="EA32" s="92">
        <f>SUM(F32,J32,N32,R32,V32,Z32,AD32,AH32,AL32,AP32,AT32,AX32,BB32,BF32,BJ32,BN32,BR32,BV32,BZ32,CD32,CH32,CL32,CP32,CT32,CX32,DB32,DF32,DJ32,DN32,DR32,DV32-DZ32)</f>
        <v>4</v>
      </c>
      <c r="EB32" s="92">
        <f t="shared" si="4"/>
        <v>3</v>
      </c>
      <c r="EC32" s="92">
        <f t="shared" si="4"/>
        <v>0</v>
      </c>
      <c r="ED32" s="92">
        <f t="shared" si="5"/>
        <v>1560</v>
      </c>
      <c r="EE32" s="101"/>
      <c r="EF32" s="101"/>
      <c r="EG32" s="101"/>
      <c r="EH32" s="101"/>
      <c r="EI32" s="101"/>
    </row>
    <row r="33" spans="1:160" ht="12.75" customHeight="1" x14ac:dyDescent="0.55000000000000004">
      <c r="A33" s="92">
        <f t="shared" si="0"/>
        <v>30</v>
      </c>
      <c r="B33" s="73" t="s">
        <v>41</v>
      </c>
      <c r="C33" s="76">
        <v>723</v>
      </c>
      <c r="D33" s="77" t="s">
        <v>25</v>
      </c>
      <c r="E33" s="92"/>
      <c r="F33" s="92"/>
      <c r="G33" s="92"/>
      <c r="H33" s="92"/>
      <c r="I33" s="92"/>
      <c r="J33" s="92"/>
      <c r="K33" s="92"/>
      <c r="L33" s="128"/>
      <c r="M33" s="92"/>
      <c r="N33" s="92"/>
      <c r="O33" s="92"/>
      <c r="P33" s="128"/>
      <c r="Q33" s="92"/>
      <c r="R33" s="92"/>
      <c r="S33" s="92"/>
      <c r="T33" s="128"/>
      <c r="U33" s="92"/>
      <c r="V33" s="92"/>
      <c r="W33" s="92"/>
      <c r="X33" s="92"/>
      <c r="Y33" s="92"/>
      <c r="Z33" s="92"/>
      <c r="AA33" s="92"/>
      <c r="AB33" s="92"/>
      <c r="AC33" s="2"/>
      <c r="AD33" s="2"/>
      <c r="AE33" s="2"/>
      <c r="AF33" s="2"/>
      <c r="AG33" s="92"/>
      <c r="AH33" s="92"/>
      <c r="AI33" s="92"/>
      <c r="AJ33" s="128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92"/>
      <c r="AX33" s="9"/>
      <c r="AY33" s="9"/>
      <c r="AZ33" s="9"/>
      <c r="BA33" s="92"/>
      <c r="BB33" s="9"/>
      <c r="BC33" s="9"/>
      <c r="BD33" s="9"/>
      <c r="BE33" s="9"/>
      <c r="BF33" s="92"/>
      <c r="BG33" s="92"/>
      <c r="BH33" s="9"/>
      <c r="BI33" s="92"/>
      <c r="BJ33" s="92"/>
      <c r="BK33" s="92"/>
      <c r="BL33" s="92"/>
      <c r="BM33" s="92"/>
      <c r="BN33" s="92"/>
      <c r="BO33" s="92"/>
      <c r="BP33" s="92"/>
      <c r="BQ33" s="92"/>
      <c r="BR33" s="9"/>
      <c r="BS33" s="9"/>
      <c r="BT33" s="9"/>
      <c r="BU33" s="92"/>
      <c r="BV33" s="92"/>
      <c r="BW33" s="92"/>
      <c r="BX33" s="92"/>
      <c r="BY33" s="9"/>
      <c r="BZ33" s="9"/>
      <c r="CA33" s="9"/>
      <c r="CB33" s="9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>
        <f>SUM(E33,I33,M33,Q33,U33,Y33,AC33,AG33,AK33,AO33,AS33,AW33,BA33,BE33,BI33,BM33,BQ33,BU33,BY33,CC33,CG33,CK33,CO33,CS33,CW33,DA33,DE33,DI33,DM33,DQ33,DU33)</f>
        <v>0</v>
      </c>
      <c r="DZ33" s="92">
        <f t="shared" si="2"/>
        <v>0</v>
      </c>
      <c r="EA33" s="92">
        <f>SUM(F33,J33,N33,R33,V33,Z33,AD33,AH33,AL33,AP33,AT33,AX33,BB33,BF33,BJ33,BN33,BR33,BV33,BZ33,CD33,CH33,CL33,CP33,CT33,CX33,DB33,DF33,DJ33,DN33,DR33,DV33-DZ33)</f>
        <v>0</v>
      </c>
      <c r="EB33" s="92">
        <f t="shared" si="4"/>
        <v>0</v>
      </c>
      <c r="EC33" s="92">
        <f t="shared" si="4"/>
        <v>0</v>
      </c>
      <c r="ED33" s="92">
        <f t="shared" si="5"/>
        <v>0</v>
      </c>
      <c r="EE33" s="101"/>
      <c r="EF33" s="101"/>
      <c r="EG33" s="101"/>
      <c r="EH33" s="101"/>
      <c r="EI33" s="101"/>
    </row>
    <row r="34" spans="1:160" ht="12.75" customHeight="1" x14ac:dyDescent="0.55000000000000004">
      <c r="A34" s="92">
        <f t="shared" si="0"/>
        <v>31</v>
      </c>
      <c r="B34" s="72" t="s">
        <v>38</v>
      </c>
      <c r="C34" s="127">
        <v>711</v>
      </c>
      <c r="D34" s="128" t="s">
        <v>5</v>
      </c>
      <c r="E34" s="92"/>
      <c r="F34" s="92"/>
      <c r="G34" s="92"/>
      <c r="H34" s="92"/>
      <c r="I34" s="92"/>
      <c r="J34" s="92"/>
      <c r="K34" s="92"/>
      <c r="L34" s="128"/>
      <c r="M34" s="92"/>
      <c r="N34" s="92"/>
      <c r="O34" s="92"/>
      <c r="P34" s="128"/>
      <c r="Q34" s="92"/>
      <c r="R34" s="92"/>
      <c r="S34" s="92"/>
      <c r="T34" s="128"/>
      <c r="U34" s="92"/>
      <c r="V34" s="92"/>
      <c r="W34" s="92"/>
      <c r="X34" s="92"/>
      <c r="Y34" s="92"/>
      <c r="Z34" s="92"/>
      <c r="AA34" s="92"/>
      <c r="AB34" s="92"/>
      <c r="AC34" s="2"/>
      <c r="AD34" s="2"/>
      <c r="AE34" s="2"/>
      <c r="AF34" s="2"/>
      <c r="AG34" s="92"/>
      <c r="AH34" s="92"/>
      <c r="AI34" s="92"/>
      <c r="AJ34" s="128"/>
      <c r="AK34" s="2">
        <v>26</v>
      </c>
      <c r="AL34" s="2"/>
      <c r="AM34" s="2"/>
      <c r="AN34" s="2"/>
      <c r="AO34" s="2">
        <v>52</v>
      </c>
      <c r="AP34" s="2"/>
      <c r="AQ34" s="2"/>
      <c r="AR34" s="2"/>
      <c r="AS34" s="2">
        <v>53</v>
      </c>
      <c r="AT34" s="2">
        <v>1</v>
      </c>
      <c r="AU34" s="2"/>
      <c r="AV34" s="2"/>
      <c r="AW34" s="92"/>
      <c r="AX34" s="9"/>
      <c r="AY34" s="9"/>
      <c r="AZ34" s="9"/>
      <c r="BA34" s="92"/>
      <c r="BB34" s="9"/>
      <c r="BC34" s="9"/>
      <c r="BD34" s="9"/>
      <c r="BE34" s="9"/>
      <c r="BF34" s="92"/>
      <c r="BG34" s="92"/>
      <c r="BH34" s="9"/>
      <c r="BI34" s="92"/>
      <c r="BJ34" s="92"/>
      <c r="BK34" s="92"/>
      <c r="BL34" s="92"/>
      <c r="BM34" s="92"/>
      <c r="BN34" s="92"/>
      <c r="BO34" s="92"/>
      <c r="BP34" s="92"/>
      <c r="BQ34" s="92">
        <v>36</v>
      </c>
      <c r="BR34" s="9"/>
      <c r="BS34" s="9"/>
      <c r="BT34" s="9"/>
      <c r="BU34" s="92">
        <v>34</v>
      </c>
      <c r="BV34" s="92"/>
      <c r="BW34" s="92"/>
      <c r="BX34" s="92"/>
      <c r="BY34" s="9">
        <v>54</v>
      </c>
      <c r="BZ34" s="9"/>
      <c r="CA34" s="9"/>
      <c r="CB34" s="9"/>
      <c r="CC34" s="92">
        <v>54</v>
      </c>
      <c r="CD34" s="92"/>
      <c r="CE34" s="92"/>
      <c r="CF34" s="92"/>
      <c r="CG34" s="92">
        <v>54</v>
      </c>
      <c r="CH34" s="92"/>
      <c r="CI34" s="92"/>
      <c r="CJ34" s="92"/>
      <c r="CK34" s="92">
        <v>53</v>
      </c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>
        <f t="shared" si="1"/>
        <v>416</v>
      </c>
      <c r="DZ34" s="92">
        <f t="shared" si="2"/>
        <v>0</v>
      </c>
      <c r="EA34" s="92">
        <f t="shared" si="3"/>
        <v>1</v>
      </c>
      <c r="EB34" s="92">
        <f t="shared" si="4"/>
        <v>0</v>
      </c>
      <c r="EC34" s="92">
        <f t="shared" si="4"/>
        <v>0</v>
      </c>
      <c r="ED34" s="92">
        <f t="shared" si="5"/>
        <v>417</v>
      </c>
      <c r="EE34" s="101"/>
      <c r="EF34" s="101"/>
      <c r="EG34" s="101"/>
      <c r="EH34" s="101"/>
      <c r="EI34" s="101"/>
    </row>
    <row r="35" spans="1:160" ht="12.75" customHeight="1" x14ac:dyDescent="0.55000000000000004">
      <c r="A35" s="92">
        <f t="shared" si="0"/>
        <v>32</v>
      </c>
      <c r="B35" s="72" t="s">
        <v>38</v>
      </c>
      <c r="C35" s="127">
        <v>713</v>
      </c>
      <c r="D35" s="128" t="s">
        <v>9</v>
      </c>
      <c r="E35" s="92">
        <v>52</v>
      </c>
      <c r="F35" s="92">
        <v>2</v>
      </c>
      <c r="G35" s="92"/>
      <c r="H35" s="92"/>
      <c r="I35" s="92"/>
      <c r="J35" s="92"/>
      <c r="K35" s="92"/>
      <c r="L35" s="128"/>
      <c r="M35" s="92">
        <v>46</v>
      </c>
      <c r="N35" s="92"/>
      <c r="O35" s="92"/>
      <c r="P35" s="128"/>
      <c r="Q35" s="92">
        <v>54</v>
      </c>
      <c r="R35" s="92"/>
      <c r="S35" s="92"/>
      <c r="T35" s="128"/>
      <c r="U35" s="92">
        <v>54</v>
      </c>
      <c r="V35" s="92"/>
      <c r="W35" s="92"/>
      <c r="X35" s="92"/>
      <c r="Y35" s="92">
        <v>53</v>
      </c>
      <c r="Z35" s="92">
        <v>1</v>
      </c>
      <c r="AA35" s="92"/>
      <c r="AB35" s="92"/>
      <c r="AC35" s="2">
        <v>54</v>
      </c>
      <c r="AD35" s="2"/>
      <c r="AE35" s="2"/>
      <c r="AF35" s="2"/>
      <c r="AG35" s="92">
        <v>54</v>
      </c>
      <c r="AH35" s="92"/>
      <c r="AI35" s="92"/>
      <c r="AJ35" s="128"/>
      <c r="AK35" s="2">
        <v>54</v>
      </c>
      <c r="AL35" s="2"/>
      <c r="AM35" s="2"/>
      <c r="AN35" s="2"/>
      <c r="AO35" s="2">
        <v>54</v>
      </c>
      <c r="AP35" s="2"/>
      <c r="AQ35" s="2"/>
      <c r="AR35" s="2"/>
      <c r="AS35" s="2">
        <v>54</v>
      </c>
      <c r="AT35" s="2"/>
      <c r="AU35" s="2"/>
      <c r="AV35" s="2"/>
      <c r="AW35" s="92"/>
      <c r="AX35" s="9"/>
      <c r="AY35" s="9"/>
      <c r="AZ35" s="9"/>
      <c r="BA35" s="92"/>
      <c r="BB35" s="9"/>
      <c r="BC35" s="9"/>
      <c r="BD35" s="9"/>
      <c r="BE35" s="9"/>
      <c r="BF35" s="92"/>
      <c r="BG35" s="92"/>
      <c r="BH35" s="9"/>
      <c r="BI35" s="92"/>
      <c r="BJ35" s="92"/>
      <c r="BK35" s="92"/>
      <c r="BL35" s="92"/>
      <c r="BM35" s="92"/>
      <c r="BN35" s="92"/>
      <c r="BO35" s="92"/>
      <c r="BP35" s="92"/>
      <c r="BQ35" s="92">
        <v>36</v>
      </c>
      <c r="BR35" s="9"/>
      <c r="BS35" s="9"/>
      <c r="BT35" s="9"/>
      <c r="BU35" s="92">
        <v>54</v>
      </c>
      <c r="BV35" s="92"/>
      <c r="BW35" s="92"/>
      <c r="BX35" s="92"/>
      <c r="BY35" s="9">
        <v>54</v>
      </c>
      <c r="BZ35" s="9"/>
      <c r="CA35" s="9"/>
      <c r="CB35" s="9"/>
      <c r="CC35" s="92">
        <v>42</v>
      </c>
      <c r="CD35" s="92"/>
      <c r="CE35" s="92"/>
      <c r="CF35" s="92"/>
      <c r="CG35" s="92">
        <v>48</v>
      </c>
      <c r="CH35" s="92"/>
      <c r="CI35" s="92"/>
      <c r="CJ35" s="92"/>
      <c r="CK35" s="92">
        <v>54</v>
      </c>
      <c r="CL35" s="92"/>
      <c r="CM35" s="92"/>
      <c r="CN35" s="92"/>
      <c r="CO35" s="92"/>
      <c r="CP35" s="92"/>
      <c r="CQ35" s="92"/>
      <c r="CR35" s="92"/>
      <c r="CS35" s="92">
        <v>45</v>
      </c>
      <c r="CT35" s="92"/>
      <c r="CU35" s="92">
        <v>1</v>
      </c>
      <c r="CV35" s="92"/>
      <c r="CW35" s="92">
        <v>54</v>
      </c>
      <c r="CX35" s="92"/>
      <c r="CY35" s="92"/>
      <c r="CZ35" s="92"/>
      <c r="DA35" s="92">
        <v>54</v>
      </c>
      <c r="DB35" s="92"/>
      <c r="DC35" s="92"/>
      <c r="DD35" s="92"/>
      <c r="DE35" s="92">
        <v>53</v>
      </c>
      <c r="DF35" s="92"/>
      <c r="DG35" s="92">
        <v>1</v>
      </c>
      <c r="DH35" s="92"/>
      <c r="DI35" s="92">
        <v>54</v>
      </c>
      <c r="DJ35" s="92"/>
      <c r="DK35" s="92"/>
      <c r="DL35" s="92"/>
      <c r="DM35" s="92">
        <v>54</v>
      </c>
      <c r="DN35" s="92"/>
      <c r="DO35" s="92"/>
      <c r="DP35" s="92"/>
      <c r="DQ35" s="92"/>
      <c r="DR35" s="92"/>
      <c r="DS35" s="92"/>
      <c r="DT35" s="92"/>
      <c r="DU35" s="92">
        <v>44</v>
      </c>
      <c r="DV35" s="92"/>
      <c r="DW35" s="92"/>
      <c r="DX35" s="92"/>
      <c r="DY35" s="92">
        <f t="shared" si="1"/>
        <v>1175</v>
      </c>
      <c r="DZ35" s="92">
        <f t="shared" si="2"/>
        <v>0</v>
      </c>
      <c r="EA35" s="92">
        <f t="shared" si="3"/>
        <v>3</v>
      </c>
      <c r="EB35" s="92">
        <f t="shared" si="4"/>
        <v>2</v>
      </c>
      <c r="EC35" s="92">
        <f t="shared" si="4"/>
        <v>0</v>
      </c>
      <c r="ED35" s="92">
        <f t="shared" si="5"/>
        <v>1180</v>
      </c>
      <c r="EE35" s="101"/>
      <c r="EF35" s="101"/>
      <c r="EG35" s="101"/>
      <c r="EH35" s="101"/>
      <c r="EI35" s="101"/>
    </row>
    <row r="36" spans="1:160" ht="12.75" customHeight="1" x14ac:dyDescent="0.55000000000000004">
      <c r="A36" s="92">
        <f t="shared" si="0"/>
        <v>33</v>
      </c>
      <c r="B36" s="72" t="s">
        <v>37</v>
      </c>
      <c r="C36" s="127">
        <v>747</v>
      </c>
      <c r="D36" s="128" t="s">
        <v>9</v>
      </c>
      <c r="E36" s="92"/>
      <c r="F36" s="92"/>
      <c r="G36" s="92"/>
      <c r="H36" s="92"/>
      <c r="I36" s="92"/>
      <c r="J36" s="92"/>
      <c r="K36" s="92"/>
      <c r="L36" s="128"/>
      <c r="M36" s="92"/>
      <c r="N36" s="92"/>
      <c r="O36" s="92"/>
      <c r="P36" s="128"/>
      <c r="Q36" s="92"/>
      <c r="R36" s="92"/>
      <c r="S36" s="92"/>
      <c r="T36" s="128"/>
      <c r="U36" s="92"/>
      <c r="V36" s="92"/>
      <c r="W36" s="92"/>
      <c r="X36" s="92"/>
      <c r="Y36" s="92"/>
      <c r="Z36" s="92"/>
      <c r="AA36" s="92"/>
      <c r="AB36" s="92"/>
      <c r="AC36" s="2"/>
      <c r="AD36" s="2"/>
      <c r="AE36" s="2"/>
      <c r="AF36" s="2"/>
      <c r="AG36" s="92"/>
      <c r="AH36" s="92"/>
      <c r="AI36" s="92"/>
      <c r="AJ36" s="128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92"/>
      <c r="AX36" s="9"/>
      <c r="AY36" s="9"/>
      <c r="AZ36" s="9"/>
      <c r="BA36" s="92"/>
      <c r="BB36" s="9"/>
      <c r="BC36" s="9"/>
      <c r="BD36" s="9"/>
      <c r="BE36" s="9"/>
      <c r="BF36" s="92"/>
      <c r="BG36" s="92"/>
      <c r="BH36" s="9"/>
      <c r="BI36" s="92"/>
      <c r="BJ36" s="92"/>
      <c r="BK36" s="92"/>
      <c r="BL36" s="92"/>
      <c r="BM36" s="92"/>
      <c r="BN36" s="92"/>
      <c r="BO36" s="92"/>
      <c r="BP36" s="92"/>
      <c r="BQ36" s="92"/>
      <c r="BR36" s="9"/>
      <c r="BS36" s="9"/>
      <c r="BT36" s="9"/>
      <c r="BU36" s="92"/>
      <c r="BV36" s="92"/>
      <c r="BW36" s="92"/>
      <c r="BX36" s="92"/>
      <c r="BY36" s="9"/>
      <c r="BZ36" s="9"/>
      <c r="CA36" s="9"/>
      <c r="CB36" s="9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>
        <v>44</v>
      </c>
      <c r="DV36" s="92"/>
      <c r="DW36" s="92"/>
      <c r="DX36" s="92"/>
      <c r="DY36" s="92">
        <f t="shared" si="1"/>
        <v>44</v>
      </c>
      <c r="DZ36" s="92">
        <f t="shared" si="2"/>
        <v>0</v>
      </c>
      <c r="EA36" s="92">
        <f t="shared" si="3"/>
        <v>0</v>
      </c>
      <c r="EB36" s="92">
        <f t="shared" si="4"/>
        <v>0</v>
      </c>
      <c r="EC36" s="92">
        <f t="shared" si="4"/>
        <v>0</v>
      </c>
      <c r="ED36" s="92">
        <f t="shared" si="5"/>
        <v>44</v>
      </c>
      <c r="EE36" s="101"/>
      <c r="EF36" s="101"/>
      <c r="EG36" s="101"/>
      <c r="EH36" s="101"/>
      <c r="EI36" s="101"/>
    </row>
    <row r="37" spans="1:160" ht="12.75" customHeight="1" x14ac:dyDescent="0.55000000000000004">
      <c r="A37" s="92">
        <f t="shared" si="0"/>
        <v>34</v>
      </c>
      <c r="B37" s="72" t="s">
        <v>37</v>
      </c>
      <c r="C37" s="127">
        <v>723</v>
      </c>
      <c r="D37" s="77" t="s">
        <v>25</v>
      </c>
      <c r="E37" s="92"/>
      <c r="F37" s="92"/>
      <c r="G37" s="92"/>
      <c r="H37" s="92"/>
      <c r="I37" s="92"/>
      <c r="J37" s="92"/>
      <c r="K37" s="92"/>
      <c r="L37" s="128"/>
      <c r="M37" s="92"/>
      <c r="N37" s="92"/>
      <c r="O37" s="92"/>
      <c r="P37" s="128"/>
      <c r="Q37" s="92"/>
      <c r="R37" s="92"/>
      <c r="S37" s="92"/>
      <c r="T37" s="128"/>
      <c r="U37" s="92"/>
      <c r="V37" s="92"/>
      <c r="W37" s="92"/>
      <c r="X37" s="92"/>
      <c r="Y37" s="92"/>
      <c r="Z37" s="92"/>
      <c r="AA37" s="92"/>
      <c r="AB37" s="92"/>
      <c r="AC37" s="2"/>
      <c r="AD37" s="2"/>
      <c r="AE37" s="2"/>
      <c r="AF37" s="2"/>
      <c r="AG37" s="92"/>
      <c r="AH37" s="92"/>
      <c r="AI37" s="92"/>
      <c r="AJ37" s="128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92"/>
      <c r="AX37" s="9"/>
      <c r="AY37" s="9"/>
      <c r="AZ37" s="9"/>
      <c r="BA37" s="92"/>
      <c r="BB37" s="9"/>
      <c r="BC37" s="9"/>
      <c r="BD37" s="9"/>
      <c r="BE37" s="9"/>
      <c r="BF37" s="92"/>
      <c r="BG37" s="92"/>
      <c r="BH37" s="9"/>
      <c r="BI37" s="92"/>
      <c r="BJ37" s="92"/>
      <c r="BK37" s="92"/>
      <c r="BL37" s="92"/>
      <c r="BM37" s="92"/>
      <c r="BN37" s="92"/>
      <c r="BO37" s="92"/>
      <c r="BP37" s="92"/>
      <c r="BQ37" s="92"/>
      <c r="BR37" s="9"/>
      <c r="BS37" s="9"/>
      <c r="BT37" s="9"/>
      <c r="BU37" s="92"/>
      <c r="BV37" s="92"/>
      <c r="BW37" s="92"/>
      <c r="BX37" s="92"/>
      <c r="BY37" s="9"/>
      <c r="BZ37" s="9"/>
      <c r="CA37" s="9"/>
      <c r="CB37" s="9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>
        <f t="shared" si="1"/>
        <v>0</v>
      </c>
      <c r="DZ37" s="92">
        <f t="shared" si="2"/>
        <v>0</v>
      </c>
      <c r="EA37" s="92">
        <f t="shared" si="3"/>
        <v>0</v>
      </c>
      <c r="EB37" s="92">
        <f t="shared" si="4"/>
        <v>0</v>
      </c>
      <c r="EC37" s="92">
        <f t="shared" si="4"/>
        <v>0</v>
      </c>
      <c r="ED37" s="92">
        <f t="shared" si="5"/>
        <v>0</v>
      </c>
      <c r="EE37" s="101"/>
      <c r="EF37" s="101"/>
      <c r="EG37" s="101"/>
      <c r="EH37" s="101"/>
      <c r="EI37" s="101"/>
    </row>
    <row r="38" spans="1:160" ht="12.75" customHeight="1" x14ac:dyDescent="0.55000000000000004">
      <c r="A38" s="92">
        <f t="shared" si="0"/>
        <v>35</v>
      </c>
      <c r="B38" s="72" t="s">
        <v>38</v>
      </c>
      <c r="C38" s="127">
        <v>555</v>
      </c>
      <c r="D38" s="128" t="s">
        <v>13</v>
      </c>
      <c r="E38" s="92"/>
      <c r="F38" s="92"/>
      <c r="G38" s="92"/>
      <c r="H38" s="92"/>
      <c r="I38" s="92"/>
      <c r="J38" s="92"/>
      <c r="K38" s="92"/>
      <c r="L38" s="128"/>
      <c r="M38" s="92">
        <v>50</v>
      </c>
      <c r="N38" s="92">
        <v>1</v>
      </c>
      <c r="O38" s="92">
        <v>1</v>
      </c>
      <c r="P38" s="128"/>
      <c r="Q38" s="92">
        <v>58</v>
      </c>
      <c r="R38" s="92"/>
      <c r="S38" s="92"/>
      <c r="T38" s="128"/>
      <c r="U38" s="92">
        <v>60</v>
      </c>
      <c r="V38" s="92"/>
      <c r="W38" s="92"/>
      <c r="X38" s="92"/>
      <c r="Y38" s="92">
        <v>60</v>
      </c>
      <c r="Z38" s="92"/>
      <c r="AA38" s="92"/>
      <c r="AB38" s="92"/>
      <c r="AC38" s="2">
        <v>60</v>
      </c>
      <c r="AD38" s="2"/>
      <c r="AE38" s="2"/>
      <c r="AF38" s="2"/>
      <c r="AG38" s="92">
        <v>41</v>
      </c>
      <c r="AH38" s="92">
        <v>5</v>
      </c>
      <c r="AI38" s="92"/>
      <c r="AJ38" s="128"/>
      <c r="AK38" s="2">
        <v>12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92"/>
      <c r="AX38" s="9"/>
      <c r="AY38" s="9"/>
      <c r="AZ38" s="9"/>
      <c r="BA38" s="92"/>
      <c r="BB38" s="9"/>
      <c r="BC38" s="9"/>
      <c r="BD38" s="9"/>
      <c r="BE38" s="9"/>
      <c r="BF38" s="92"/>
      <c r="BG38" s="92"/>
      <c r="BH38" s="9"/>
      <c r="BI38" s="92"/>
      <c r="BJ38" s="92"/>
      <c r="BK38" s="92"/>
      <c r="BL38" s="92"/>
      <c r="BM38" s="92"/>
      <c r="BN38" s="92"/>
      <c r="BO38" s="92"/>
      <c r="BP38" s="92"/>
      <c r="BQ38" s="92"/>
      <c r="BR38" s="9"/>
      <c r="BS38" s="9"/>
      <c r="BT38" s="9"/>
      <c r="BU38" s="92"/>
      <c r="BV38" s="92"/>
      <c r="BW38" s="92"/>
      <c r="BX38" s="92"/>
      <c r="BY38" s="9"/>
      <c r="BZ38" s="9"/>
      <c r="CA38" s="9"/>
      <c r="CB38" s="9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>
        <f t="shared" si="1"/>
        <v>341</v>
      </c>
      <c r="DZ38" s="92">
        <f t="shared" si="2"/>
        <v>0</v>
      </c>
      <c r="EA38" s="92">
        <f t="shared" si="3"/>
        <v>6</v>
      </c>
      <c r="EB38" s="92">
        <f t="shared" si="4"/>
        <v>1</v>
      </c>
      <c r="EC38" s="92">
        <f t="shared" si="4"/>
        <v>0</v>
      </c>
      <c r="ED38" s="92">
        <f t="shared" si="5"/>
        <v>348</v>
      </c>
      <c r="EE38" s="101"/>
      <c r="EF38" s="101"/>
      <c r="EG38" s="101"/>
      <c r="EH38" s="101"/>
      <c r="EI38" s="101"/>
      <c r="FD38" s="7" t="s">
        <v>7</v>
      </c>
    </row>
    <row r="39" spans="1:160" ht="12.75" customHeight="1" x14ac:dyDescent="0.55000000000000004">
      <c r="A39" s="92">
        <f t="shared" si="0"/>
        <v>36</v>
      </c>
      <c r="B39" s="72" t="s">
        <v>35</v>
      </c>
      <c r="C39" s="127">
        <v>711</v>
      </c>
      <c r="D39" s="128" t="s">
        <v>15</v>
      </c>
      <c r="E39" s="92">
        <v>54</v>
      </c>
      <c r="F39" s="92"/>
      <c r="G39" s="92"/>
      <c r="H39" s="92"/>
      <c r="I39" s="92"/>
      <c r="J39" s="92"/>
      <c r="K39" s="92"/>
      <c r="L39" s="128"/>
      <c r="M39" s="92">
        <v>46</v>
      </c>
      <c r="N39" s="92"/>
      <c r="O39" s="92"/>
      <c r="P39" s="128"/>
      <c r="Q39" s="92">
        <v>53</v>
      </c>
      <c r="R39" s="92"/>
      <c r="S39" s="92">
        <v>1</v>
      </c>
      <c r="T39" s="128"/>
      <c r="U39" s="92">
        <v>54</v>
      </c>
      <c r="V39" s="92"/>
      <c r="W39" s="92"/>
      <c r="X39" s="92"/>
      <c r="Y39" s="92">
        <v>54</v>
      </c>
      <c r="Z39" s="92"/>
      <c r="AA39" s="92"/>
      <c r="AB39" s="92"/>
      <c r="AC39" s="2">
        <v>54</v>
      </c>
      <c r="AD39" s="2"/>
      <c r="AE39" s="2"/>
      <c r="AF39" s="2"/>
      <c r="AG39" s="92">
        <v>50</v>
      </c>
      <c r="AH39" s="92"/>
      <c r="AI39" s="92"/>
      <c r="AJ39" s="128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92"/>
      <c r="AX39" s="9"/>
      <c r="AY39" s="9"/>
      <c r="AZ39" s="9"/>
      <c r="BA39" s="92"/>
      <c r="BB39" s="9"/>
      <c r="BC39" s="9"/>
      <c r="BD39" s="9"/>
      <c r="BE39" s="9"/>
      <c r="BF39" s="92"/>
      <c r="BG39" s="92"/>
      <c r="BH39" s="9"/>
      <c r="BI39" s="92"/>
      <c r="BJ39" s="92"/>
      <c r="BK39" s="92"/>
      <c r="BL39" s="92"/>
      <c r="BM39" s="92"/>
      <c r="BN39" s="92"/>
      <c r="BO39" s="92"/>
      <c r="BP39" s="92"/>
      <c r="BQ39" s="92"/>
      <c r="BR39" s="9"/>
      <c r="BS39" s="9"/>
      <c r="BT39" s="9"/>
      <c r="BU39" s="92"/>
      <c r="BV39" s="92"/>
      <c r="BW39" s="92"/>
      <c r="BX39" s="92"/>
      <c r="BY39" s="9"/>
      <c r="BZ39" s="9"/>
      <c r="CA39" s="9"/>
      <c r="CB39" s="9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>
        <f t="shared" si="1"/>
        <v>365</v>
      </c>
      <c r="DZ39" s="92">
        <f t="shared" si="2"/>
        <v>0</v>
      </c>
      <c r="EA39" s="92">
        <f t="shared" si="3"/>
        <v>0</v>
      </c>
      <c r="EB39" s="92">
        <f t="shared" si="4"/>
        <v>1</v>
      </c>
      <c r="EC39" s="92">
        <f t="shared" si="4"/>
        <v>0</v>
      </c>
      <c r="ED39" s="92">
        <f t="shared" si="5"/>
        <v>366</v>
      </c>
      <c r="EE39" s="101"/>
      <c r="EF39" s="101"/>
      <c r="EG39" s="101"/>
      <c r="EH39" s="101"/>
      <c r="EI39" s="101"/>
      <c r="EJ39" s="173"/>
      <c r="EK39" s="173"/>
      <c r="EL39" s="173"/>
      <c r="EM39" s="173"/>
      <c r="EN39" s="173"/>
    </row>
    <row r="40" spans="1:160" ht="12.75" customHeight="1" x14ac:dyDescent="0.55000000000000004">
      <c r="A40" s="92">
        <f t="shared" si="0"/>
        <v>37</v>
      </c>
      <c r="B40" s="72" t="s">
        <v>35</v>
      </c>
      <c r="C40" s="127">
        <v>713</v>
      </c>
      <c r="D40" s="128" t="s">
        <v>26</v>
      </c>
      <c r="E40" s="92"/>
      <c r="F40" s="92"/>
      <c r="G40" s="92"/>
      <c r="H40" s="92"/>
      <c r="I40" s="92"/>
      <c r="J40" s="92"/>
      <c r="K40" s="92"/>
      <c r="L40" s="128"/>
      <c r="M40" s="92"/>
      <c r="N40" s="92"/>
      <c r="O40" s="92"/>
      <c r="P40" s="128"/>
      <c r="Q40" s="92"/>
      <c r="R40" s="92"/>
      <c r="S40" s="92"/>
      <c r="T40" s="128"/>
      <c r="U40" s="92"/>
      <c r="V40" s="92"/>
      <c r="W40" s="92"/>
      <c r="X40" s="92"/>
      <c r="Y40" s="92"/>
      <c r="Z40" s="92"/>
      <c r="AA40" s="92"/>
      <c r="AB40" s="92"/>
      <c r="AC40" s="2"/>
      <c r="AD40" s="2"/>
      <c r="AE40" s="2"/>
      <c r="AF40" s="2"/>
      <c r="AG40" s="92"/>
      <c r="AH40" s="92"/>
      <c r="AI40" s="92"/>
      <c r="AJ40" s="128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92"/>
      <c r="AX40" s="9"/>
      <c r="AY40" s="9"/>
      <c r="AZ40" s="9"/>
      <c r="BA40" s="92"/>
      <c r="BB40" s="9"/>
      <c r="BC40" s="9"/>
      <c r="BD40" s="9"/>
      <c r="BE40" s="9"/>
      <c r="BF40" s="92"/>
      <c r="BG40" s="92"/>
      <c r="BH40" s="9"/>
      <c r="BI40" s="92"/>
      <c r="BJ40" s="92"/>
      <c r="BK40" s="92"/>
      <c r="BL40" s="92"/>
      <c r="BM40" s="92"/>
      <c r="BN40" s="92"/>
      <c r="BO40" s="92"/>
      <c r="BP40" s="92"/>
      <c r="BQ40" s="92"/>
      <c r="BR40" s="9"/>
      <c r="BS40" s="9"/>
      <c r="BT40" s="9"/>
      <c r="BU40" s="92"/>
      <c r="BV40" s="92"/>
      <c r="BW40" s="92"/>
      <c r="BX40" s="92"/>
      <c r="BY40" s="9"/>
      <c r="BZ40" s="9"/>
      <c r="CA40" s="9"/>
      <c r="CB40" s="9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>
        <f t="shared" si="1"/>
        <v>0</v>
      </c>
      <c r="DZ40" s="92">
        <f t="shared" si="2"/>
        <v>0</v>
      </c>
      <c r="EA40" s="92">
        <f t="shared" si="3"/>
        <v>0</v>
      </c>
      <c r="EB40" s="92">
        <f t="shared" si="4"/>
        <v>0</v>
      </c>
      <c r="EC40" s="92">
        <f t="shared" si="4"/>
        <v>0</v>
      </c>
      <c r="ED40" s="92">
        <f t="shared" si="5"/>
        <v>0</v>
      </c>
      <c r="EE40" s="101"/>
      <c r="EF40" s="101"/>
      <c r="EG40" s="101"/>
      <c r="EH40" s="101"/>
      <c r="EI40" s="101"/>
      <c r="EJ40" s="173" t="s">
        <v>73</v>
      </c>
      <c r="EK40" s="173"/>
      <c r="EL40" s="173"/>
      <c r="EM40" s="173"/>
      <c r="EN40" s="173"/>
    </row>
    <row r="41" spans="1:160" ht="12.75" customHeight="1" x14ac:dyDescent="0.55000000000000004">
      <c r="A41" s="92">
        <f t="shared" si="0"/>
        <v>38</v>
      </c>
      <c r="B41" s="72" t="s">
        <v>36</v>
      </c>
      <c r="C41" s="127">
        <v>747</v>
      </c>
      <c r="D41" s="128" t="s">
        <v>9</v>
      </c>
      <c r="E41" s="92">
        <v>52</v>
      </c>
      <c r="F41" s="92">
        <v>1</v>
      </c>
      <c r="G41" s="92">
        <v>1</v>
      </c>
      <c r="H41" s="92"/>
      <c r="I41" s="92"/>
      <c r="J41" s="92"/>
      <c r="K41" s="92"/>
      <c r="L41" s="128"/>
      <c r="M41" s="92">
        <v>88</v>
      </c>
      <c r="N41" s="92"/>
      <c r="O41" s="92"/>
      <c r="P41" s="128"/>
      <c r="Q41" s="92">
        <v>105</v>
      </c>
      <c r="R41" s="92">
        <v>3</v>
      </c>
      <c r="S41" s="92"/>
      <c r="T41" s="128"/>
      <c r="U41" s="92">
        <v>106</v>
      </c>
      <c r="V41" s="92"/>
      <c r="W41" s="92"/>
      <c r="X41" s="92"/>
      <c r="Y41" s="92">
        <v>108</v>
      </c>
      <c r="Z41" s="92"/>
      <c r="AA41" s="92"/>
      <c r="AB41" s="92"/>
      <c r="AC41" s="2">
        <v>106</v>
      </c>
      <c r="AD41" s="2">
        <v>1</v>
      </c>
      <c r="AE41" s="2">
        <v>1</v>
      </c>
      <c r="AF41" s="2"/>
      <c r="AG41" s="92">
        <v>106</v>
      </c>
      <c r="AH41" s="92"/>
      <c r="AI41" s="92"/>
      <c r="AJ41" s="128"/>
      <c r="AK41" s="2">
        <v>105</v>
      </c>
      <c r="AL41" s="2">
        <v>1</v>
      </c>
      <c r="AM41" s="2"/>
      <c r="AN41" s="2"/>
      <c r="AO41" s="2">
        <v>108</v>
      </c>
      <c r="AP41" s="2"/>
      <c r="AQ41" s="2"/>
      <c r="AR41" s="2"/>
      <c r="AS41" s="2">
        <v>108</v>
      </c>
      <c r="AT41" s="2"/>
      <c r="AU41" s="2"/>
      <c r="AV41" s="2"/>
      <c r="AW41" s="92"/>
      <c r="AX41" s="9"/>
      <c r="AY41" s="9"/>
      <c r="AZ41" s="9"/>
      <c r="BA41" s="92"/>
      <c r="BB41" s="9"/>
      <c r="BC41" s="9"/>
      <c r="BD41" s="9"/>
      <c r="BE41" s="9"/>
      <c r="BF41" s="92"/>
      <c r="BG41" s="92"/>
      <c r="BH41" s="9"/>
      <c r="BI41" s="92"/>
      <c r="BJ41" s="92"/>
      <c r="BK41" s="92"/>
      <c r="BL41" s="92"/>
      <c r="BM41" s="92"/>
      <c r="BN41" s="92"/>
      <c r="BO41" s="92"/>
      <c r="BP41" s="92"/>
      <c r="BQ41" s="92">
        <v>72</v>
      </c>
      <c r="BR41" s="9"/>
      <c r="BS41" s="9"/>
      <c r="BT41" s="9"/>
      <c r="BU41" s="92">
        <v>105</v>
      </c>
      <c r="BV41" s="92">
        <v>1</v>
      </c>
      <c r="BW41" s="92">
        <v>2</v>
      </c>
      <c r="BX41" s="92"/>
      <c r="BY41" s="9">
        <v>108</v>
      </c>
      <c r="BZ41" s="9"/>
      <c r="CA41" s="9"/>
      <c r="CB41" s="9"/>
      <c r="CC41" s="92">
        <v>107</v>
      </c>
      <c r="CD41" s="92"/>
      <c r="CE41" s="92">
        <v>1</v>
      </c>
      <c r="CF41" s="92"/>
      <c r="CG41" s="92">
        <v>108</v>
      </c>
      <c r="CH41" s="92"/>
      <c r="CI41" s="92"/>
      <c r="CJ41" s="92"/>
      <c r="CK41" s="92">
        <v>106</v>
      </c>
      <c r="CL41" s="92"/>
      <c r="CM41" s="92"/>
      <c r="CN41" s="92"/>
      <c r="CO41" s="92"/>
      <c r="CP41" s="92"/>
      <c r="CQ41" s="92"/>
      <c r="CR41" s="92"/>
      <c r="CS41" s="92">
        <v>91</v>
      </c>
      <c r="CT41" s="92">
        <v>1</v>
      </c>
      <c r="CU41" s="92"/>
      <c r="CV41" s="92"/>
      <c r="CW41" s="92">
        <v>108</v>
      </c>
      <c r="CX41" s="92"/>
      <c r="CY41" s="92"/>
      <c r="CZ41" s="92"/>
      <c r="DA41" s="92">
        <v>108</v>
      </c>
      <c r="DB41" s="92"/>
      <c r="DC41" s="92"/>
      <c r="DD41" s="92"/>
      <c r="DE41" s="92">
        <v>105</v>
      </c>
      <c r="DF41" s="92">
        <v>1</v>
      </c>
      <c r="DG41" s="92"/>
      <c r="DH41" s="92"/>
      <c r="DI41" s="92">
        <v>106</v>
      </c>
      <c r="DJ41" s="92">
        <v>2</v>
      </c>
      <c r="DK41" s="92"/>
      <c r="DL41" s="92"/>
      <c r="DM41" s="92">
        <v>108</v>
      </c>
      <c r="DN41" s="92"/>
      <c r="DO41" s="92"/>
      <c r="DP41" s="92"/>
      <c r="DQ41" s="92"/>
      <c r="DR41" s="92"/>
      <c r="DS41" s="92"/>
      <c r="DT41" s="92"/>
      <c r="DU41" s="92">
        <v>41</v>
      </c>
      <c r="DV41" s="92">
        <v>3</v>
      </c>
      <c r="DW41" s="92"/>
      <c r="DX41" s="92"/>
      <c r="DY41" s="92">
        <f t="shared" si="1"/>
        <v>2265</v>
      </c>
      <c r="DZ41" s="92">
        <f t="shared" si="2"/>
        <v>0</v>
      </c>
      <c r="EA41" s="92">
        <f t="shared" si="3"/>
        <v>14</v>
      </c>
      <c r="EB41" s="92">
        <f t="shared" si="4"/>
        <v>5</v>
      </c>
      <c r="EC41" s="92">
        <f t="shared" si="4"/>
        <v>0</v>
      </c>
      <c r="ED41" s="92">
        <f t="shared" si="5"/>
        <v>2284</v>
      </c>
      <c r="EE41" s="101"/>
      <c r="EF41" s="101"/>
      <c r="EG41" s="101"/>
      <c r="EH41" s="101"/>
      <c r="EI41" s="101"/>
      <c r="EJ41" s="173" t="s">
        <v>67</v>
      </c>
      <c r="EK41" s="173"/>
      <c r="EL41" s="173"/>
      <c r="EM41" s="173"/>
      <c r="EN41" s="173"/>
    </row>
    <row r="42" spans="1:160" ht="12.75" customHeight="1" x14ac:dyDescent="0.55000000000000004">
      <c r="A42" s="92">
        <f t="shared" si="0"/>
        <v>39</v>
      </c>
      <c r="B42" s="72" t="s">
        <v>35</v>
      </c>
      <c r="C42" s="127">
        <v>737</v>
      </c>
      <c r="D42" s="128" t="s">
        <v>9</v>
      </c>
      <c r="E42" s="92"/>
      <c r="F42" s="92"/>
      <c r="G42" s="92"/>
      <c r="H42" s="92"/>
      <c r="I42" s="92"/>
      <c r="J42" s="92"/>
      <c r="K42" s="92"/>
      <c r="L42" s="128"/>
      <c r="M42" s="92"/>
      <c r="N42" s="92"/>
      <c r="O42" s="92"/>
      <c r="P42" s="128"/>
      <c r="Q42" s="92"/>
      <c r="R42" s="92"/>
      <c r="S42" s="92"/>
      <c r="T42" s="128"/>
      <c r="U42" s="92"/>
      <c r="V42" s="92"/>
      <c r="W42" s="92"/>
      <c r="X42" s="92"/>
      <c r="Y42" s="92"/>
      <c r="Z42" s="92"/>
      <c r="AA42" s="92"/>
      <c r="AB42" s="92"/>
      <c r="AC42" s="2"/>
      <c r="AD42" s="2"/>
      <c r="AE42" s="2"/>
      <c r="AF42" s="2"/>
      <c r="AG42" s="92"/>
      <c r="AH42" s="92"/>
      <c r="AI42" s="92"/>
      <c r="AJ42" s="128"/>
      <c r="AK42" s="2">
        <v>48</v>
      </c>
      <c r="AL42" s="2"/>
      <c r="AM42" s="2"/>
      <c r="AN42" s="2"/>
      <c r="AO42" s="2">
        <v>54</v>
      </c>
      <c r="AP42" s="2"/>
      <c r="AQ42" s="2"/>
      <c r="AR42" s="2"/>
      <c r="AS42" s="2">
        <v>38</v>
      </c>
      <c r="AT42" s="2"/>
      <c r="AU42" s="2"/>
      <c r="AV42" s="2"/>
      <c r="AW42" s="92"/>
      <c r="AX42" s="9"/>
      <c r="AY42" s="9"/>
      <c r="AZ42" s="9"/>
      <c r="BA42" s="92"/>
      <c r="BB42" s="9"/>
      <c r="BC42" s="9"/>
      <c r="BD42" s="9"/>
      <c r="BE42" s="9"/>
      <c r="BF42" s="92"/>
      <c r="BG42" s="92"/>
      <c r="BH42" s="9"/>
      <c r="BI42" s="92"/>
      <c r="BJ42" s="92"/>
      <c r="BK42" s="92"/>
      <c r="BL42" s="92"/>
      <c r="BM42" s="92"/>
      <c r="BN42" s="92"/>
      <c r="BO42" s="92"/>
      <c r="BP42" s="92"/>
      <c r="BQ42" s="92">
        <v>38</v>
      </c>
      <c r="BR42" s="9"/>
      <c r="BS42" s="9"/>
      <c r="BT42" s="9"/>
      <c r="BU42" s="92">
        <v>54</v>
      </c>
      <c r="BV42" s="92"/>
      <c r="BW42" s="92"/>
      <c r="BX42" s="92"/>
      <c r="BY42" s="9">
        <v>54</v>
      </c>
      <c r="BZ42" s="9"/>
      <c r="CA42" s="9"/>
      <c r="CB42" s="9"/>
      <c r="CC42" s="92">
        <v>53</v>
      </c>
      <c r="CD42" s="92"/>
      <c r="CE42" s="92">
        <v>1</v>
      </c>
      <c r="CF42" s="92"/>
      <c r="CG42" s="92">
        <v>54</v>
      </c>
      <c r="CH42" s="92"/>
      <c r="CI42" s="92"/>
      <c r="CJ42" s="92"/>
      <c r="CK42" s="92">
        <v>38</v>
      </c>
      <c r="CL42" s="92"/>
      <c r="CM42" s="92"/>
      <c r="CN42" s="92"/>
      <c r="CO42" s="92"/>
      <c r="CP42" s="92"/>
      <c r="CQ42" s="92"/>
      <c r="CR42" s="92"/>
      <c r="CS42" s="92">
        <v>46</v>
      </c>
      <c r="CT42" s="92"/>
      <c r="CU42" s="92"/>
      <c r="CV42" s="92"/>
      <c r="CW42" s="92">
        <v>54</v>
      </c>
      <c r="CX42" s="92"/>
      <c r="CY42" s="92"/>
      <c r="CZ42" s="92"/>
      <c r="DA42" s="92">
        <v>52</v>
      </c>
      <c r="DB42" s="92"/>
      <c r="DC42" s="92"/>
      <c r="DD42" s="92"/>
      <c r="DE42" s="92">
        <v>54</v>
      </c>
      <c r="DF42" s="92"/>
      <c r="DG42" s="92"/>
      <c r="DH42" s="92"/>
      <c r="DI42" s="92">
        <v>54</v>
      </c>
      <c r="DJ42" s="92"/>
      <c r="DK42" s="92"/>
      <c r="DL42" s="92"/>
      <c r="DM42" s="92">
        <v>53</v>
      </c>
      <c r="DN42" s="92">
        <v>1</v>
      </c>
      <c r="DO42" s="92"/>
      <c r="DP42" s="92"/>
      <c r="DQ42" s="92"/>
      <c r="DR42" s="92"/>
      <c r="DS42" s="92"/>
      <c r="DT42" s="92"/>
      <c r="DU42" s="92">
        <v>44</v>
      </c>
      <c r="DV42" s="92"/>
      <c r="DW42" s="92"/>
      <c r="DX42" s="92"/>
      <c r="DY42" s="92">
        <f t="shared" si="1"/>
        <v>788</v>
      </c>
      <c r="DZ42" s="92">
        <f t="shared" si="2"/>
        <v>0</v>
      </c>
      <c r="EA42" s="92">
        <f t="shared" si="3"/>
        <v>1</v>
      </c>
      <c r="EB42" s="92">
        <f t="shared" si="4"/>
        <v>1</v>
      </c>
      <c r="EC42" s="92">
        <f t="shared" si="4"/>
        <v>0</v>
      </c>
      <c r="ED42" s="92">
        <f t="shared" si="5"/>
        <v>790</v>
      </c>
      <c r="EE42" s="101"/>
      <c r="EF42" s="101"/>
      <c r="EG42" s="101"/>
      <c r="EH42" s="101"/>
      <c r="EI42" s="101"/>
    </row>
    <row r="43" spans="1:160" ht="12.75" customHeight="1" x14ac:dyDescent="0.55000000000000004">
      <c r="A43" s="92">
        <f t="shared" si="0"/>
        <v>40</v>
      </c>
      <c r="B43" s="72" t="s">
        <v>47</v>
      </c>
      <c r="C43" s="127">
        <v>555</v>
      </c>
      <c r="D43" s="128" t="s">
        <v>13</v>
      </c>
      <c r="E43" s="92"/>
      <c r="F43" s="92"/>
      <c r="G43" s="92"/>
      <c r="H43" s="92"/>
      <c r="I43" s="92"/>
      <c r="J43" s="92"/>
      <c r="K43" s="92"/>
      <c r="L43" s="128"/>
      <c r="M43" s="92"/>
      <c r="N43" s="92"/>
      <c r="O43" s="92"/>
      <c r="P43" s="128"/>
      <c r="Q43" s="92"/>
      <c r="R43" s="92"/>
      <c r="S43" s="92"/>
      <c r="T43" s="128"/>
      <c r="U43" s="92"/>
      <c r="V43" s="92"/>
      <c r="W43" s="92"/>
      <c r="X43" s="92"/>
      <c r="Y43" s="92"/>
      <c r="Z43" s="92"/>
      <c r="AA43" s="92"/>
      <c r="AB43" s="92"/>
      <c r="AC43" s="2"/>
      <c r="AD43" s="2"/>
      <c r="AE43" s="2"/>
      <c r="AF43" s="2"/>
      <c r="AG43" s="92"/>
      <c r="AH43" s="92"/>
      <c r="AI43" s="92"/>
      <c r="AJ43" s="128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92"/>
      <c r="AX43" s="9"/>
      <c r="AY43" s="9"/>
      <c r="AZ43" s="9"/>
      <c r="BA43" s="92"/>
      <c r="BB43" s="9"/>
      <c r="BC43" s="9"/>
      <c r="BD43" s="9"/>
      <c r="BE43" s="9"/>
      <c r="BF43" s="92"/>
      <c r="BG43" s="92"/>
      <c r="BH43" s="9"/>
      <c r="BI43" s="92"/>
      <c r="BJ43" s="92"/>
      <c r="BK43" s="92"/>
      <c r="BL43" s="92"/>
      <c r="BM43" s="92"/>
      <c r="BN43" s="92"/>
      <c r="BO43" s="92"/>
      <c r="BP43" s="92"/>
      <c r="BQ43" s="92"/>
      <c r="BR43" s="9"/>
      <c r="BS43" s="9"/>
      <c r="BT43" s="9"/>
      <c r="BU43" s="92"/>
      <c r="BV43" s="92"/>
      <c r="BW43" s="92"/>
      <c r="BX43" s="92"/>
      <c r="BY43" s="9"/>
      <c r="BZ43" s="9"/>
      <c r="CA43" s="9"/>
      <c r="CB43" s="9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>
        <f t="shared" si="1"/>
        <v>0</v>
      </c>
      <c r="DZ43" s="92">
        <f t="shared" si="2"/>
        <v>0</v>
      </c>
      <c r="EA43" s="92">
        <f t="shared" si="3"/>
        <v>0</v>
      </c>
      <c r="EB43" s="92">
        <f t="shared" si="4"/>
        <v>0</v>
      </c>
      <c r="EC43" s="92">
        <f t="shared" si="4"/>
        <v>0</v>
      </c>
      <c r="ED43" s="92">
        <f t="shared" si="5"/>
        <v>0</v>
      </c>
      <c r="EE43" s="101"/>
      <c r="EF43" s="101"/>
      <c r="EG43" s="101"/>
      <c r="EH43" s="101"/>
      <c r="EI43" s="101"/>
    </row>
    <row r="44" spans="1:160" ht="12.75" customHeight="1" x14ac:dyDescent="0.55000000000000004">
      <c r="A44" s="92">
        <f t="shared" si="0"/>
        <v>41</v>
      </c>
      <c r="B44" s="72" t="s">
        <v>34</v>
      </c>
      <c r="C44" s="127">
        <v>575</v>
      </c>
      <c r="D44" s="128" t="s">
        <v>13</v>
      </c>
      <c r="E44" s="92"/>
      <c r="F44" s="92"/>
      <c r="G44" s="92"/>
      <c r="H44" s="92"/>
      <c r="I44" s="92"/>
      <c r="J44" s="92"/>
      <c r="K44" s="92"/>
      <c r="L44" s="128"/>
      <c r="M44" s="92"/>
      <c r="N44" s="92"/>
      <c r="O44" s="92"/>
      <c r="P44" s="128"/>
      <c r="Q44" s="92"/>
      <c r="R44" s="92"/>
      <c r="S44" s="92"/>
      <c r="T44" s="128"/>
      <c r="U44" s="92"/>
      <c r="V44" s="92"/>
      <c r="W44" s="92"/>
      <c r="X44" s="92"/>
      <c r="Y44" s="92"/>
      <c r="Z44" s="92"/>
      <c r="AA44" s="92"/>
      <c r="AB44" s="92"/>
      <c r="AC44" s="2"/>
      <c r="AD44" s="2"/>
      <c r="AE44" s="2"/>
      <c r="AF44" s="2"/>
      <c r="AG44" s="92"/>
      <c r="AH44" s="92"/>
      <c r="AI44" s="92"/>
      <c r="AJ44" s="128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92"/>
      <c r="AX44" s="9"/>
      <c r="AY44" s="9"/>
      <c r="AZ44" s="9"/>
      <c r="BA44" s="92"/>
      <c r="BB44" s="9"/>
      <c r="BC44" s="9"/>
      <c r="BD44" s="9"/>
      <c r="BE44" s="9"/>
      <c r="BF44" s="92"/>
      <c r="BG44" s="92"/>
      <c r="BH44" s="9"/>
      <c r="BI44" s="92"/>
      <c r="BJ44" s="92"/>
      <c r="BK44" s="92"/>
      <c r="BL44" s="92"/>
      <c r="BM44" s="92"/>
      <c r="BN44" s="92"/>
      <c r="BO44" s="92"/>
      <c r="BP44" s="92"/>
      <c r="BQ44" s="92"/>
      <c r="BR44" s="9"/>
      <c r="BS44" s="9"/>
      <c r="BT44" s="9"/>
      <c r="BU44" s="92"/>
      <c r="BV44" s="92"/>
      <c r="BW44" s="92"/>
      <c r="BX44" s="92"/>
      <c r="BY44" s="9"/>
      <c r="BZ44" s="9"/>
      <c r="CA44" s="9"/>
      <c r="CB44" s="9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>
        <f t="shared" si="1"/>
        <v>0</v>
      </c>
      <c r="DZ44" s="92">
        <f t="shared" si="2"/>
        <v>0</v>
      </c>
      <c r="EA44" s="92">
        <f t="shared" si="3"/>
        <v>0</v>
      </c>
      <c r="EB44" s="92">
        <f t="shared" si="4"/>
        <v>0</v>
      </c>
      <c r="EC44" s="92">
        <f t="shared" si="4"/>
        <v>0</v>
      </c>
      <c r="ED44" s="92">
        <f t="shared" si="5"/>
        <v>0</v>
      </c>
      <c r="EE44" s="101"/>
      <c r="EF44" s="101"/>
      <c r="EG44" s="101"/>
      <c r="EH44" s="101"/>
      <c r="EI44" s="101"/>
    </row>
    <row r="45" spans="1:160" ht="12.75" customHeight="1" x14ac:dyDescent="0.55000000000000004">
      <c r="A45" s="92">
        <f t="shared" si="0"/>
        <v>42</v>
      </c>
      <c r="B45" s="72" t="s">
        <v>32</v>
      </c>
      <c r="C45" s="127">
        <v>717</v>
      </c>
      <c r="D45" s="128" t="s">
        <v>5</v>
      </c>
      <c r="E45" s="92"/>
      <c r="F45" s="92"/>
      <c r="G45" s="92"/>
      <c r="H45" s="92"/>
      <c r="I45" s="92"/>
      <c r="J45" s="92"/>
      <c r="K45" s="92"/>
      <c r="L45" s="128"/>
      <c r="M45" s="92"/>
      <c r="N45" s="92"/>
      <c r="O45" s="92"/>
      <c r="P45" s="128"/>
      <c r="Q45" s="92"/>
      <c r="R45" s="92"/>
      <c r="S45" s="92"/>
      <c r="T45" s="128"/>
      <c r="U45" s="92"/>
      <c r="V45" s="92"/>
      <c r="W45" s="92"/>
      <c r="X45" s="92"/>
      <c r="Y45" s="92"/>
      <c r="Z45" s="92"/>
      <c r="AA45" s="92"/>
      <c r="AB45" s="92"/>
      <c r="AC45" s="2"/>
      <c r="AD45" s="2"/>
      <c r="AE45" s="2"/>
      <c r="AF45" s="2"/>
      <c r="AG45" s="92"/>
      <c r="AH45" s="92"/>
      <c r="AI45" s="92"/>
      <c r="AJ45" s="128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92"/>
      <c r="AX45" s="9"/>
      <c r="AY45" s="9"/>
      <c r="AZ45" s="9"/>
      <c r="BA45" s="92"/>
      <c r="BB45" s="9"/>
      <c r="BC45" s="9"/>
      <c r="BD45" s="9"/>
      <c r="BE45" s="9"/>
      <c r="BF45" s="92"/>
      <c r="BG45" s="92"/>
      <c r="BH45" s="9"/>
      <c r="BI45" s="92"/>
      <c r="BJ45" s="92"/>
      <c r="BK45" s="92"/>
      <c r="BL45" s="92"/>
      <c r="BM45" s="92"/>
      <c r="BN45" s="92"/>
      <c r="BO45" s="92"/>
      <c r="BP45" s="92"/>
      <c r="BQ45" s="92"/>
      <c r="BR45" s="9"/>
      <c r="BS45" s="9"/>
      <c r="BT45" s="9"/>
      <c r="BU45" s="92"/>
      <c r="BV45" s="92"/>
      <c r="BW45" s="92"/>
      <c r="BX45" s="92"/>
      <c r="BY45" s="9"/>
      <c r="BZ45" s="9"/>
      <c r="CA45" s="9"/>
      <c r="CB45" s="9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>
        <f t="shared" si="1"/>
        <v>0</v>
      </c>
      <c r="DZ45" s="92">
        <f t="shared" si="2"/>
        <v>0</v>
      </c>
      <c r="EA45" s="92">
        <f t="shared" si="3"/>
        <v>0</v>
      </c>
      <c r="EB45" s="92">
        <f t="shared" si="4"/>
        <v>0</v>
      </c>
      <c r="EC45" s="92">
        <f t="shared" si="4"/>
        <v>0</v>
      </c>
      <c r="ED45" s="92">
        <f t="shared" si="5"/>
        <v>0</v>
      </c>
      <c r="EE45" s="101"/>
      <c r="EF45" s="101"/>
      <c r="EG45" s="101"/>
      <c r="EH45" s="101"/>
      <c r="EI45" s="101"/>
    </row>
    <row r="46" spans="1:160" ht="12.75" customHeight="1" x14ac:dyDescent="0.55000000000000004">
      <c r="A46" s="92">
        <f t="shared" si="0"/>
        <v>43</v>
      </c>
      <c r="B46" s="72" t="s">
        <v>32</v>
      </c>
      <c r="C46" s="127">
        <v>747</v>
      </c>
      <c r="D46" s="128" t="s">
        <v>9</v>
      </c>
      <c r="E46" s="92">
        <v>47</v>
      </c>
      <c r="F46" s="92"/>
      <c r="G46" s="92">
        <v>1</v>
      </c>
      <c r="H46" s="92"/>
      <c r="I46" s="92"/>
      <c r="J46" s="92"/>
      <c r="K46" s="92"/>
      <c r="L46" s="128"/>
      <c r="M46" s="92">
        <v>38</v>
      </c>
      <c r="N46" s="92"/>
      <c r="O46" s="92"/>
      <c r="P46" s="128"/>
      <c r="Q46" s="92">
        <v>48</v>
      </c>
      <c r="R46" s="92"/>
      <c r="S46" s="92"/>
      <c r="T46" s="128"/>
      <c r="U46" s="92">
        <v>48</v>
      </c>
      <c r="V46" s="92"/>
      <c r="W46" s="92"/>
      <c r="X46" s="92"/>
      <c r="Y46" s="92">
        <v>48</v>
      </c>
      <c r="Z46" s="92"/>
      <c r="AA46" s="92"/>
      <c r="AB46" s="92"/>
      <c r="AC46" s="2">
        <v>48</v>
      </c>
      <c r="AD46" s="2"/>
      <c r="AE46" s="2"/>
      <c r="AF46" s="2"/>
      <c r="AG46" s="92">
        <v>44</v>
      </c>
      <c r="AH46" s="92"/>
      <c r="AI46" s="92"/>
      <c r="AJ46" s="128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92"/>
      <c r="AX46" s="9"/>
      <c r="AY46" s="9"/>
      <c r="AZ46" s="9"/>
      <c r="BA46" s="92"/>
      <c r="BB46" s="9"/>
      <c r="BC46" s="9"/>
      <c r="BD46" s="9"/>
      <c r="BE46" s="9"/>
      <c r="BF46" s="92"/>
      <c r="BG46" s="92"/>
      <c r="BH46" s="9"/>
      <c r="BI46" s="92"/>
      <c r="BJ46" s="92"/>
      <c r="BK46" s="92"/>
      <c r="BL46" s="92"/>
      <c r="BM46" s="92"/>
      <c r="BN46" s="92"/>
      <c r="BO46" s="92"/>
      <c r="BP46" s="92"/>
      <c r="BQ46" s="92"/>
      <c r="BR46" s="9"/>
      <c r="BS46" s="9"/>
      <c r="BT46" s="9"/>
      <c r="BU46" s="92"/>
      <c r="BV46" s="92"/>
      <c r="BW46" s="92"/>
      <c r="BX46" s="92"/>
      <c r="BY46" s="9"/>
      <c r="BZ46" s="9"/>
      <c r="CA46" s="9"/>
      <c r="CB46" s="9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>
        <v>30</v>
      </c>
      <c r="CT46" s="92"/>
      <c r="CU46" s="92"/>
      <c r="CV46" s="92"/>
      <c r="CW46" s="92">
        <v>48</v>
      </c>
      <c r="CX46" s="92"/>
      <c r="CY46" s="92"/>
      <c r="CZ46" s="92"/>
      <c r="DA46" s="92">
        <v>48</v>
      </c>
      <c r="DB46" s="92"/>
      <c r="DC46" s="92"/>
      <c r="DD46" s="92"/>
      <c r="DE46" s="92">
        <v>48</v>
      </c>
      <c r="DF46" s="92"/>
      <c r="DG46" s="92"/>
      <c r="DH46" s="92"/>
      <c r="DI46" s="92">
        <v>48</v>
      </c>
      <c r="DJ46" s="92"/>
      <c r="DK46" s="92"/>
      <c r="DL46" s="92"/>
      <c r="DM46" s="92">
        <v>44</v>
      </c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>
        <f t="shared" si="1"/>
        <v>587</v>
      </c>
      <c r="DZ46" s="92">
        <f t="shared" si="2"/>
        <v>0</v>
      </c>
      <c r="EA46" s="92">
        <f t="shared" si="3"/>
        <v>0</v>
      </c>
      <c r="EB46" s="92">
        <f t="shared" si="4"/>
        <v>1</v>
      </c>
      <c r="EC46" s="92">
        <f t="shared" si="4"/>
        <v>0</v>
      </c>
      <c r="ED46" s="92">
        <f t="shared" si="5"/>
        <v>588</v>
      </c>
      <c r="EE46" s="101"/>
      <c r="EF46" s="101"/>
      <c r="EG46" s="101"/>
      <c r="EH46" s="101"/>
      <c r="EI46" s="101"/>
    </row>
    <row r="47" spans="1:160" ht="12.75" customHeight="1" x14ac:dyDescent="0.55000000000000004">
      <c r="A47" s="92">
        <f t="shared" si="0"/>
        <v>44</v>
      </c>
      <c r="B47" s="72" t="s">
        <v>33</v>
      </c>
      <c r="C47" s="127">
        <v>737</v>
      </c>
      <c r="D47" s="128" t="s">
        <v>9</v>
      </c>
      <c r="E47" s="92"/>
      <c r="F47" s="92"/>
      <c r="G47" s="92"/>
      <c r="H47" s="92"/>
      <c r="I47" s="92"/>
      <c r="J47" s="92"/>
      <c r="K47" s="92"/>
      <c r="L47" s="128"/>
      <c r="M47" s="92"/>
      <c r="N47" s="92"/>
      <c r="O47" s="92"/>
      <c r="P47" s="128"/>
      <c r="Q47" s="92"/>
      <c r="R47" s="92"/>
      <c r="S47" s="92"/>
      <c r="T47" s="128"/>
      <c r="U47" s="92"/>
      <c r="V47" s="92"/>
      <c r="W47" s="92"/>
      <c r="X47" s="92"/>
      <c r="Y47" s="92"/>
      <c r="Z47" s="92"/>
      <c r="AA47" s="92"/>
      <c r="AB47" s="92"/>
      <c r="AC47" s="2"/>
      <c r="AD47" s="2"/>
      <c r="AE47" s="2"/>
      <c r="AF47" s="2"/>
      <c r="AG47" s="92"/>
      <c r="AH47" s="92"/>
      <c r="AI47" s="92"/>
      <c r="AJ47" s="128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92"/>
      <c r="AX47" s="9"/>
      <c r="AY47" s="9"/>
      <c r="AZ47" s="9"/>
      <c r="BA47" s="92"/>
      <c r="BB47" s="9"/>
      <c r="BC47" s="9"/>
      <c r="BD47" s="9"/>
      <c r="BE47" s="9"/>
      <c r="BF47" s="92"/>
      <c r="BG47" s="92"/>
      <c r="BH47" s="9"/>
      <c r="BI47" s="92"/>
      <c r="BJ47" s="92"/>
      <c r="BK47" s="92"/>
      <c r="BL47" s="92"/>
      <c r="BM47" s="92"/>
      <c r="BN47" s="92"/>
      <c r="BO47" s="92"/>
      <c r="BP47" s="92"/>
      <c r="BQ47" s="92"/>
      <c r="BR47" s="9"/>
      <c r="BS47" s="9"/>
      <c r="BT47" s="9"/>
      <c r="BU47" s="92"/>
      <c r="BV47" s="92"/>
      <c r="BW47" s="92"/>
      <c r="BX47" s="92"/>
      <c r="BY47" s="9"/>
      <c r="BZ47" s="9"/>
      <c r="CA47" s="9"/>
      <c r="CB47" s="9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>
        <f t="shared" si="1"/>
        <v>0</v>
      </c>
      <c r="DZ47" s="92">
        <f t="shared" si="2"/>
        <v>0</v>
      </c>
      <c r="EA47" s="92">
        <f t="shared" si="3"/>
        <v>0</v>
      </c>
      <c r="EB47" s="92">
        <f t="shared" si="4"/>
        <v>0</v>
      </c>
      <c r="EC47" s="92">
        <f t="shared" si="4"/>
        <v>0</v>
      </c>
      <c r="ED47" s="92">
        <f t="shared" si="5"/>
        <v>0</v>
      </c>
      <c r="EE47" s="101"/>
      <c r="EF47" s="101"/>
      <c r="EG47" s="101"/>
      <c r="EH47" s="101"/>
      <c r="EI47" s="101"/>
    </row>
    <row r="48" spans="1:160" ht="12.75" customHeight="1" x14ac:dyDescent="0.55000000000000004">
      <c r="A48" s="92">
        <f t="shared" si="0"/>
        <v>45</v>
      </c>
      <c r="B48" s="72" t="s">
        <v>92</v>
      </c>
      <c r="C48" s="127">
        <v>717</v>
      </c>
      <c r="D48" s="128" t="s">
        <v>5</v>
      </c>
      <c r="E48" s="92"/>
      <c r="F48" s="92"/>
      <c r="G48" s="92"/>
      <c r="H48" s="92"/>
      <c r="I48" s="92"/>
      <c r="J48" s="92"/>
      <c r="K48" s="92"/>
      <c r="L48" s="128"/>
      <c r="M48" s="92"/>
      <c r="N48" s="92"/>
      <c r="O48" s="92"/>
      <c r="P48" s="128"/>
      <c r="Q48" s="92"/>
      <c r="R48" s="92"/>
      <c r="S48" s="92"/>
      <c r="T48" s="128"/>
      <c r="U48" s="92"/>
      <c r="V48" s="92"/>
      <c r="W48" s="92"/>
      <c r="X48" s="92"/>
      <c r="Y48" s="92"/>
      <c r="Z48" s="92"/>
      <c r="AA48" s="92"/>
      <c r="AB48" s="92"/>
      <c r="AC48" s="2"/>
      <c r="AD48" s="2"/>
      <c r="AE48" s="2"/>
      <c r="AF48" s="2"/>
      <c r="AG48" s="92"/>
      <c r="AH48" s="92"/>
      <c r="AI48" s="92"/>
      <c r="AJ48" s="128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92"/>
      <c r="AX48" s="9"/>
      <c r="AY48" s="9"/>
      <c r="AZ48" s="9"/>
      <c r="BA48" s="92"/>
      <c r="BB48" s="9"/>
      <c r="BC48" s="9"/>
      <c r="BD48" s="9"/>
      <c r="BE48" s="9"/>
      <c r="BF48" s="92"/>
      <c r="BG48" s="92"/>
      <c r="BH48" s="9"/>
      <c r="BI48" s="92"/>
      <c r="BJ48" s="92"/>
      <c r="BK48" s="92"/>
      <c r="BL48" s="92"/>
      <c r="BM48" s="92"/>
      <c r="BN48" s="92"/>
      <c r="BO48" s="92"/>
      <c r="BP48" s="92"/>
      <c r="BQ48" s="92"/>
      <c r="BR48" s="9"/>
      <c r="BS48" s="9"/>
      <c r="BT48" s="9"/>
      <c r="BU48" s="92"/>
      <c r="BV48" s="92"/>
      <c r="BW48" s="92"/>
      <c r="BX48" s="92"/>
      <c r="BY48" s="9"/>
      <c r="BZ48" s="9"/>
      <c r="CA48" s="9"/>
      <c r="CB48" s="9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>
        <f t="shared" si="1"/>
        <v>0</v>
      </c>
      <c r="DZ48" s="92">
        <f t="shared" si="2"/>
        <v>0</v>
      </c>
      <c r="EA48" s="92">
        <f t="shared" si="3"/>
        <v>0</v>
      </c>
      <c r="EB48" s="92">
        <f t="shared" si="4"/>
        <v>0</v>
      </c>
      <c r="EC48" s="92">
        <f t="shared" si="4"/>
        <v>0</v>
      </c>
      <c r="ED48" s="92">
        <f t="shared" si="5"/>
        <v>0</v>
      </c>
      <c r="EE48" s="101"/>
      <c r="EF48" s="101"/>
      <c r="EG48" s="101"/>
      <c r="EH48" s="101"/>
      <c r="EI48" s="101"/>
      <c r="EJ48" s="173" t="s">
        <v>65</v>
      </c>
      <c r="EK48" s="173"/>
      <c r="EL48" s="173"/>
      <c r="EM48" s="173"/>
      <c r="EN48" s="173"/>
    </row>
    <row r="49" spans="1:144" ht="12.75" customHeight="1" x14ac:dyDescent="0.55000000000000004">
      <c r="A49" s="92">
        <f t="shared" si="0"/>
        <v>46</v>
      </c>
      <c r="B49" s="73" t="s">
        <v>29</v>
      </c>
      <c r="C49" s="76">
        <v>746</v>
      </c>
      <c r="D49" s="77" t="s">
        <v>9</v>
      </c>
      <c r="E49" s="92"/>
      <c r="F49" s="92"/>
      <c r="G49" s="92"/>
      <c r="H49" s="92"/>
      <c r="I49" s="92"/>
      <c r="J49" s="92"/>
      <c r="K49" s="92"/>
      <c r="L49" s="128"/>
      <c r="M49" s="92"/>
      <c r="N49" s="92"/>
      <c r="O49" s="92"/>
      <c r="P49" s="128"/>
      <c r="Q49" s="92"/>
      <c r="R49" s="92"/>
      <c r="S49" s="92"/>
      <c r="T49" s="128"/>
      <c r="U49" s="92"/>
      <c r="V49" s="92"/>
      <c r="W49" s="92"/>
      <c r="X49" s="92"/>
      <c r="Y49" s="92"/>
      <c r="Z49" s="92"/>
      <c r="AA49" s="92"/>
      <c r="AB49" s="92"/>
      <c r="AC49" s="2"/>
      <c r="AD49" s="2"/>
      <c r="AE49" s="2"/>
      <c r="AF49" s="2"/>
      <c r="AG49" s="92"/>
      <c r="AH49" s="92"/>
      <c r="AI49" s="92"/>
      <c r="AJ49" s="128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92"/>
      <c r="AX49" s="9"/>
      <c r="AY49" s="9"/>
      <c r="AZ49" s="9"/>
      <c r="BA49" s="92"/>
      <c r="BB49" s="9"/>
      <c r="BC49" s="9"/>
      <c r="BD49" s="9"/>
      <c r="BE49" s="9"/>
      <c r="BF49" s="92"/>
      <c r="BG49" s="92"/>
      <c r="BH49" s="9"/>
      <c r="BI49" s="92"/>
      <c r="BJ49" s="92"/>
      <c r="BK49" s="92"/>
      <c r="BL49" s="92"/>
      <c r="BM49" s="92"/>
      <c r="BN49" s="92"/>
      <c r="BO49" s="92"/>
      <c r="BP49" s="92"/>
      <c r="BQ49" s="92"/>
      <c r="BR49" s="9"/>
      <c r="BS49" s="9"/>
      <c r="BT49" s="9"/>
      <c r="BU49" s="92"/>
      <c r="BV49" s="92"/>
      <c r="BW49" s="92"/>
      <c r="BX49" s="92"/>
      <c r="BY49" s="9"/>
      <c r="BZ49" s="9"/>
      <c r="CA49" s="9"/>
      <c r="CB49" s="9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>
        <f t="shared" si="1"/>
        <v>0</v>
      </c>
      <c r="DZ49" s="92">
        <f t="shared" si="2"/>
        <v>0</v>
      </c>
      <c r="EA49" s="92">
        <f t="shared" si="3"/>
        <v>0</v>
      </c>
      <c r="EB49" s="92">
        <f t="shared" si="4"/>
        <v>0</v>
      </c>
      <c r="EC49" s="92">
        <f t="shared" si="4"/>
        <v>0</v>
      </c>
      <c r="ED49" s="92">
        <f t="shared" si="5"/>
        <v>0</v>
      </c>
      <c r="EE49" s="101"/>
      <c r="EF49" s="101"/>
      <c r="EG49" s="101"/>
      <c r="EH49" s="101"/>
      <c r="EI49" s="101"/>
      <c r="EJ49" s="173" t="s">
        <v>75</v>
      </c>
      <c r="EK49" s="173"/>
      <c r="EL49" s="173"/>
      <c r="EM49" s="173"/>
      <c r="EN49" s="173"/>
    </row>
    <row r="50" spans="1:144" ht="13.5" customHeight="1" x14ac:dyDescent="0.55000000000000004">
      <c r="A50" s="92">
        <f t="shared" si="0"/>
        <v>47</v>
      </c>
      <c r="B50" s="72" t="s">
        <v>30</v>
      </c>
      <c r="C50" s="127">
        <v>747</v>
      </c>
      <c r="D50" s="128" t="s">
        <v>9</v>
      </c>
      <c r="E50" s="92">
        <v>42</v>
      </c>
      <c r="F50" s="92"/>
      <c r="G50" s="92"/>
      <c r="H50" s="92"/>
      <c r="I50" s="92"/>
      <c r="J50" s="92"/>
      <c r="K50" s="92"/>
      <c r="L50" s="128"/>
      <c r="M50" s="92">
        <v>34</v>
      </c>
      <c r="N50" s="92"/>
      <c r="O50" s="92"/>
      <c r="P50" s="128"/>
      <c r="Q50" s="92">
        <v>46</v>
      </c>
      <c r="R50" s="92"/>
      <c r="S50" s="92"/>
      <c r="T50" s="128"/>
      <c r="U50" s="92">
        <v>46</v>
      </c>
      <c r="V50" s="92"/>
      <c r="W50" s="92"/>
      <c r="X50" s="92"/>
      <c r="Y50" s="92">
        <v>48</v>
      </c>
      <c r="Z50" s="92"/>
      <c r="AA50" s="92"/>
      <c r="AB50" s="92"/>
      <c r="AC50" s="2">
        <v>46</v>
      </c>
      <c r="AD50" s="2"/>
      <c r="AE50" s="2"/>
      <c r="AF50" s="2"/>
      <c r="AG50" s="92">
        <v>40</v>
      </c>
      <c r="AH50" s="92"/>
      <c r="AI50" s="92"/>
      <c r="AJ50" s="128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92"/>
      <c r="AX50" s="9"/>
      <c r="AY50" s="9"/>
      <c r="AZ50" s="9"/>
      <c r="BA50" s="92"/>
      <c r="BB50" s="9"/>
      <c r="BC50" s="9"/>
      <c r="BD50" s="9"/>
      <c r="BE50" s="9"/>
      <c r="BF50" s="92"/>
      <c r="BG50" s="92"/>
      <c r="BH50" s="9"/>
      <c r="BI50" s="92"/>
      <c r="BJ50" s="92"/>
      <c r="BK50" s="92"/>
      <c r="BL50" s="92"/>
      <c r="BM50" s="92"/>
      <c r="BN50" s="92"/>
      <c r="BO50" s="92"/>
      <c r="BP50" s="92"/>
      <c r="BQ50" s="92"/>
      <c r="BR50" s="9"/>
      <c r="BS50" s="9"/>
      <c r="BT50" s="9"/>
      <c r="BU50" s="92"/>
      <c r="BV50" s="92"/>
      <c r="BW50" s="92"/>
      <c r="BX50" s="92"/>
      <c r="BY50" s="9"/>
      <c r="BZ50" s="9"/>
      <c r="CA50" s="9"/>
      <c r="CB50" s="9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>
        <v>38</v>
      </c>
      <c r="CT50" s="92"/>
      <c r="CU50" s="92"/>
      <c r="CV50" s="92"/>
      <c r="CW50" s="92">
        <v>48</v>
      </c>
      <c r="CX50" s="92"/>
      <c r="CY50" s="92"/>
      <c r="CZ50" s="92"/>
      <c r="DA50" s="92">
        <v>48</v>
      </c>
      <c r="DB50" s="92"/>
      <c r="DC50" s="92"/>
      <c r="DD50" s="92"/>
      <c r="DE50" s="92">
        <v>48</v>
      </c>
      <c r="DF50" s="92"/>
      <c r="DG50" s="92"/>
      <c r="DH50" s="92"/>
      <c r="DI50" s="92">
        <v>48</v>
      </c>
      <c r="DJ50" s="92"/>
      <c r="DK50" s="92"/>
      <c r="DL50" s="92"/>
      <c r="DM50" s="92">
        <v>47</v>
      </c>
      <c r="DN50" s="92">
        <v>1</v>
      </c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>
        <f t="shared" si="1"/>
        <v>579</v>
      </c>
      <c r="DZ50" s="92">
        <f t="shared" si="2"/>
        <v>0</v>
      </c>
      <c r="EA50" s="92">
        <f t="shared" si="3"/>
        <v>1</v>
      </c>
      <c r="EB50" s="92">
        <f t="shared" si="4"/>
        <v>0</v>
      </c>
      <c r="EC50" s="92">
        <f t="shared" si="4"/>
        <v>0</v>
      </c>
      <c r="ED50" s="92">
        <f t="shared" si="5"/>
        <v>580</v>
      </c>
      <c r="EE50" s="101"/>
      <c r="EF50" s="101"/>
      <c r="EG50" s="101"/>
      <c r="EH50" s="101"/>
      <c r="EI50" s="101"/>
    </row>
    <row r="51" spans="1:144" ht="12.75" customHeight="1" x14ac:dyDescent="0.55000000000000004">
      <c r="A51" s="92">
        <f t="shared" si="0"/>
        <v>48</v>
      </c>
      <c r="B51" s="73" t="s">
        <v>29</v>
      </c>
      <c r="C51" s="76">
        <v>737</v>
      </c>
      <c r="D51" s="77" t="s">
        <v>9</v>
      </c>
      <c r="E51" s="92"/>
      <c r="F51" s="92"/>
      <c r="G51" s="92"/>
      <c r="H51" s="92"/>
      <c r="I51" s="92"/>
      <c r="J51" s="92"/>
      <c r="K51" s="92"/>
      <c r="L51" s="128"/>
      <c r="M51" s="92"/>
      <c r="N51" s="92"/>
      <c r="O51" s="92"/>
      <c r="P51" s="128"/>
      <c r="Q51" s="92"/>
      <c r="R51" s="92"/>
      <c r="S51" s="92"/>
      <c r="T51" s="128"/>
      <c r="U51" s="92"/>
      <c r="V51" s="92"/>
      <c r="W51" s="92"/>
      <c r="X51" s="92"/>
      <c r="Y51" s="92"/>
      <c r="Z51" s="92"/>
      <c r="AA51" s="92"/>
      <c r="AB51" s="92"/>
      <c r="AC51" s="2"/>
      <c r="AD51" s="2"/>
      <c r="AE51" s="2"/>
      <c r="AF51" s="2"/>
      <c r="AG51" s="92"/>
      <c r="AH51" s="92"/>
      <c r="AI51" s="92"/>
      <c r="AJ51" s="128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92"/>
      <c r="AX51" s="9"/>
      <c r="AY51" s="9"/>
      <c r="AZ51" s="9"/>
      <c r="BA51" s="92"/>
      <c r="BB51" s="9"/>
      <c r="BC51" s="9"/>
      <c r="BD51" s="9"/>
      <c r="BE51" s="9"/>
      <c r="BF51" s="92"/>
      <c r="BG51" s="92"/>
      <c r="BH51" s="9"/>
      <c r="BI51" s="92"/>
      <c r="BJ51" s="92"/>
      <c r="BK51" s="92"/>
      <c r="BL51" s="92"/>
      <c r="BM51" s="92"/>
      <c r="BN51" s="92"/>
      <c r="BO51" s="92"/>
      <c r="BP51" s="92"/>
      <c r="BQ51" s="92"/>
      <c r="BR51" s="9"/>
      <c r="BS51" s="9"/>
      <c r="BT51" s="9"/>
      <c r="BU51" s="92"/>
      <c r="BV51" s="92"/>
      <c r="BW51" s="92"/>
      <c r="BX51" s="92"/>
      <c r="BY51" s="9"/>
      <c r="BZ51" s="9"/>
      <c r="CA51" s="9"/>
      <c r="CB51" s="9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>
        <f t="shared" si="1"/>
        <v>0</v>
      </c>
      <c r="DZ51" s="92">
        <f t="shared" si="2"/>
        <v>0</v>
      </c>
      <c r="EA51" s="92">
        <f t="shared" si="3"/>
        <v>0</v>
      </c>
      <c r="EB51" s="92">
        <f t="shared" si="4"/>
        <v>0</v>
      </c>
      <c r="EC51" s="92">
        <f t="shared" si="4"/>
        <v>0</v>
      </c>
      <c r="ED51" s="92">
        <f t="shared" si="5"/>
        <v>0</v>
      </c>
      <c r="EE51" s="101"/>
      <c r="EF51" s="101"/>
      <c r="EG51" s="101"/>
      <c r="EH51" s="101"/>
      <c r="EI51" s="101"/>
    </row>
    <row r="52" spans="1:144" ht="12.75" customHeight="1" x14ac:dyDescent="0.55000000000000004">
      <c r="A52" s="92">
        <f t="shared" si="0"/>
        <v>49</v>
      </c>
      <c r="B52" s="73" t="s">
        <v>28</v>
      </c>
      <c r="C52" s="76">
        <v>747</v>
      </c>
      <c r="D52" s="77" t="s">
        <v>9</v>
      </c>
      <c r="E52" s="92"/>
      <c r="F52" s="92"/>
      <c r="G52" s="92"/>
      <c r="H52" s="92"/>
      <c r="I52" s="92"/>
      <c r="J52" s="92"/>
      <c r="K52" s="92"/>
      <c r="L52" s="128"/>
      <c r="M52" s="92"/>
      <c r="N52" s="92"/>
      <c r="O52" s="92"/>
      <c r="P52" s="128"/>
      <c r="Q52" s="92"/>
      <c r="R52" s="92"/>
      <c r="S52" s="92"/>
      <c r="T52" s="128"/>
      <c r="U52" s="92"/>
      <c r="V52" s="92"/>
      <c r="W52" s="92"/>
      <c r="X52" s="92"/>
      <c r="Y52" s="92"/>
      <c r="Z52" s="92"/>
      <c r="AA52" s="92"/>
      <c r="AB52" s="92"/>
      <c r="AC52" s="2"/>
      <c r="AD52" s="2"/>
      <c r="AE52" s="2"/>
      <c r="AF52" s="2"/>
      <c r="AG52" s="92">
        <v>6</v>
      </c>
      <c r="AH52" s="92"/>
      <c r="AI52" s="92"/>
      <c r="AJ52" s="128"/>
      <c r="AK52" s="2">
        <v>41</v>
      </c>
      <c r="AL52" s="2"/>
      <c r="AM52" s="2">
        <v>1</v>
      </c>
      <c r="AN52" s="2"/>
      <c r="AO52" s="2">
        <v>36</v>
      </c>
      <c r="AP52" s="2"/>
      <c r="AQ52" s="2">
        <v>2</v>
      </c>
      <c r="AR52" s="2"/>
      <c r="AS52" s="2">
        <v>38</v>
      </c>
      <c r="AT52" s="2"/>
      <c r="AU52" s="2"/>
      <c r="AV52" s="2"/>
      <c r="AW52" s="92"/>
      <c r="AX52" s="9"/>
      <c r="AY52" s="9"/>
      <c r="AZ52" s="9"/>
      <c r="BA52" s="92"/>
      <c r="BB52" s="9"/>
      <c r="BC52" s="9"/>
      <c r="BD52" s="9"/>
      <c r="BE52" s="9"/>
      <c r="BF52" s="92"/>
      <c r="BG52" s="92"/>
      <c r="BH52" s="9"/>
      <c r="BI52" s="92"/>
      <c r="BJ52" s="92"/>
      <c r="BK52" s="92"/>
      <c r="BL52" s="92"/>
      <c r="BM52" s="92"/>
      <c r="BN52" s="92"/>
      <c r="BO52" s="92"/>
      <c r="BP52" s="92"/>
      <c r="BQ52" s="92">
        <v>26</v>
      </c>
      <c r="BR52" s="9"/>
      <c r="BS52" s="9"/>
      <c r="BT52" s="9"/>
      <c r="BU52" s="92">
        <v>38</v>
      </c>
      <c r="BV52" s="92"/>
      <c r="BW52" s="92"/>
      <c r="BX52" s="92"/>
      <c r="BY52" s="9">
        <v>40</v>
      </c>
      <c r="BZ52" s="9"/>
      <c r="CA52" s="9"/>
      <c r="CB52" s="9"/>
      <c r="CC52" s="92">
        <v>28</v>
      </c>
      <c r="CD52" s="92"/>
      <c r="CE52" s="92"/>
      <c r="CF52" s="92"/>
      <c r="CG52" s="92">
        <v>42</v>
      </c>
      <c r="CH52" s="92"/>
      <c r="CI52" s="92"/>
      <c r="CJ52" s="92"/>
      <c r="CK52" s="92">
        <v>42</v>
      </c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>
        <f t="shared" si="1"/>
        <v>337</v>
      </c>
      <c r="DZ52" s="92">
        <f t="shared" si="2"/>
        <v>0</v>
      </c>
      <c r="EA52" s="92">
        <f t="shared" si="3"/>
        <v>0</v>
      </c>
      <c r="EB52" s="92">
        <f t="shared" si="4"/>
        <v>3</v>
      </c>
      <c r="EC52" s="92">
        <f t="shared" si="4"/>
        <v>0</v>
      </c>
      <c r="ED52" s="92">
        <f t="shared" si="5"/>
        <v>340</v>
      </c>
      <c r="EE52" s="101"/>
      <c r="EF52" s="101"/>
      <c r="EG52" s="101"/>
      <c r="EH52" s="101"/>
      <c r="EI52" s="101"/>
      <c r="EL52" s="7" t="s">
        <v>7</v>
      </c>
    </row>
    <row r="53" spans="1:144" ht="12.75" customHeight="1" x14ac:dyDescent="0.55000000000000004">
      <c r="A53" s="92">
        <f t="shared" si="0"/>
        <v>50</v>
      </c>
      <c r="B53" s="73" t="s">
        <v>28</v>
      </c>
      <c r="C53" s="76">
        <v>737</v>
      </c>
      <c r="D53" s="77" t="s">
        <v>9</v>
      </c>
      <c r="E53" s="92"/>
      <c r="F53" s="92"/>
      <c r="G53" s="92"/>
      <c r="H53" s="92"/>
      <c r="I53" s="92"/>
      <c r="J53" s="92"/>
      <c r="K53" s="92"/>
      <c r="L53" s="128"/>
      <c r="M53" s="92"/>
      <c r="N53" s="92"/>
      <c r="O53" s="92"/>
      <c r="P53" s="128"/>
      <c r="Q53" s="92"/>
      <c r="R53" s="92"/>
      <c r="S53" s="92"/>
      <c r="T53" s="128"/>
      <c r="U53" s="92"/>
      <c r="V53" s="92"/>
      <c r="W53" s="92"/>
      <c r="X53" s="92"/>
      <c r="Y53" s="92"/>
      <c r="Z53" s="92"/>
      <c r="AA53" s="92"/>
      <c r="AB53" s="92"/>
      <c r="AC53" s="2"/>
      <c r="AD53" s="2"/>
      <c r="AE53" s="2"/>
      <c r="AF53" s="2"/>
      <c r="AG53" s="92"/>
      <c r="AH53" s="92"/>
      <c r="AI53" s="92"/>
      <c r="AJ53" s="12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92"/>
      <c r="AX53" s="9"/>
      <c r="AY53" s="9"/>
      <c r="AZ53" s="9"/>
      <c r="BA53" s="92"/>
      <c r="BB53" s="9"/>
      <c r="BC53" s="9"/>
      <c r="BD53" s="9"/>
      <c r="BE53" s="9"/>
      <c r="BF53" s="92"/>
      <c r="BG53" s="92"/>
      <c r="BH53" s="9"/>
      <c r="BI53" s="92"/>
      <c r="BJ53" s="92"/>
      <c r="BK53" s="92"/>
      <c r="BL53" s="92"/>
      <c r="BM53" s="92"/>
      <c r="BN53" s="92"/>
      <c r="BO53" s="92"/>
      <c r="BP53" s="92"/>
      <c r="BQ53" s="92"/>
      <c r="BR53" s="9"/>
      <c r="BS53" s="9"/>
      <c r="BT53" s="9"/>
      <c r="BU53" s="92"/>
      <c r="BV53" s="92"/>
      <c r="BW53" s="92"/>
      <c r="BX53" s="92"/>
      <c r="BY53" s="9"/>
      <c r="BZ53" s="9"/>
      <c r="CA53" s="9"/>
      <c r="CB53" s="9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>
        <f t="shared" si="1"/>
        <v>0</v>
      </c>
      <c r="DZ53" s="92">
        <f t="shared" si="2"/>
        <v>0</v>
      </c>
      <c r="EA53" s="92">
        <f t="shared" si="3"/>
        <v>0</v>
      </c>
      <c r="EB53" s="92">
        <f t="shared" si="4"/>
        <v>0</v>
      </c>
      <c r="EC53" s="92">
        <f t="shared" si="4"/>
        <v>0</v>
      </c>
      <c r="ED53" s="92">
        <f t="shared" si="5"/>
        <v>0</v>
      </c>
      <c r="EE53" s="101"/>
      <c r="EF53" s="101"/>
      <c r="EG53" s="101"/>
      <c r="EH53" s="101"/>
      <c r="EI53" s="101"/>
    </row>
    <row r="54" spans="1:144" ht="12.75" customHeight="1" x14ac:dyDescent="0.55000000000000004">
      <c r="A54" s="92">
        <f t="shared" si="0"/>
        <v>51</v>
      </c>
      <c r="B54" s="73" t="s">
        <v>27</v>
      </c>
      <c r="C54" s="76">
        <v>747</v>
      </c>
      <c r="D54" s="77" t="s">
        <v>9</v>
      </c>
      <c r="E54" s="92"/>
      <c r="F54" s="92"/>
      <c r="G54" s="92"/>
      <c r="H54" s="92"/>
      <c r="I54" s="92"/>
      <c r="J54" s="92"/>
      <c r="K54" s="92"/>
      <c r="L54" s="128"/>
      <c r="M54" s="92"/>
      <c r="N54" s="92"/>
      <c r="O54" s="92"/>
      <c r="P54" s="128"/>
      <c r="Q54" s="92"/>
      <c r="R54" s="92"/>
      <c r="S54" s="92"/>
      <c r="T54" s="128"/>
      <c r="U54" s="92"/>
      <c r="V54" s="92"/>
      <c r="W54" s="92"/>
      <c r="X54" s="92"/>
      <c r="Y54" s="92"/>
      <c r="Z54" s="92"/>
      <c r="AA54" s="92"/>
      <c r="AB54" s="92"/>
      <c r="AC54" s="2"/>
      <c r="AD54" s="2"/>
      <c r="AE54" s="2"/>
      <c r="AF54" s="2"/>
      <c r="AG54" s="92"/>
      <c r="AH54" s="92"/>
      <c r="AI54" s="92"/>
      <c r="AJ54" s="128"/>
      <c r="AK54" s="2">
        <v>42</v>
      </c>
      <c r="AL54" s="2"/>
      <c r="AM54" s="2"/>
      <c r="AN54" s="2"/>
      <c r="AO54" s="2">
        <v>36</v>
      </c>
      <c r="AP54" s="2"/>
      <c r="AQ54" s="2"/>
      <c r="AR54" s="2"/>
      <c r="AS54" s="2">
        <v>42</v>
      </c>
      <c r="AT54" s="2"/>
      <c r="AU54" s="2"/>
      <c r="AV54" s="2"/>
      <c r="AW54" s="92"/>
      <c r="AX54" s="9"/>
      <c r="AY54" s="9"/>
      <c r="AZ54" s="9"/>
      <c r="BA54" s="92"/>
      <c r="BB54" s="9"/>
      <c r="BC54" s="9"/>
      <c r="BD54" s="9"/>
      <c r="BE54" s="9"/>
      <c r="BF54" s="92"/>
      <c r="BG54" s="92"/>
      <c r="BH54" s="9"/>
      <c r="BI54" s="92"/>
      <c r="BJ54" s="92"/>
      <c r="BK54" s="92"/>
      <c r="BL54" s="92"/>
      <c r="BM54" s="92"/>
      <c r="BN54" s="92"/>
      <c r="BO54" s="92"/>
      <c r="BP54" s="92"/>
      <c r="BQ54" s="92">
        <v>26</v>
      </c>
      <c r="BR54" s="9"/>
      <c r="BS54" s="9"/>
      <c r="BT54" s="9"/>
      <c r="BU54" s="92">
        <v>42</v>
      </c>
      <c r="BV54" s="92"/>
      <c r="BW54" s="92"/>
      <c r="BX54" s="92"/>
      <c r="BY54" s="9">
        <v>42</v>
      </c>
      <c r="BZ54" s="9"/>
      <c r="CA54" s="9"/>
      <c r="CB54" s="9"/>
      <c r="CC54" s="92">
        <v>42</v>
      </c>
      <c r="CD54" s="92"/>
      <c r="CE54" s="92"/>
      <c r="CF54" s="92"/>
      <c r="CG54" s="92">
        <v>22</v>
      </c>
      <c r="CH54" s="92"/>
      <c r="CI54" s="92"/>
      <c r="CJ54" s="92"/>
      <c r="CK54" s="92">
        <v>42</v>
      </c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  <c r="DT54" s="92"/>
      <c r="DU54" s="92"/>
      <c r="DV54" s="92"/>
      <c r="DW54" s="92"/>
      <c r="DX54" s="92"/>
      <c r="DY54" s="92">
        <f t="shared" si="1"/>
        <v>336</v>
      </c>
      <c r="DZ54" s="92">
        <f t="shared" si="2"/>
        <v>0</v>
      </c>
      <c r="EA54" s="92">
        <f t="shared" si="3"/>
        <v>0</v>
      </c>
      <c r="EB54" s="92">
        <f t="shared" si="4"/>
        <v>0</v>
      </c>
      <c r="EC54" s="92">
        <f t="shared" si="4"/>
        <v>0</v>
      </c>
      <c r="ED54" s="92">
        <f t="shared" si="5"/>
        <v>336</v>
      </c>
      <c r="EE54" s="101"/>
      <c r="EF54" s="101"/>
      <c r="EG54" s="101"/>
      <c r="EH54" s="101"/>
      <c r="EI54" s="101"/>
    </row>
    <row r="55" spans="1:144" ht="12.75" customHeight="1" x14ac:dyDescent="0.55000000000000004">
      <c r="A55" s="92">
        <f t="shared" si="0"/>
        <v>52</v>
      </c>
      <c r="B55" s="74" t="s">
        <v>87</v>
      </c>
      <c r="C55" s="76">
        <v>357</v>
      </c>
      <c r="D55" s="79" t="s">
        <v>13</v>
      </c>
      <c r="E55" s="92"/>
      <c r="F55" s="92"/>
      <c r="G55" s="92"/>
      <c r="H55" s="92"/>
      <c r="I55" s="92"/>
      <c r="J55" s="92"/>
      <c r="K55" s="92"/>
      <c r="L55" s="128"/>
      <c r="M55" s="92"/>
      <c r="N55" s="92"/>
      <c r="O55" s="92"/>
      <c r="P55" s="128"/>
      <c r="Q55" s="92"/>
      <c r="R55" s="92"/>
      <c r="S55" s="92"/>
      <c r="T55" s="128"/>
      <c r="U55" s="92"/>
      <c r="V55" s="92"/>
      <c r="W55" s="92"/>
      <c r="X55" s="92"/>
      <c r="Y55" s="92"/>
      <c r="Z55" s="92"/>
      <c r="AA55" s="92"/>
      <c r="AB55" s="92"/>
      <c r="AC55" s="2"/>
      <c r="AD55" s="2"/>
      <c r="AE55" s="2"/>
      <c r="AF55" s="2"/>
      <c r="AG55" s="92"/>
      <c r="AH55" s="92"/>
      <c r="AI55" s="92"/>
      <c r="AJ55" s="128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92"/>
      <c r="AX55" s="9"/>
      <c r="AY55" s="9"/>
      <c r="AZ55" s="9"/>
      <c r="BA55" s="92"/>
      <c r="BB55" s="9"/>
      <c r="BC55" s="9"/>
      <c r="BD55" s="9"/>
      <c r="BE55" s="9"/>
      <c r="BF55" s="92"/>
      <c r="BG55" s="92"/>
      <c r="BH55" s="9"/>
      <c r="BI55" s="92"/>
      <c r="BJ55" s="92"/>
      <c r="BK55" s="92"/>
      <c r="BL55" s="92"/>
      <c r="BM55" s="92"/>
      <c r="BN55" s="92"/>
      <c r="BO55" s="92"/>
      <c r="BP55" s="92"/>
      <c r="BQ55" s="92"/>
      <c r="BR55" s="9"/>
      <c r="BS55" s="9"/>
      <c r="BT55" s="9"/>
      <c r="BU55" s="92"/>
      <c r="BV55" s="92"/>
      <c r="BW55" s="92"/>
      <c r="BX55" s="92"/>
      <c r="BY55" s="9"/>
      <c r="BZ55" s="9"/>
      <c r="CA55" s="9"/>
      <c r="CB55" s="9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>
        <f t="shared" si="1"/>
        <v>0</v>
      </c>
      <c r="DZ55" s="92">
        <f t="shared" si="2"/>
        <v>0</v>
      </c>
      <c r="EA55" s="92">
        <f t="shared" si="3"/>
        <v>0</v>
      </c>
      <c r="EB55" s="92">
        <f t="shared" si="4"/>
        <v>0</v>
      </c>
      <c r="EC55" s="92">
        <f t="shared" si="4"/>
        <v>0</v>
      </c>
      <c r="ED55" s="92">
        <f t="shared" si="5"/>
        <v>0</v>
      </c>
      <c r="EE55" s="101"/>
      <c r="EF55" s="101"/>
      <c r="EG55" s="101"/>
      <c r="EH55" s="101"/>
      <c r="EI55" s="101"/>
    </row>
    <row r="56" spans="1:144" ht="12.75" customHeight="1" x14ac:dyDescent="0.55000000000000004">
      <c r="A56" s="92">
        <f t="shared" si="0"/>
        <v>53</v>
      </c>
      <c r="B56" s="74" t="s">
        <v>80</v>
      </c>
      <c r="C56" s="78">
        <v>357</v>
      </c>
      <c r="D56" s="79" t="s">
        <v>13</v>
      </c>
      <c r="E56" s="92"/>
      <c r="F56" s="92"/>
      <c r="G56" s="92"/>
      <c r="H56" s="92"/>
      <c r="I56" s="92"/>
      <c r="J56" s="92"/>
      <c r="K56" s="92"/>
      <c r="L56" s="128"/>
      <c r="M56" s="92"/>
      <c r="N56" s="92"/>
      <c r="O56" s="92"/>
      <c r="P56" s="128"/>
      <c r="Q56" s="92"/>
      <c r="R56" s="92"/>
      <c r="S56" s="92"/>
      <c r="T56" s="128"/>
      <c r="U56" s="92"/>
      <c r="V56" s="92"/>
      <c r="W56" s="92"/>
      <c r="X56" s="92"/>
      <c r="Y56" s="92"/>
      <c r="Z56" s="92"/>
      <c r="AA56" s="92"/>
      <c r="AB56" s="92"/>
      <c r="AC56" s="2"/>
      <c r="AD56" s="2"/>
      <c r="AE56" s="2"/>
      <c r="AF56" s="2"/>
      <c r="AG56" s="92"/>
      <c r="AH56" s="92"/>
      <c r="AI56" s="92"/>
      <c r="AJ56" s="128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92"/>
      <c r="AX56" s="9"/>
      <c r="AY56" s="9"/>
      <c r="AZ56" s="9"/>
      <c r="BA56" s="92"/>
      <c r="BB56" s="9"/>
      <c r="BC56" s="9"/>
      <c r="BD56" s="9"/>
      <c r="BE56" s="9"/>
      <c r="BF56" s="92"/>
      <c r="BG56" s="92"/>
      <c r="BH56" s="9"/>
      <c r="BI56" s="92"/>
      <c r="BJ56" s="92"/>
      <c r="BK56" s="92"/>
      <c r="BL56" s="92"/>
      <c r="BM56" s="92"/>
      <c r="BN56" s="92"/>
      <c r="BO56" s="92"/>
      <c r="BP56" s="92"/>
      <c r="BQ56" s="92"/>
      <c r="BR56" s="9"/>
      <c r="BS56" s="9"/>
      <c r="BT56" s="9"/>
      <c r="BU56" s="92"/>
      <c r="BV56" s="92"/>
      <c r="BW56" s="92"/>
      <c r="BX56" s="92"/>
      <c r="BY56" s="9"/>
      <c r="BZ56" s="9"/>
      <c r="CA56" s="9"/>
      <c r="CB56" s="9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>
        <f t="shared" si="1"/>
        <v>0</v>
      </c>
      <c r="DZ56" s="92">
        <f t="shared" si="2"/>
        <v>0</v>
      </c>
      <c r="EA56" s="92">
        <f t="shared" si="3"/>
        <v>0</v>
      </c>
      <c r="EB56" s="92">
        <f t="shared" si="4"/>
        <v>0</v>
      </c>
      <c r="EC56" s="92">
        <f t="shared" si="4"/>
        <v>0</v>
      </c>
      <c r="ED56" s="92">
        <f t="shared" si="5"/>
        <v>0</v>
      </c>
      <c r="EE56" s="101"/>
      <c r="EF56" s="101"/>
      <c r="EG56" s="101"/>
      <c r="EH56" s="101"/>
      <c r="EI56" s="101"/>
    </row>
    <row r="57" spans="1:144" ht="12.75" customHeight="1" x14ac:dyDescent="0.55000000000000004">
      <c r="A57" s="92">
        <f t="shared" si="0"/>
        <v>54</v>
      </c>
      <c r="B57" s="74" t="s">
        <v>81</v>
      </c>
      <c r="C57" s="78">
        <v>357</v>
      </c>
      <c r="D57" s="79" t="s">
        <v>13</v>
      </c>
      <c r="E57" s="92"/>
      <c r="F57" s="92"/>
      <c r="G57" s="92"/>
      <c r="H57" s="92"/>
      <c r="I57" s="92"/>
      <c r="J57" s="92"/>
      <c r="K57" s="92"/>
      <c r="L57" s="128"/>
      <c r="M57" s="92"/>
      <c r="N57" s="92"/>
      <c r="O57" s="92"/>
      <c r="P57" s="128"/>
      <c r="Q57" s="92"/>
      <c r="R57" s="92"/>
      <c r="S57" s="92"/>
      <c r="T57" s="128"/>
      <c r="U57" s="92"/>
      <c r="V57" s="92"/>
      <c r="W57" s="92"/>
      <c r="X57" s="92"/>
      <c r="Y57" s="92"/>
      <c r="Z57" s="92"/>
      <c r="AA57" s="92"/>
      <c r="AB57" s="92"/>
      <c r="AC57" s="2"/>
      <c r="AD57" s="2"/>
      <c r="AE57" s="2"/>
      <c r="AF57" s="2"/>
      <c r="AG57" s="92"/>
      <c r="AH57" s="92"/>
      <c r="AI57" s="92"/>
      <c r="AJ57" s="128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92"/>
      <c r="AX57" s="9"/>
      <c r="AY57" s="9"/>
      <c r="AZ57" s="9"/>
      <c r="BA57" s="92"/>
      <c r="BB57" s="9"/>
      <c r="BC57" s="9"/>
      <c r="BD57" s="9"/>
      <c r="BE57" s="9"/>
      <c r="BF57" s="92"/>
      <c r="BG57" s="92"/>
      <c r="BH57" s="9"/>
      <c r="BI57" s="92"/>
      <c r="BJ57" s="92"/>
      <c r="BK57" s="92"/>
      <c r="BL57" s="92"/>
      <c r="BM57" s="92"/>
      <c r="BN57" s="92"/>
      <c r="BO57" s="92"/>
      <c r="BP57" s="92"/>
      <c r="BQ57" s="92"/>
      <c r="BR57" s="9"/>
      <c r="BS57" s="9"/>
      <c r="BT57" s="9"/>
      <c r="BU57" s="92"/>
      <c r="BV57" s="92"/>
      <c r="BW57" s="92"/>
      <c r="BX57" s="92"/>
      <c r="BY57" s="9"/>
      <c r="BZ57" s="9"/>
      <c r="CA57" s="9"/>
      <c r="CB57" s="9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>
        <f t="shared" si="1"/>
        <v>0</v>
      </c>
      <c r="DZ57" s="92">
        <f t="shared" si="2"/>
        <v>0</v>
      </c>
      <c r="EA57" s="92">
        <f t="shared" si="3"/>
        <v>0</v>
      </c>
      <c r="EB57" s="92">
        <f t="shared" si="4"/>
        <v>0</v>
      </c>
      <c r="EC57" s="92">
        <f t="shared" si="4"/>
        <v>0</v>
      </c>
      <c r="ED57" s="92">
        <f t="shared" si="5"/>
        <v>0</v>
      </c>
      <c r="EE57" s="101"/>
      <c r="EF57" s="101"/>
      <c r="EG57" s="101"/>
      <c r="EH57" s="101"/>
      <c r="EI57" s="101"/>
    </row>
    <row r="58" spans="1:144" ht="12.75" customHeight="1" x14ac:dyDescent="0.55000000000000004">
      <c r="A58" s="92">
        <f t="shared" si="0"/>
        <v>55</v>
      </c>
      <c r="B58" s="75" t="s">
        <v>82</v>
      </c>
      <c r="C58" s="78">
        <v>357</v>
      </c>
      <c r="D58" s="79" t="s">
        <v>13</v>
      </c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"/>
      <c r="AD58" s="9"/>
      <c r="AE58" s="9"/>
      <c r="AF58" s="9"/>
      <c r="AG58" s="92"/>
      <c r="AH58" s="92"/>
      <c r="AI58" s="92"/>
      <c r="AJ58" s="92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2"/>
      <c r="AX58" s="9"/>
      <c r="AY58" s="9"/>
      <c r="AZ58" s="9"/>
      <c r="BA58" s="92"/>
      <c r="BB58" s="9"/>
      <c r="BC58" s="9"/>
      <c r="BD58" s="9"/>
      <c r="BE58" s="9"/>
      <c r="BF58" s="92"/>
      <c r="BG58" s="92"/>
      <c r="BH58" s="9"/>
      <c r="BI58" s="92"/>
      <c r="BJ58" s="92"/>
      <c r="BK58" s="92"/>
      <c r="BL58" s="92"/>
      <c r="BM58" s="92"/>
      <c r="BN58" s="92"/>
      <c r="BO58" s="92"/>
      <c r="BP58" s="92"/>
      <c r="BQ58" s="92"/>
      <c r="BR58" s="9"/>
      <c r="BS58" s="9"/>
      <c r="BT58" s="9"/>
      <c r="BU58" s="92"/>
      <c r="BV58" s="92"/>
      <c r="BW58" s="92"/>
      <c r="BX58" s="92"/>
      <c r="BY58" s="9"/>
      <c r="BZ58" s="9"/>
      <c r="CA58" s="9"/>
      <c r="CB58" s="9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  <c r="DT58" s="92"/>
      <c r="DU58" s="92">
        <v>18</v>
      </c>
      <c r="DV58" s="92"/>
      <c r="DW58" s="92"/>
      <c r="DX58" s="92"/>
      <c r="DY58" s="92">
        <f t="shared" si="1"/>
        <v>18</v>
      </c>
      <c r="DZ58" s="92">
        <f t="shared" si="2"/>
        <v>0</v>
      </c>
      <c r="EA58" s="92">
        <f t="shared" si="3"/>
        <v>0</v>
      </c>
      <c r="EB58" s="92">
        <f t="shared" si="4"/>
        <v>0</v>
      </c>
      <c r="EC58" s="92">
        <f t="shared" si="4"/>
        <v>0</v>
      </c>
      <c r="ED58" s="92">
        <f t="shared" si="5"/>
        <v>18</v>
      </c>
      <c r="EE58" s="101"/>
      <c r="EF58" s="101"/>
      <c r="EG58" s="101"/>
      <c r="EH58" s="101"/>
      <c r="EI58" s="101"/>
      <c r="EJ58" s="173" t="s">
        <v>68</v>
      </c>
      <c r="EK58" s="173"/>
      <c r="EL58" s="173"/>
      <c r="EM58" s="173"/>
      <c r="EN58" s="173"/>
    </row>
    <row r="59" spans="1:144" ht="12.75" customHeight="1" x14ac:dyDescent="0.55000000000000004">
      <c r="A59" s="92">
        <f t="shared" si="0"/>
        <v>56</v>
      </c>
      <c r="B59" s="74" t="s">
        <v>83</v>
      </c>
      <c r="C59" s="78">
        <v>135</v>
      </c>
      <c r="D59" s="79" t="s">
        <v>13</v>
      </c>
      <c r="E59" s="34"/>
      <c r="F59" s="34"/>
      <c r="G59" s="92"/>
      <c r="H59" s="92"/>
      <c r="I59" s="34"/>
      <c r="J59" s="34"/>
      <c r="K59" s="92"/>
      <c r="L59" s="128"/>
      <c r="M59" s="34"/>
      <c r="N59" s="34"/>
      <c r="O59" s="92"/>
      <c r="P59" s="128"/>
      <c r="Q59" s="34"/>
      <c r="R59" s="34"/>
      <c r="S59" s="92"/>
      <c r="T59" s="128"/>
      <c r="U59" s="34"/>
      <c r="V59" s="34"/>
      <c r="W59" s="92"/>
      <c r="X59" s="92"/>
      <c r="Y59" s="34"/>
      <c r="Z59" s="34"/>
      <c r="AA59" s="92"/>
      <c r="AB59" s="92"/>
      <c r="AC59" s="2"/>
      <c r="AD59" s="2"/>
      <c r="AE59" s="2"/>
      <c r="AF59" s="2"/>
      <c r="AG59" s="92"/>
      <c r="AH59" s="92"/>
      <c r="AI59" s="92"/>
      <c r="AJ59" s="128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92"/>
      <c r="AX59" s="9"/>
      <c r="AY59" s="9"/>
      <c r="AZ59" s="9"/>
      <c r="BA59" s="92"/>
      <c r="BB59" s="9"/>
      <c r="BC59" s="9"/>
      <c r="BD59" s="9"/>
      <c r="BE59" s="9"/>
      <c r="BF59" s="92"/>
      <c r="BG59" s="92"/>
      <c r="BH59" s="9"/>
      <c r="BI59" s="92"/>
      <c r="BJ59" s="92"/>
      <c r="BK59" s="92"/>
      <c r="BL59" s="92"/>
      <c r="BM59" s="92"/>
      <c r="BN59" s="92"/>
      <c r="BO59" s="92"/>
      <c r="BP59" s="92"/>
      <c r="BQ59" s="92"/>
      <c r="BR59" s="9"/>
      <c r="BS59" s="9"/>
      <c r="BT59" s="9"/>
      <c r="BU59" s="92"/>
      <c r="BV59" s="92"/>
      <c r="BW59" s="92"/>
      <c r="BX59" s="92"/>
      <c r="BY59" s="9"/>
      <c r="BZ59" s="9"/>
      <c r="CA59" s="9"/>
      <c r="CB59" s="9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>
        <f t="shared" si="1"/>
        <v>0</v>
      </c>
      <c r="DZ59" s="92">
        <f t="shared" si="2"/>
        <v>0</v>
      </c>
      <c r="EA59" s="92">
        <f t="shared" si="3"/>
        <v>0</v>
      </c>
      <c r="EB59" s="92">
        <f t="shared" si="4"/>
        <v>0</v>
      </c>
      <c r="EC59" s="92">
        <f t="shared" si="4"/>
        <v>0</v>
      </c>
      <c r="ED59" s="92">
        <f t="shared" si="5"/>
        <v>0</v>
      </c>
      <c r="EE59" s="101"/>
      <c r="EF59" s="101"/>
      <c r="EG59" s="101"/>
      <c r="EH59" s="101"/>
      <c r="EI59" s="101"/>
      <c r="EJ59" s="173" t="s">
        <v>69</v>
      </c>
      <c r="EK59" s="173"/>
      <c r="EL59" s="173"/>
      <c r="EM59" s="173"/>
      <c r="EN59" s="173"/>
    </row>
    <row r="60" spans="1:144" ht="12.75" customHeight="1" x14ac:dyDescent="0.55000000000000004">
      <c r="A60" s="92">
        <f t="shared" si="0"/>
        <v>57</v>
      </c>
      <c r="B60" s="74" t="s">
        <v>84</v>
      </c>
      <c r="C60" s="78">
        <v>135</v>
      </c>
      <c r="D60" s="79" t="s">
        <v>13</v>
      </c>
      <c r="E60" s="92"/>
      <c r="F60" s="92"/>
      <c r="G60" s="92"/>
      <c r="H60" s="92"/>
      <c r="I60" s="92"/>
      <c r="J60" s="92"/>
      <c r="K60" s="92"/>
      <c r="L60" s="128"/>
      <c r="M60" s="92"/>
      <c r="N60" s="92"/>
      <c r="O60" s="92"/>
      <c r="P60" s="128"/>
      <c r="Q60" s="92"/>
      <c r="R60" s="92"/>
      <c r="S60" s="92"/>
      <c r="T60" s="128"/>
      <c r="U60" s="92"/>
      <c r="V60" s="92"/>
      <c r="W60" s="92"/>
      <c r="X60" s="92"/>
      <c r="Y60" s="92"/>
      <c r="Z60" s="92"/>
      <c r="AA60" s="92"/>
      <c r="AB60" s="92"/>
      <c r="AC60" s="2"/>
      <c r="AD60" s="2"/>
      <c r="AE60" s="2"/>
      <c r="AF60" s="2"/>
      <c r="AG60" s="92"/>
      <c r="AH60" s="92"/>
      <c r="AI60" s="92"/>
      <c r="AJ60" s="12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92"/>
      <c r="AX60" s="9"/>
      <c r="AY60" s="9"/>
      <c r="AZ60" s="9"/>
      <c r="BA60" s="92"/>
      <c r="BB60" s="9"/>
      <c r="BC60" s="9"/>
      <c r="BD60" s="9"/>
      <c r="BE60" s="9"/>
      <c r="BF60" s="92"/>
      <c r="BG60" s="92"/>
      <c r="BH60" s="9"/>
      <c r="BI60" s="92"/>
      <c r="BJ60" s="92"/>
      <c r="BK60" s="92"/>
      <c r="BL60" s="92"/>
      <c r="BM60" s="92"/>
      <c r="BN60" s="92"/>
      <c r="BO60" s="92"/>
      <c r="BP60" s="92"/>
      <c r="BQ60" s="92"/>
      <c r="BR60" s="9"/>
      <c r="BS60" s="9"/>
      <c r="BT60" s="9"/>
      <c r="BU60" s="92"/>
      <c r="BV60" s="92"/>
      <c r="BW60" s="92"/>
      <c r="BX60" s="92"/>
      <c r="BY60" s="9"/>
      <c r="BZ60" s="9"/>
      <c r="CA60" s="9"/>
      <c r="CB60" s="9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>
        <f t="shared" si="1"/>
        <v>0</v>
      </c>
      <c r="DZ60" s="92">
        <f t="shared" si="2"/>
        <v>0</v>
      </c>
      <c r="EA60" s="92">
        <f t="shared" si="3"/>
        <v>0</v>
      </c>
      <c r="EB60" s="92">
        <f t="shared" si="4"/>
        <v>0</v>
      </c>
      <c r="EC60" s="92">
        <f t="shared" si="4"/>
        <v>0</v>
      </c>
      <c r="ED60" s="92">
        <f t="shared" si="5"/>
        <v>0</v>
      </c>
      <c r="EE60" s="101"/>
      <c r="EF60" s="101"/>
      <c r="EG60" s="101"/>
      <c r="EH60" s="101"/>
      <c r="EI60" s="101"/>
    </row>
    <row r="61" spans="1:144" ht="12.75" customHeight="1" x14ac:dyDescent="0.55000000000000004">
      <c r="A61" s="92">
        <f t="shared" si="0"/>
        <v>58</v>
      </c>
      <c r="B61" s="74" t="s">
        <v>85</v>
      </c>
      <c r="C61" s="78">
        <v>357</v>
      </c>
      <c r="D61" s="79" t="s">
        <v>13</v>
      </c>
      <c r="E61" s="92"/>
      <c r="F61" s="92"/>
      <c r="G61" s="92"/>
      <c r="H61" s="92"/>
      <c r="I61" s="92"/>
      <c r="J61" s="92"/>
      <c r="K61" s="92"/>
      <c r="L61" s="128"/>
      <c r="M61" s="92"/>
      <c r="N61" s="92"/>
      <c r="O61" s="92"/>
      <c r="P61" s="128"/>
      <c r="Q61" s="92"/>
      <c r="R61" s="92"/>
      <c r="S61" s="92"/>
      <c r="T61" s="128"/>
      <c r="U61" s="92"/>
      <c r="V61" s="92"/>
      <c r="W61" s="92"/>
      <c r="X61" s="92"/>
      <c r="Y61" s="92"/>
      <c r="Z61" s="92"/>
      <c r="AA61" s="92"/>
      <c r="AB61" s="92"/>
      <c r="AC61" s="2"/>
      <c r="AD61" s="2"/>
      <c r="AE61" s="2"/>
      <c r="AF61" s="2"/>
      <c r="AG61" s="92"/>
      <c r="AH61" s="92"/>
      <c r="AI61" s="92"/>
      <c r="AJ61" s="128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92"/>
      <c r="AX61" s="9"/>
      <c r="AY61" s="9"/>
      <c r="AZ61" s="9"/>
      <c r="BA61" s="92"/>
      <c r="BB61" s="9"/>
      <c r="BC61" s="9"/>
      <c r="BD61" s="9"/>
      <c r="BE61" s="9"/>
      <c r="BF61" s="92"/>
      <c r="BG61" s="92"/>
      <c r="BH61" s="9"/>
      <c r="BI61" s="92"/>
      <c r="BJ61" s="92"/>
      <c r="BK61" s="92"/>
      <c r="BL61" s="92"/>
      <c r="BM61" s="92"/>
      <c r="BN61" s="92"/>
      <c r="BO61" s="92"/>
      <c r="BP61" s="92"/>
      <c r="BQ61" s="92"/>
      <c r="BR61" s="9"/>
      <c r="BS61" s="9"/>
      <c r="BT61" s="9"/>
      <c r="BU61" s="92"/>
      <c r="BV61" s="92"/>
      <c r="BW61" s="92"/>
      <c r="BX61" s="92"/>
      <c r="BY61" s="9"/>
      <c r="BZ61" s="9"/>
      <c r="CA61" s="9"/>
      <c r="CB61" s="9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>
        <f t="shared" si="1"/>
        <v>0</v>
      </c>
      <c r="DZ61" s="92">
        <f t="shared" si="2"/>
        <v>0</v>
      </c>
      <c r="EA61" s="92">
        <f t="shared" si="3"/>
        <v>0</v>
      </c>
      <c r="EB61" s="92">
        <f t="shared" si="4"/>
        <v>0</v>
      </c>
      <c r="EC61" s="92">
        <f t="shared" si="4"/>
        <v>0</v>
      </c>
      <c r="ED61" s="92">
        <f t="shared" si="5"/>
        <v>0</v>
      </c>
      <c r="EE61" s="101"/>
      <c r="EF61" s="101"/>
      <c r="EG61" s="101"/>
      <c r="EH61" s="101"/>
      <c r="EI61" s="101"/>
    </row>
    <row r="62" spans="1:144" ht="15" customHeight="1" x14ac:dyDescent="0.55000000000000004">
      <c r="A62" s="92">
        <f t="shared" si="0"/>
        <v>59</v>
      </c>
      <c r="B62" s="74" t="s">
        <v>86</v>
      </c>
      <c r="C62" s="78">
        <v>357</v>
      </c>
      <c r="D62" s="79" t="s">
        <v>13</v>
      </c>
      <c r="E62" s="92"/>
      <c r="F62" s="92"/>
      <c r="G62" s="92"/>
      <c r="H62" s="92"/>
      <c r="I62" s="92"/>
      <c r="J62" s="92"/>
      <c r="K62" s="92"/>
      <c r="L62" s="128"/>
      <c r="M62" s="92"/>
      <c r="N62" s="92"/>
      <c r="O62" s="92"/>
      <c r="P62" s="128"/>
      <c r="Q62" s="92"/>
      <c r="R62" s="92"/>
      <c r="S62" s="92"/>
      <c r="T62" s="128"/>
      <c r="U62" s="92"/>
      <c r="V62" s="92"/>
      <c r="W62" s="92"/>
      <c r="X62" s="92"/>
      <c r="Y62" s="92"/>
      <c r="Z62" s="92"/>
      <c r="AA62" s="92"/>
      <c r="AB62" s="92"/>
      <c r="AC62" s="2"/>
      <c r="AD62" s="2"/>
      <c r="AE62" s="2"/>
      <c r="AF62" s="2"/>
      <c r="AG62" s="92"/>
      <c r="AH62" s="92"/>
      <c r="AI62" s="92"/>
      <c r="AJ62" s="128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92"/>
      <c r="AX62" s="9"/>
      <c r="AY62" s="9"/>
      <c r="AZ62" s="9"/>
      <c r="BA62" s="92"/>
      <c r="BB62" s="9"/>
      <c r="BC62" s="9"/>
      <c r="BD62" s="9"/>
      <c r="BE62" s="9"/>
      <c r="BF62" s="92"/>
      <c r="BG62" s="92"/>
      <c r="BH62" s="9"/>
      <c r="BI62" s="92"/>
      <c r="BJ62" s="92"/>
      <c r="BK62" s="92"/>
      <c r="BL62" s="92"/>
      <c r="BM62" s="92"/>
      <c r="BN62" s="92"/>
      <c r="BO62" s="92"/>
      <c r="BP62" s="92"/>
      <c r="BQ62" s="92"/>
      <c r="BR62" s="9"/>
      <c r="BS62" s="9"/>
      <c r="BT62" s="9"/>
      <c r="BU62" s="92"/>
      <c r="BV62" s="92"/>
      <c r="BW62" s="92"/>
      <c r="BX62" s="92"/>
      <c r="BY62" s="9"/>
      <c r="BZ62" s="9"/>
      <c r="CA62" s="9"/>
      <c r="CB62" s="9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  <c r="DT62" s="92"/>
      <c r="DU62" s="92">
        <v>30</v>
      </c>
      <c r="DV62" s="92"/>
      <c r="DW62" s="92"/>
      <c r="DX62" s="92"/>
      <c r="DY62" s="92">
        <f t="shared" si="1"/>
        <v>30</v>
      </c>
      <c r="DZ62" s="92">
        <f t="shared" si="2"/>
        <v>0</v>
      </c>
      <c r="EA62" s="92">
        <f t="shared" si="3"/>
        <v>0</v>
      </c>
      <c r="EB62" s="92">
        <f t="shared" si="4"/>
        <v>0</v>
      </c>
      <c r="EC62" s="92">
        <f t="shared" si="4"/>
        <v>0</v>
      </c>
      <c r="ED62" s="92">
        <f t="shared" si="5"/>
        <v>30</v>
      </c>
      <c r="EE62" s="101"/>
      <c r="EF62" s="101"/>
      <c r="EG62" s="101"/>
      <c r="EH62" s="101"/>
      <c r="EI62" s="101"/>
    </row>
    <row r="63" spans="1:144" ht="15" customHeight="1" x14ac:dyDescent="0.55000000000000004">
      <c r="A63" s="92">
        <f t="shared" si="0"/>
        <v>60</v>
      </c>
      <c r="B63" s="74" t="s">
        <v>86</v>
      </c>
      <c r="C63" s="78">
        <v>557</v>
      </c>
      <c r="D63" s="79" t="s">
        <v>13</v>
      </c>
      <c r="E63" s="92"/>
      <c r="F63" s="92"/>
      <c r="G63" s="92"/>
      <c r="H63" s="92"/>
      <c r="I63" s="92"/>
      <c r="J63" s="92"/>
      <c r="K63" s="92"/>
      <c r="L63" s="128"/>
      <c r="M63" s="92"/>
      <c r="N63" s="92"/>
      <c r="O63" s="92"/>
      <c r="P63" s="128"/>
      <c r="Q63" s="92"/>
      <c r="R63" s="92"/>
      <c r="S63" s="92"/>
      <c r="T63" s="128"/>
      <c r="U63" s="92"/>
      <c r="V63" s="92"/>
      <c r="W63" s="92"/>
      <c r="X63" s="92"/>
      <c r="Y63" s="92"/>
      <c r="Z63" s="92"/>
      <c r="AA63" s="92"/>
      <c r="AB63" s="92"/>
      <c r="AC63" s="2"/>
      <c r="AD63" s="2"/>
      <c r="AE63" s="2"/>
      <c r="AF63" s="2"/>
      <c r="AG63" s="92"/>
      <c r="AH63" s="92"/>
      <c r="AI63" s="92"/>
      <c r="AJ63" s="128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92"/>
      <c r="AX63" s="9"/>
      <c r="AY63" s="9"/>
      <c r="AZ63" s="9"/>
      <c r="BA63" s="92"/>
      <c r="BB63" s="9"/>
      <c r="BC63" s="9"/>
      <c r="BD63" s="9"/>
      <c r="BE63" s="9"/>
      <c r="BF63" s="92"/>
      <c r="BG63" s="92"/>
      <c r="BH63" s="9"/>
      <c r="BI63" s="92"/>
      <c r="BJ63" s="92"/>
      <c r="BK63" s="92"/>
      <c r="BL63" s="92"/>
      <c r="BM63" s="92"/>
      <c r="BN63" s="92"/>
      <c r="BO63" s="92"/>
      <c r="BP63" s="92"/>
      <c r="BQ63" s="92"/>
      <c r="BR63" s="9"/>
      <c r="BS63" s="9"/>
      <c r="BT63" s="9"/>
      <c r="BU63" s="92"/>
      <c r="BV63" s="92"/>
      <c r="BW63" s="92"/>
      <c r="BX63" s="92"/>
      <c r="BY63" s="9"/>
      <c r="BZ63" s="9"/>
      <c r="CA63" s="9"/>
      <c r="CB63" s="9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>
        <f t="shared" si="1"/>
        <v>0</v>
      </c>
      <c r="DZ63" s="92">
        <f t="shared" si="2"/>
        <v>0</v>
      </c>
      <c r="EA63" s="92">
        <f t="shared" si="3"/>
        <v>0</v>
      </c>
      <c r="EB63" s="92">
        <f t="shared" ref="EB63:EC67" si="6">SUM(G63,K63,O63,S63,W63,AA63,AE63,AI63,AM63,AQ63,AU63,AY63,BC63,BG63,BK63,BO63,BS63,BW63,CA63,CE63,CI63,CM63,CQ63,CU63,CY63,DC63,DG63,DK63,DO63,DS63,DW63)</f>
        <v>0</v>
      </c>
      <c r="EC63" s="92">
        <f t="shared" si="6"/>
        <v>0</v>
      </c>
      <c r="ED63" s="92">
        <f t="shared" si="5"/>
        <v>0</v>
      </c>
      <c r="EE63" s="101"/>
      <c r="EF63" s="101"/>
      <c r="EG63" s="101"/>
      <c r="EH63" s="101"/>
      <c r="EI63" s="101"/>
    </row>
    <row r="64" spans="1:144" ht="15" customHeight="1" x14ac:dyDescent="0.55000000000000004">
      <c r="A64" s="92">
        <f t="shared" si="0"/>
        <v>61</v>
      </c>
      <c r="B64" s="74" t="s">
        <v>91</v>
      </c>
      <c r="C64" s="78">
        <v>711</v>
      </c>
      <c r="D64" s="79" t="s">
        <v>15</v>
      </c>
      <c r="E64" s="92"/>
      <c r="F64" s="92"/>
      <c r="G64" s="92"/>
      <c r="H64" s="92"/>
      <c r="I64" s="92"/>
      <c r="J64" s="92"/>
      <c r="K64" s="92"/>
      <c r="L64" s="128"/>
      <c r="M64" s="92"/>
      <c r="N64" s="92"/>
      <c r="O64" s="92"/>
      <c r="P64" s="128"/>
      <c r="Q64" s="92"/>
      <c r="R64" s="92"/>
      <c r="S64" s="92"/>
      <c r="T64" s="128"/>
      <c r="U64" s="92"/>
      <c r="V64" s="92"/>
      <c r="W64" s="92"/>
      <c r="X64" s="92"/>
      <c r="Y64" s="92"/>
      <c r="Z64" s="92"/>
      <c r="AA64" s="92"/>
      <c r="AB64" s="92"/>
      <c r="AC64" s="2"/>
      <c r="AD64" s="2"/>
      <c r="AE64" s="2"/>
      <c r="AF64" s="2"/>
      <c r="AG64" s="92"/>
      <c r="AH64" s="92"/>
      <c r="AI64" s="92"/>
      <c r="AJ64" s="128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92"/>
      <c r="AX64" s="9"/>
      <c r="AY64" s="9"/>
      <c r="AZ64" s="9"/>
      <c r="BA64" s="92"/>
      <c r="BB64" s="9"/>
      <c r="BC64" s="9"/>
      <c r="BD64" s="9"/>
      <c r="BE64" s="9"/>
      <c r="BF64" s="92"/>
      <c r="BG64" s="92"/>
      <c r="BH64" s="9"/>
      <c r="BI64" s="92"/>
      <c r="BJ64" s="92"/>
      <c r="BK64" s="92"/>
      <c r="BL64" s="92"/>
      <c r="BM64" s="92"/>
      <c r="BN64" s="92"/>
      <c r="BO64" s="92"/>
      <c r="BP64" s="92"/>
      <c r="BQ64" s="92"/>
      <c r="BR64" s="9"/>
      <c r="BS64" s="9"/>
      <c r="BT64" s="9"/>
      <c r="BU64" s="92"/>
      <c r="BV64" s="92"/>
      <c r="BW64" s="92"/>
      <c r="BX64" s="92"/>
      <c r="BY64" s="9"/>
      <c r="BZ64" s="9"/>
      <c r="CA64" s="9"/>
      <c r="CB64" s="9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>
        <f t="shared" si="1"/>
        <v>0</v>
      </c>
      <c r="DZ64" s="92">
        <f t="shared" si="2"/>
        <v>0</v>
      </c>
      <c r="EA64" s="92">
        <f t="shared" si="3"/>
        <v>0</v>
      </c>
      <c r="EB64" s="92">
        <f t="shared" si="6"/>
        <v>0</v>
      </c>
      <c r="EC64" s="92">
        <f t="shared" si="6"/>
        <v>0</v>
      </c>
      <c r="ED64" s="92">
        <f t="shared" si="5"/>
        <v>0</v>
      </c>
      <c r="EE64" s="101"/>
      <c r="EF64" s="101"/>
      <c r="EG64" s="101"/>
      <c r="EH64" s="101"/>
      <c r="EI64" s="101"/>
    </row>
    <row r="65" spans="1:139" ht="15" customHeight="1" x14ac:dyDescent="0.55000000000000004">
      <c r="A65" s="92">
        <v>1</v>
      </c>
      <c r="B65" s="175" t="s">
        <v>88</v>
      </c>
      <c r="C65" s="175"/>
      <c r="D65" s="175"/>
      <c r="E65" s="64"/>
      <c r="F65" s="64"/>
      <c r="G65" s="64"/>
      <c r="H65" s="64"/>
      <c r="I65" s="64"/>
      <c r="J65" s="64"/>
      <c r="K65" s="64"/>
      <c r="L65" s="98"/>
      <c r="M65" s="64"/>
      <c r="N65" s="64"/>
      <c r="O65" s="64"/>
      <c r="P65" s="98"/>
      <c r="Q65" s="64"/>
      <c r="R65" s="64"/>
      <c r="S65" s="64"/>
      <c r="T65" s="98"/>
      <c r="U65" s="64"/>
      <c r="V65" s="64"/>
      <c r="W65" s="64"/>
      <c r="X65" s="64"/>
      <c r="Y65" s="64"/>
      <c r="Z65" s="64"/>
      <c r="AA65" s="64"/>
      <c r="AB65" s="64"/>
      <c r="AC65" s="99"/>
      <c r="AD65" s="99"/>
      <c r="AE65" s="99"/>
      <c r="AF65" s="99"/>
      <c r="AG65" s="64"/>
      <c r="AH65" s="64"/>
      <c r="AI65" s="64"/>
      <c r="AJ65" s="98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64"/>
      <c r="AX65" s="97"/>
      <c r="AY65" s="97"/>
      <c r="AZ65" s="97"/>
      <c r="BA65" s="64"/>
      <c r="BB65" s="97"/>
      <c r="BC65" s="97"/>
      <c r="BD65" s="97"/>
      <c r="BE65" s="9"/>
      <c r="BF65" s="92"/>
      <c r="BG65" s="92"/>
      <c r="BH65" s="9"/>
      <c r="BI65" s="64"/>
      <c r="BJ65" s="64"/>
      <c r="BK65" s="64"/>
      <c r="BL65" s="64"/>
      <c r="BM65" s="64"/>
      <c r="BN65" s="64"/>
      <c r="BO65" s="64"/>
      <c r="BP65" s="64"/>
      <c r="BQ65" s="64"/>
      <c r="BR65" s="97"/>
      <c r="BS65" s="97"/>
      <c r="BT65" s="97"/>
      <c r="BU65" s="64"/>
      <c r="BV65" s="64"/>
      <c r="BW65" s="64"/>
      <c r="BX65" s="64"/>
      <c r="BY65" s="97"/>
      <c r="BZ65" s="97"/>
      <c r="CA65" s="97"/>
      <c r="CB65" s="97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92">
        <f t="shared" si="1"/>
        <v>0</v>
      </c>
      <c r="DZ65" s="92">
        <f t="shared" si="2"/>
        <v>0</v>
      </c>
      <c r="EA65" s="92">
        <f t="shared" si="3"/>
        <v>0</v>
      </c>
      <c r="EB65" s="92">
        <f t="shared" si="6"/>
        <v>0</v>
      </c>
      <c r="EC65" s="92">
        <f t="shared" si="6"/>
        <v>0</v>
      </c>
      <c r="ED65" s="92">
        <f t="shared" si="5"/>
        <v>0</v>
      </c>
      <c r="EE65" s="101"/>
      <c r="EF65" s="101"/>
      <c r="EG65" s="101"/>
      <c r="EH65" s="101"/>
      <c r="EI65" s="101"/>
    </row>
    <row r="66" spans="1:139" ht="15" customHeight="1" x14ac:dyDescent="0.55000000000000004">
      <c r="A66" s="92">
        <v>2</v>
      </c>
      <c r="B66" s="175" t="s">
        <v>89</v>
      </c>
      <c r="C66" s="175"/>
      <c r="D66" s="175"/>
      <c r="E66" s="92"/>
      <c r="F66" s="92"/>
      <c r="G66" s="92"/>
      <c r="H66" s="92"/>
      <c r="I66" s="92"/>
      <c r="J66" s="92"/>
      <c r="K66" s="92"/>
      <c r="L66" s="128"/>
      <c r="M66" s="92"/>
      <c r="N66" s="92"/>
      <c r="O66" s="92"/>
      <c r="P66" s="128"/>
      <c r="Q66" s="92"/>
      <c r="R66" s="92"/>
      <c r="S66" s="92"/>
      <c r="T66" s="128"/>
      <c r="U66" s="92"/>
      <c r="V66" s="92"/>
      <c r="W66" s="92"/>
      <c r="X66" s="92"/>
      <c r="Y66" s="92"/>
      <c r="Z66" s="92"/>
      <c r="AA66" s="92"/>
      <c r="AB66" s="92"/>
      <c r="AC66" s="2"/>
      <c r="AD66" s="2"/>
      <c r="AE66" s="2"/>
      <c r="AF66" s="2"/>
      <c r="AG66" s="92"/>
      <c r="AH66" s="92"/>
      <c r="AI66" s="92"/>
      <c r="AJ66" s="128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92"/>
      <c r="AX66" s="9"/>
      <c r="AY66" s="9"/>
      <c r="AZ66" s="9"/>
      <c r="BA66" s="92"/>
      <c r="BB66" s="92"/>
      <c r="BC66" s="9"/>
      <c r="BD66" s="9"/>
      <c r="BE66" s="97"/>
      <c r="BF66" s="64"/>
      <c r="BG66" s="64"/>
      <c r="BH66" s="97"/>
      <c r="BI66" s="92"/>
      <c r="BJ66" s="92"/>
      <c r="BK66" s="92"/>
      <c r="BL66" s="92"/>
      <c r="BM66" s="92"/>
      <c r="BN66" s="92"/>
      <c r="BO66" s="92"/>
      <c r="BP66" s="92"/>
      <c r="BQ66" s="92"/>
      <c r="BR66" s="9"/>
      <c r="BS66" s="9"/>
      <c r="BT66" s="9"/>
      <c r="BU66" s="92"/>
      <c r="BV66" s="92"/>
      <c r="BW66" s="92"/>
      <c r="BX66" s="92"/>
      <c r="BY66" s="9"/>
      <c r="BZ66" s="9"/>
      <c r="CA66" s="9"/>
      <c r="CB66" s="9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>
        <f t="shared" si="1"/>
        <v>0</v>
      </c>
      <c r="DZ66" s="92">
        <f t="shared" si="2"/>
        <v>0</v>
      </c>
      <c r="EA66" s="92">
        <f t="shared" si="3"/>
        <v>0</v>
      </c>
      <c r="EB66" s="92">
        <f t="shared" si="6"/>
        <v>0</v>
      </c>
      <c r="EC66" s="92">
        <f t="shared" si="6"/>
        <v>0</v>
      </c>
      <c r="ED66" s="92">
        <f t="shared" si="5"/>
        <v>0</v>
      </c>
      <c r="EE66" s="101"/>
      <c r="EF66" s="101"/>
      <c r="EG66" s="101"/>
      <c r="EH66" s="101"/>
      <c r="EI66" s="101"/>
    </row>
    <row r="67" spans="1:139" ht="15" customHeight="1" x14ac:dyDescent="0.55000000000000004">
      <c r="A67" s="92">
        <v>3</v>
      </c>
      <c r="B67" s="175" t="s">
        <v>90</v>
      </c>
      <c r="C67" s="175"/>
      <c r="D67" s="175"/>
      <c r="E67" s="92"/>
      <c r="F67" s="92"/>
      <c r="G67" s="92"/>
      <c r="H67" s="92"/>
      <c r="I67" s="92"/>
      <c r="J67" s="92"/>
      <c r="K67" s="92"/>
      <c r="L67" s="128"/>
      <c r="M67" s="92"/>
      <c r="N67" s="92"/>
      <c r="O67" s="92"/>
      <c r="P67" s="128"/>
      <c r="Q67" s="92"/>
      <c r="R67" s="92"/>
      <c r="S67" s="92"/>
      <c r="T67" s="92"/>
      <c r="U67" s="92"/>
      <c r="V67" s="2"/>
      <c r="W67" s="2"/>
      <c r="X67" s="2"/>
      <c r="Y67" s="92"/>
      <c r="Z67" s="2"/>
      <c r="AA67" s="2"/>
      <c r="AB67" s="2"/>
      <c r="AC67" s="2"/>
      <c r="AD67" s="2"/>
      <c r="AE67" s="2"/>
      <c r="AF67" s="2"/>
      <c r="AG67" s="92"/>
      <c r="AH67" s="92"/>
      <c r="AI67" s="92"/>
      <c r="AJ67" s="128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92"/>
      <c r="AX67" s="9"/>
      <c r="AY67" s="9"/>
      <c r="AZ67" s="9"/>
      <c r="BA67" s="92"/>
      <c r="BB67" s="92"/>
      <c r="BC67" s="9"/>
      <c r="BD67" s="9"/>
      <c r="BE67" s="9"/>
      <c r="BF67" s="92"/>
      <c r="BG67" s="92"/>
      <c r="BH67" s="9"/>
      <c r="BI67" s="92"/>
      <c r="BJ67" s="92"/>
      <c r="BK67" s="92"/>
      <c r="BL67" s="92"/>
      <c r="BM67" s="92"/>
      <c r="BN67" s="92"/>
      <c r="BO67" s="92"/>
      <c r="BP67" s="92"/>
      <c r="BQ67" s="92"/>
      <c r="BR67" s="9"/>
      <c r="BS67" s="9"/>
      <c r="BT67" s="9"/>
      <c r="BU67" s="92"/>
      <c r="BV67" s="92"/>
      <c r="BW67" s="92"/>
      <c r="BX67" s="92"/>
      <c r="BY67" s="9"/>
      <c r="BZ67" s="9"/>
      <c r="CA67" s="9"/>
      <c r="CB67" s="9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>
        <f t="shared" si="1"/>
        <v>0</v>
      </c>
      <c r="DZ67" s="92">
        <f t="shared" si="2"/>
        <v>0</v>
      </c>
      <c r="EA67" s="92">
        <f t="shared" si="3"/>
        <v>0</v>
      </c>
      <c r="EB67" s="92">
        <f t="shared" si="6"/>
        <v>0</v>
      </c>
      <c r="EC67" s="92">
        <f t="shared" si="6"/>
        <v>0</v>
      </c>
      <c r="ED67" s="92">
        <f t="shared" si="5"/>
        <v>0</v>
      </c>
      <c r="EE67" s="93"/>
      <c r="EF67" s="101"/>
      <c r="EG67" s="101"/>
      <c r="EH67" s="101"/>
      <c r="EI67" s="101"/>
    </row>
    <row r="68" spans="1:139" s="132" customFormat="1" ht="20.25" customHeight="1" x14ac:dyDescent="0.55000000000000004">
      <c r="A68" s="164" t="s">
        <v>2</v>
      </c>
      <c r="B68" s="165"/>
      <c r="C68" s="165"/>
      <c r="D68" s="166"/>
      <c r="E68" s="86">
        <f t="shared" ref="E68:BP68" si="7">SUM(E4:E67)</f>
        <v>884</v>
      </c>
      <c r="F68" s="86">
        <f t="shared" si="7"/>
        <v>6</v>
      </c>
      <c r="G68" s="86">
        <f t="shared" si="7"/>
        <v>2</v>
      </c>
      <c r="H68" s="86">
        <f t="shared" si="7"/>
        <v>0</v>
      </c>
      <c r="I68" s="86">
        <f t="shared" si="7"/>
        <v>0</v>
      </c>
      <c r="J68" s="86">
        <f t="shared" si="7"/>
        <v>0</v>
      </c>
      <c r="K68" s="86">
        <f t="shared" si="7"/>
        <v>0</v>
      </c>
      <c r="L68" s="86">
        <f t="shared" si="7"/>
        <v>0</v>
      </c>
      <c r="M68" s="86">
        <f t="shared" si="7"/>
        <v>751</v>
      </c>
      <c r="N68" s="86">
        <f t="shared" si="7"/>
        <v>8</v>
      </c>
      <c r="O68" s="86">
        <f t="shared" si="7"/>
        <v>1</v>
      </c>
      <c r="P68" s="86">
        <f t="shared" si="7"/>
        <v>0</v>
      </c>
      <c r="Q68" s="86">
        <f t="shared" si="7"/>
        <v>883</v>
      </c>
      <c r="R68" s="86">
        <f t="shared" si="7"/>
        <v>4</v>
      </c>
      <c r="S68" s="86">
        <f t="shared" si="7"/>
        <v>1</v>
      </c>
      <c r="T68" s="86">
        <f t="shared" si="7"/>
        <v>0</v>
      </c>
      <c r="U68" s="86">
        <f t="shared" si="7"/>
        <v>890</v>
      </c>
      <c r="V68" s="86">
        <f t="shared" si="7"/>
        <v>4</v>
      </c>
      <c r="W68" s="86">
        <f t="shared" si="7"/>
        <v>0</v>
      </c>
      <c r="X68" s="86">
        <f t="shared" si="7"/>
        <v>0</v>
      </c>
      <c r="Y68" s="86">
        <f t="shared" si="7"/>
        <v>893</v>
      </c>
      <c r="Z68" s="86">
        <f t="shared" si="7"/>
        <v>1</v>
      </c>
      <c r="AA68" s="86">
        <f t="shared" si="7"/>
        <v>0</v>
      </c>
      <c r="AB68" s="86">
        <f t="shared" si="7"/>
        <v>0</v>
      </c>
      <c r="AC68" s="86">
        <f t="shared" si="7"/>
        <v>894</v>
      </c>
      <c r="AD68" s="86">
        <f t="shared" si="7"/>
        <v>1</v>
      </c>
      <c r="AE68" s="86">
        <f t="shared" si="7"/>
        <v>1</v>
      </c>
      <c r="AF68" s="86">
        <f t="shared" si="7"/>
        <v>0</v>
      </c>
      <c r="AG68" s="86">
        <f t="shared" si="7"/>
        <v>857</v>
      </c>
      <c r="AH68" s="86">
        <f t="shared" si="7"/>
        <v>6</v>
      </c>
      <c r="AI68" s="86">
        <f t="shared" si="7"/>
        <v>2</v>
      </c>
      <c r="AJ68" s="86">
        <f t="shared" si="7"/>
        <v>0</v>
      </c>
      <c r="AK68" s="86">
        <f t="shared" si="7"/>
        <v>812</v>
      </c>
      <c r="AL68" s="86">
        <f t="shared" si="7"/>
        <v>3</v>
      </c>
      <c r="AM68" s="86">
        <f t="shared" si="7"/>
        <v>1</v>
      </c>
      <c r="AN68" s="86">
        <f t="shared" si="7"/>
        <v>0</v>
      </c>
      <c r="AO68" s="86">
        <f t="shared" si="7"/>
        <v>841</v>
      </c>
      <c r="AP68" s="86">
        <f t="shared" si="7"/>
        <v>0</v>
      </c>
      <c r="AQ68" s="86">
        <f t="shared" si="7"/>
        <v>3</v>
      </c>
      <c r="AR68" s="86">
        <f t="shared" si="7"/>
        <v>0</v>
      </c>
      <c r="AS68" s="86">
        <f t="shared" si="7"/>
        <v>832</v>
      </c>
      <c r="AT68" s="86">
        <f t="shared" si="7"/>
        <v>2</v>
      </c>
      <c r="AU68" s="86">
        <f t="shared" si="7"/>
        <v>2</v>
      </c>
      <c r="AV68" s="86">
        <f t="shared" si="7"/>
        <v>0</v>
      </c>
      <c r="AW68" s="86">
        <f t="shared" si="7"/>
        <v>0</v>
      </c>
      <c r="AX68" s="86">
        <f t="shared" si="7"/>
        <v>0</v>
      </c>
      <c r="AY68" s="86">
        <f t="shared" si="7"/>
        <v>0</v>
      </c>
      <c r="AZ68" s="86">
        <f t="shared" si="7"/>
        <v>0</v>
      </c>
      <c r="BA68" s="86">
        <f t="shared" si="7"/>
        <v>0</v>
      </c>
      <c r="BB68" s="86">
        <f t="shared" si="7"/>
        <v>0</v>
      </c>
      <c r="BC68" s="86">
        <f t="shared" si="7"/>
        <v>0</v>
      </c>
      <c r="BD68" s="86">
        <f t="shared" si="7"/>
        <v>0</v>
      </c>
      <c r="BE68" s="86">
        <f t="shared" si="7"/>
        <v>0</v>
      </c>
      <c r="BF68" s="86">
        <f t="shared" si="7"/>
        <v>0</v>
      </c>
      <c r="BG68" s="86">
        <f t="shared" si="7"/>
        <v>0</v>
      </c>
      <c r="BH68" s="86">
        <f t="shared" si="7"/>
        <v>0</v>
      </c>
      <c r="BI68" s="86">
        <f t="shared" si="7"/>
        <v>0</v>
      </c>
      <c r="BJ68" s="86">
        <f t="shared" si="7"/>
        <v>0</v>
      </c>
      <c r="BK68" s="86">
        <f t="shared" si="7"/>
        <v>0</v>
      </c>
      <c r="BL68" s="86">
        <f t="shared" si="7"/>
        <v>0</v>
      </c>
      <c r="BM68" s="86">
        <f t="shared" si="7"/>
        <v>0</v>
      </c>
      <c r="BN68" s="86">
        <f t="shared" si="7"/>
        <v>0</v>
      </c>
      <c r="BO68" s="86">
        <f t="shared" si="7"/>
        <v>0</v>
      </c>
      <c r="BP68" s="86">
        <f t="shared" si="7"/>
        <v>0</v>
      </c>
      <c r="BQ68" s="86">
        <f t="shared" ref="BQ68:DX68" si="8">SUM(BQ4:BQ67)</f>
        <v>618</v>
      </c>
      <c r="BR68" s="86">
        <f t="shared" si="8"/>
        <v>0</v>
      </c>
      <c r="BS68" s="86">
        <f t="shared" si="8"/>
        <v>0</v>
      </c>
      <c r="BT68" s="86">
        <f t="shared" si="8"/>
        <v>0</v>
      </c>
      <c r="BU68" s="86">
        <f t="shared" si="8"/>
        <v>829</v>
      </c>
      <c r="BV68" s="86">
        <f t="shared" si="8"/>
        <v>1</v>
      </c>
      <c r="BW68" s="86">
        <f t="shared" si="8"/>
        <v>2</v>
      </c>
      <c r="BX68" s="86">
        <f t="shared" si="8"/>
        <v>0</v>
      </c>
      <c r="BY68" s="86">
        <f t="shared" si="8"/>
        <v>848</v>
      </c>
      <c r="BZ68" s="86">
        <f t="shared" si="8"/>
        <v>2</v>
      </c>
      <c r="CA68" s="86">
        <f t="shared" si="8"/>
        <v>0</v>
      </c>
      <c r="CB68" s="86">
        <f t="shared" si="8"/>
        <v>0</v>
      </c>
      <c r="CC68" s="86">
        <f t="shared" si="8"/>
        <v>832</v>
      </c>
      <c r="CD68" s="86">
        <f t="shared" si="8"/>
        <v>7</v>
      </c>
      <c r="CE68" s="86">
        <f t="shared" si="8"/>
        <v>3</v>
      </c>
      <c r="CF68" s="86">
        <f t="shared" si="8"/>
        <v>0</v>
      </c>
      <c r="CG68" s="86">
        <f t="shared" si="8"/>
        <v>834</v>
      </c>
      <c r="CH68" s="86">
        <f t="shared" si="8"/>
        <v>4</v>
      </c>
      <c r="CI68" s="86">
        <f t="shared" si="8"/>
        <v>0</v>
      </c>
      <c r="CJ68" s="86">
        <f t="shared" si="8"/>
        <v>0</v>
      </c>
      <c r="CK68" s="86">
        <f t="shared" si="8"/>
        <v>840</v>
      </c>
      <c r="CL68" s="86">
        <f t="shared" si="8"/>
        <v>0</v>
      </c>
      <c r="CM68" s="86">
        <f t="shared" si="8"/>
        <v>1</v>
      </c>
      <c r="CN68" s="86">
        <f t="shared" si="8"/>
        <v>0</v>
      </c>
      <c r="CO68" s="86">
        <f t="shared" si="8"/>
        <v>0</v>
      </c>
      <c r="CP68" s="86">
        <f t="shared" si="8"/>
        <v>0</v>
      </c>
      <c r="CQ68" s="86">
        <f t="shared" si="8"/>
        <v>0</v>
      </c>
      <c r="CR68" s="86">
        <f t="shared" si="8"/>
        <v>0</v>
      </c>
      <c r="CS68" s="86">
        <f t="shared" si="8"/>
        <v>775</v>
      </c>
      <c r="CT68" s="86">
        <f t="shared" si="8"/>
        <v>1</v>
      </c>
      <c r="CU68" s="86">
        <f t="shared" si="8"/>
        <v>2</v>
      </c>
      <c r="CV68" s="86">
        <f t="shared" si="8"/>
        <v>0</v>
      </c>
      <c r="CW68" s="86">
        <f t="shared" si="8"/>
        <v>901</v>
      </c>
      <c r="CX68" s="86">
        <f t="shared" si="8"/>
        <v>1</v>
      </c>
      <c r="CY68" s="86">
        <f t="shared" si="8"/>
        <v>0</v>
      </c>
      <c r="CZ68" s="86">
        <f t="shared" si="8"/>
        <v>0</v>
      </c>
      <c r="DA68" s="86">
        <f t="shared" si="8"/>
        <v>903</v>
      </c>
      <c r="DB68" s="86">
        <f t="shared" si="8"/>
        <v>1</v>
      </c>
      <c r="DC68" s="86">
        <f t="shared" si="8"/>
        <v>0</v>
      </c>
      <c r="DD68" s="86">
        <f t="shared" si="8"/>
        <v>0</v>
      </c>
      <c r="DE68" s="86">
        <f t="shared" si="8"/>
        <v>899</v>
      </c>
      <c r="DF68" s="86">
        <f t="shared" si="8"/>
        <v>2</v>
      </c>
      <c r="DG68" s="86">
        <f t="shared" si="8"/>
        <v>1</v>
      </c>
      <c r="DH68" s="86">
        <f t="shared" si="8"/>
        <v>0</v>
      </c>
      <c r="DI68" s="86">
        <f t="shared" si="8"/>
        <v>900</v>
      </c>
      <c r="DJ68" s="86">
        <f t="shared" si="8"/>
        <v>2</v>
      </c>
      <c r="DK68" s="86">
        <f t="shared" si="8"/>
        <v>2</v>
      </c>
      <c r="DL68" s="86">
        <f t="shared" si="8"/>
        <v>0</v>
      </c>
      <c r="DM68" s="86">
        <f t="shared" si="8"/>
        <v>881</v>
      </c>
      <c r="DN68" s="86">
        <f t="shared" si="8"/>
        <v>3</v>
      </c>
      <c r="DO68" s="86">
        <f t="shared" si="8"/>
        <v>2</v>
      </c>
      <c r="DP68" s="86">
        <f t="shared" si="8"/>
        <v>0</v>
      </c>
      <c r="DQ68" s="86">
        <f t="shared" si="8"/>
        <v>0</v>
      </c>
      <c r="DR68" s="86">
        <f t="shared" si="8"/>
        <v>0</v>
      </c>
      <c r="DS68" s="86">
        <f t="shared" si="8"/>
        <v>0</v>
      </c>
      <c r="DT68" s="86">
        <f t="shared" si="8"/>
        <v>0</v>
      </c>
      <c r="DU68" s="86">
        <f t="shared" si="8"/>
        <v>729</v>
      </c>
      <c r="DV68" s="86">
        <f t="shared" si="8"/>
        <v>6</v>
      </c>
      <c r="DW68" s="86">
        <f t="shared" si="8"/>
        <v>1</v>
      </c>
      <c r="DX68" s="86">
        <f t="shared" si="8"/>
        <v>0</v>
      </c>
      <c r="DY68" s="92">
        <f>SUM(DY4:DY67)</f>
        <v>19326</v>
      </c>
      <c r="DZ68" s="92">
        <f t="shared" ref="DZ68:EI68" si="9">SUM(DZ4:DZ67)</f>
        <v>0</v>
      </c>
      <c r="EA68" s="92">
        <f t="shared" si="9"/>
        <v>65</v>
      </c>
      <c r="EB68" s="92">
        <f t="shared" si="9"/>
        <v>27</v>
      </c>
      <c r="EC68" s="92">
        <f t="shared" si="9"/>
        <v>0</v>
      </c>
      <c r="ED68" s="92">
        <f t="shared" si="9"/>
        <v>19418</v>
      </c>
      <c r="EE68" s="94">
        <f t="shared" si="9"/>
        <v>0</v>
      </c>
      <c r="EF68" s="94">
        <f t="shared" si="9"/>
        <v>0</v>
      </c>
      <c r="EG68" s="94">
        <f t="shared" si="9"/>
        <v>0</v>
      </c>
      <c r="EH68" s="94">
        <f t="shared" si="9"/>
        <v>0</v>
      </c>
      <c r="EI68" s="94">
        <f t="shared" si="9"/>
        <v>0</v>
      </c>
    </row>
    <row r="69" spans="1:139" ht="21" customHeight="1" x14ac:dyDescent="0.55000000000000004">
      <c r="A69" s="91"/>
      <c r="B69" s="91"/>
      <c r="C69" s="176" t="s">
        <v>56</v>
      </c>
      <c r="D69" s="176"/>
      <c r="E69" s="90"/>
      <c r="F69" s="20"/>
      <c r="G69" s="20"/>
      <c r="H69" s="2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20"/>
      <c r="T69" s="20"/>
      <c r="U69" s="20"/>
      <c r="V69" s="20"/>
      <c r="W69" s="20"/>
      <c r="X69" s="20"/>
      <c r="Y69" s="90"/>
      <c r="Z69" s="20"/>
      <c r="AA69" s="20"/>
      <c r="AB69" s="20"/>
      <c r="AC69" s="90"/>
      <c r="AD69" s="90"/>
      <c r="AE69" s="90"/>
      <c r="AF69" s="90"/>
      <c r="AG69" s="87"/>
      <c r="AH69" s="87"/>
      <c r="AI69" s="87"/>
      <c r="AJ69" s="87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87"/>
      <c r="AX69" s="87"/>
      <c r="AY69" s="103"/>
      <c r="AZ69" s="103"/>
      <c r="BA69" s="87"/>
      <c r="BB69" s="103"/>
      <c r="BC69" s="20"/>
      <c r="BD69" s="20"/>
      <c r="BE69" s="103"/>
      <c r="BF69" s="103"/>
      <c r="BG69" s="20"/>
      <c r="BH69" s="20"/>
      <c r="BI69" s="103"/>
      <c r="BJ69" s="20"/>
      <c r="BK69" s="20"/>
      <c r="BL69" s="20"/>
      <c r="BM69" s="103"/>
      <c r="BN69" s="103"/>
      <c r="BO69" s="103"/>
      <c r="BP69" s="103"/>
      <c r="BQ69" s="20"/>
      <c r="BR69" s="20"/>
      <c r="BS69" s="20"/>
      <c r="BT69" s="20"/>
      <c r="BU69" s="20"/>
      <c r="BV69" s="103"/>
      <c r="BW69" s="103"/>
      <c r="BX69" s="103"/>
      <c r="BY69" s="20"/>
      <c r="BZ69" s="20"/>
      <c r="CA69" s="20"/>
      <c r="CB69" s="20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87"/>
      <c r="DB69" s="103"/>
      <c r="DC69" s="103"/>
      <c r="DD69" s="103"/>
      <c r="DE69" s="103"/>
      <c r="DF69" s="103"/>
      <c r="DG69" s="103"/>
      <c r="DH69" s="103"/>
      <c r="DI69" s="87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76">
        <f>SUM(DY68+DZ68)</f>
        <v>19326</v>
      </c>
      <c r="DZ69" s="176"/>
      <c r="EA69" s="103"/>
      <c r="EB69" s="103"/>
      <c r="EC69" s="103"/>
      <c r="ED69" s="103"/>
      <c r="EE69" s="95"/>
      <c r="EF69" s="95"/>
      <c r="EG69" s="95"/>
      <c r="EH69" s="95"/>
      <c r="EI69" s="95"/>
    </row>
    <row r="70" spans="1:139" ht="21" customHeight="1" x14ac:dyDescent="0.55000000000000004">
      <c r="A70" s="91"/>
      <c r="B70" s="91"/>
      <c r="C70" s="91"/>
      <c r="D70" s="91"/>
      <c r="E70" s="90"/>
      <c r="F70" s="20"/>
      <c r="G70" s="20"/>
      <c r="H70" s="2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20"/>
      <c r="T70" s="20"/>
      <c r="U70" s="20"/>
      <c r="V70" s="20"/>
      <c r="W70" s="20"/>
      <c r="X70" s="20"/>
      <c r="Y70" s="90"/>
      <c r="Z70" s="20"/>
      <c r="AA70" s="20"/>
      <c r="AB70" s="20"/>
      <c r="AC70" s="90"/>
      <c r="AD70" s="90"/>
      <c r="AE70" s="90"/>
      <c r="AF70" s="90"/>
      <c r="AG70" s="87"/>
      <c r="AH70" s="87"/>
      <c r="AI70" s="87"/>
      <c r="AJ70" s="87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87"/>
      <c r="AX70" s="87"/>
      <c r="AY70" s="103"/>
      <c r="AZ70" s="103"/>
      <c r="BA70" s="87"/>
      <c r="BB70" s="103"/>
      <c r="BC70" s="20"/>
      <c r="BD70" s="20"/>
      <c r="BE70" s="103"/>
      <c r="BF70" s="103"/>
      <c r="BG70" s="20"/>
      <c r="BH70" s="20"/>
      <c r="BI70" s="103"/>
      <c r="BJ70" s="20"/>
      <c r="BK70" s="20"/>
      <c r="BL70" s="20"/>
      <c r="BM70" s="103"/>
      <c r="BN70" s="103"/>
      <c r="BO70" s="103"/>
      <c r="BP70" s="103"/>
      <c r="BQ70" s="20"/>
      <c r="BR70" s="20"/>
      <c r="BS70" s="20"/>
      <c r="BT70" s="20"/>
      <c r="BU70" s="20"/>
      <c r="BV70" s="103"/>
      <c r="BW70" s="103"/>
      <c r="BX70" s="103"/>
      <c r="BY70" s="20"/>
      <c r="BZ70" s="20"/>
      <c r="CA70" s="20"/>
      <c r="CB70" s="20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  <c r="CY70" s="103"/>
      <c r="CZ70" s="103"/>
      <c r="DA70" s="87"/>
      <c r="DB70" s="103"/>
      <c r="DC70" s="103"/>
      <c r="DD70" s="103"/>
      <c r="DE70" s="103"/>
      <c r="DF70" s="103"/>
      <c r="DG70" s="103"/>
      <c r="DH70" s="103"/>
      <c r="DI70" s="87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95"/>
      <c r="EF70" s="95"/>
      <c r="EG70" s="95"/>
      <c r="EH70" s="95"/>
      <c r="EI70" s="95"/>
    </row>
    <row r="71" spans="1:139" x14ac:dyDescent="0.55000000000000004">
      <c r="C71" s="7"/>
      <c r="D71" s="7"/>
      <c r="G71" s="132" t="s">
        <v>57</v>
      </c>
      <c r="H71" s="132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30"/>
      <c r="AX71" s="1"/>
      <c r="BB71" s="103"/>
      <c r="BC71" s="20"/>
      <c r="BD71" s="20"/>
      <c r="BE71" s="103"/>
      <c r="BF71" s="103"/>
      <c r="BG71" s="20"/>
      <c r="BH71" s="20"/>
      <c r="BI71" s="20"/>
      <c r="BJ71" s="20"/>
      <c r="BK71" s="20"/>
      <c r="BL71" s="20"/>
      <c r="BM71" s="103"/>
      <c r="BN71" s="103"/>
      <c r="BO71" s="103"/>
      <c r="BP71" s="103"/>
      <c r="BQ71" s="20"/>
      <c r="BR71" s="20"/>
      <c r="BS71" s="20"/>
      <c r="BT71" s="20"/>
      <c r="BU71" s="20"/>
      <c r="BV71" s="103"/>
      <c r="BW71" s="103"/>
      <c r="BX71" s="103"/>
      <c r="DY71" s="132" t="s">
        <v>3</v>
      </c>
      <c r="DZ71" s="132" t="s">
        <v>49</v>
      </c>
      <c r="EA71" s="132" t="s">
        <v>4</v>
      </c>
      <c r="EB71" s="103" t="s">
        <v>5</v>
      </c>
      <c r="EC71" s="103"/>
      <c r="ED71" s="132" t="s">
        <v>57</v>
      </c>
      <c r="EE71" s="159" t="s">
        <v>49</v>
      </c>
      <c r="EF71" s="159"/>
      <c r="EG71" s="159"/>
      <c r="EH71" s="159"/>
      <c r="EI71" s="159"/>
    </row>
    <row r="72" spans="1:139" ht="27.6" customHeight="1" x14ac:dyDescent="0.55000000000000004">
      <c r="A72" s="21"/>
      <c r="B72" s="21" t="s">
        <v>48</v>
      </c>
      <c r="C72" s="39"/>
      <c r="D72" s="39"/>
      <c r="E72" s="85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6"/>
      <c r="AX72" s="85"/>
      <c r="AY72" s="9"/>
      <c r="AZ72" s="9"/>
      <c r="BA72" s="86"/>
      <c r="BB72" s="92"/>
      <c r="BC72" s="9"/>
      <c r="BD72" s="9"/>
      <c r="BE72" s="92"/>
      <c r="BF72" s="92"/>
      <c r="BG72" s="9"/>
      <c r="BH72" s="9"/>
      <c r="BI72" s="92"/>
      <c r="BJ72" s="9"/>
      <c r="BK72" s="9"/>
      <c r="BL72" s="9"/>
      <c r="BM72" s="92"/>
      <c r="BN72" s="92"/>
      <c r="BO72" s="92"/>
      <c r="BP72" s="92"/>
      <c r="BQ72" s="92"/>
      <c r="BR72" s="9"/>
      <c r="BS72" s="9"/>
      <c r="BT72" s="9"/>
      <c r="BU72" s="92"/>
      <c r="BV72" s="92"/>
      <c r="BW72" s="92"/>
      <c r="BX72" s="92"/>
      <c r="BY72" s="92"/>
      <c r="BZ72" s="9"/>
      <c r="CA72" s="9"/>
      <c r="CB72" s="9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86"/>
      <c r="DB72" s="92"/>
      <c r="DC72" s="92"/>
      <c r="DD72" s="92"/>
      <c r="DE72" s="92"/>
      <c r="DF72" s="92"/>
      <c r="DG72" s="92"/>
      <c r="DH72" s="92"/>
      <c r="DI72" s="86"/>
      <c r="DJ72" s="92"/>
      <c r="DK72" s="92"/>
      <c r="DL72" s="92"/>
      <c r="DM72" s="86"/>
      <c r="DN72" s="92"/>
      <c r="DO72" s="92"/>
      <c r="DP72" s="92"/>
      <c r="DQ72" s="86"/>
      <c r="DR72" s="92"/>
      <c r="DS72" s="92"/>
      <c r="DT72" s="92"/>
      <c r="DU72" s="86"/>
      <c r="DV72" s="9"/>
      <c r="DW72" s="88"/>
      <c r="DX72" s="88"/>
      <c r="DY72" s="92"/>
      <c r="DZ72" s="92"/>
      <c r="EA72" s="92"/>
      <c r="EB72" s="92"/>
      <c r="EC72" s="126"/>
      <c r="ED72" s="92"/>
      <c r="EE72" s="96"/>
      <c r="EF72" s="96"/>
      <c r="EG72" s="96"/>
      <c r="EH72" s="96"/>
      <c r="EI72" s="96"/>
    </row>
    <row r="73" spans="1:139" ht="21.75" customHeight="1" x14ac:dyDescent="0.55000000000000004">
      <c r="AY73" s="20"/>
      <c r="AZ73" s="20"/>
      <c r="BA73" s="103"/>
      <c r="BB73" s="103"/>
      <c r="BC73" s="20"/>
      <c r="BD73" s="20"/>
      <c r="BE73" s="103"/>
      <c r="BF73" s="103"/>
      <c r="BG73" s="20"/>
      <c r="BH73" s="20"/>
      <c r="BI73" s="20"/>
      <c r="BJ73" s="20"/>
      <c r="BK73" s="20"/>
      <c r="BL73" s="20"/>
      <c r="BM73" s="103"/>
      <c r="BN73" s="103"/>
      <c r="BO73" s="103"/>
      <c r="BP73" s="103"/>
      <c r="BQ73" s="20"/>
      <c r="BR73" s="20"/>
      <c r="BS73" s="20"/>
      <c r="BT73" s="20"/>
      <c r="BU73" s="20"/>
      <c r="BV73" s="103"/>
      <c r="BW73" s="103"/>
      <c r="BX73" s="103"/>
      <c r="DW73" s="89" t="s">
        <v>56</v>
      </c>
      <c r="DX73" s="89"/>
      <c r="DY73" s="9"/>
      <c r="DZ73" s="9"/>
      <c r="EA73" s="92"/>
      <c r="EB73" s="100"/>
      <c r="EC73" s="92"/>
      <c r="ED73" s="92"/>
    </row>
    <row r="74" spans="1:139" x14ac:dyDescent="0.55000000000000004">
      <c r="AY74" s="20"/>
      <c r="AZ74" s="20"/>
      <c r="BA74" s="103"/>
      <c r="BB74" s="103"/>
      <c r="BC74" s="20"/>
      <c r="BD74" s="20"/>
      <c r="BE74" s="103"/>
      <c r="BF74" s="103"/>
      <c r="BG74" s="20"/>
      <c r="BH74" s="20"/>
      <c r="BI74" s="20"/>
      <c r="BJ74" s="20"/>
      <c r="BK74" s="20"/>
      <c r="BL74" s="20"/>
      <c r="BM74" s="103"/>
      <c r="BN74" s="103"/>
      <c r="BO74" s="103"/>
      <c r="BP74" s="103"/>
      <c r="BQ74" s="20"/>
      <c r="BR74" s="20"/>
      <c r="BS74" s="20"/>
      <c r="BT74" s="20"/>
      <c r="BU74" s="20"/>
      <c r="BV74" s="103"/>
      <c r="BW74" s="103"/>
      <c r="BX74" s="103"/>
    </row>
    <row r="75" spans="1:139" x14ac:dyDescent="0.55000000000000004">
      <c r="AY75" s="20"/>
      <c r="AZ75" s="20"/>
      <c r="BA75" s="103"/>
      <c r="BB75" s="103"/>
      <c r="BC75" s="20"/>
      <c r="BD75" s="20"/>
      <c r="BE75" s="103"/>
      <c r="BF75" s="103"/>
      <c r="BG75" s="20"/>
      <c r="BH75" s="20"/>
      <c r="BI75" s="20"/>
      <c r="BJ75" s="20"/>
      <c r="BK75" s="20"/>
      <c r="BL75" s="20"/>
      <c r="BM75" s="103"/>
      <c r="BN75" s="103"/>
      <c r="BO75" s="103"/>
      <c r="BP75" s="103"/>
      <c r="BQ75" s="20"/>
      <c r="BR75" s="20"/>
      <c r="BS75" s="20"/>
      <c r="BT75" s="20"/>
      <c r="BU75" s="20"/>
      <c r="BV75" s="103"/>
      <c r="BW75" s="103"/>
      <c r="BX75" s="103"/>
    </row>
  </sheetData>
  <mergeCells count="59">
    <mergeCell ref="EE71:EI71"/>
    <mergeCell ref="B65:D65"/>
    <mergeCell ref="B66:D66"/>
    <mergeCell ref="B67:D67"/>
    <mergeCell ref="A68:D68"/>
    <mergeCell ref="C69:D69"/>
    <mergeCell ref="DY69:DZ69"/>
    <mergeCell ref="EJ59:EN59"/>
    <mergeCell ref="EJ24:EN24"/>
    <mergeCell ref="EJ26:EN26"/>
    <mergeCell ref="EJ28:EN28"/>
    <mergeCell ref="EJ29:EN29"/>
    <mergeCell ref="EJ30:EN30"/>
    <mergeCell ref="EJ39:EN39"/>
    <mergeCell ref="EJ40:EN40"/>
    <mergeCell ref="EJ41:EN41"/>
    <mergeCell ref="EJ48:EN48"/>
    <mergeCell ref="EJ49:EN49"/>
    <mergeCell ref="EJ58:EN58"/>
    <mergeCell ref="EK22:EO22"/>
    <mergeCell ref="DE2:DH2"/>
    <mergeCell ref="DI2:DL2"/>
    <mergeCell ref="DM2:DP2"/>
    <mergeCell ref="DQ2:DT2"/>
    <mergeCell ref="DU2:DX2"/>
    <mergeCell ref="DY2:ED2"/>
    <mergeCell ref="EE2:EI2"/>
    <mergeCell ref="EJ15:EN15"/>
    <mergeCell ref="EJ16:EN16"/>
    <mergeCell ref="EJ18:EN18"/>
    <mergeCell ref="EJ19:EN19"/>
    <mergeCell ref="DA2:DD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BE2:BH2"/>
    <mergeCell ref="A1:D1"/>
    <mergeCell ref="DY1:ED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</mergeCells>
  <pageMargins left="0.2" right="0" top="0" bottom="0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D75"/>
  <sheetViews>
    <sheetView zoomScale="130" zoomScaleNormal="130" workbookViewId="0">
      <pane xSplit="4" ySplit="2" topLeftCell="DB42" activePane="bottomRight" state="frozen"/>
      <selection pane="topRight" activeCell="E1" sqref="E1"/>
      <selection pane="bottomLeft" activeCell="A3" sqref="A3"/>
      <selection pane="bottomRight" activeCell="DI4" sqref="DI4:DT67"/>
    </sheetView>
  </sheetViews>
  <sheetFormatPr defaultColWidth="3.75" defaultRowHeight="18" x14ac:dyDescent="0.55000000000000004"/>
  <cols>
    <col min="1" max="1" width="4" style="7" customWidth="1"/>
    <col min="2" max="2" width="16.125" style="7" customWidth="1"/>
    <col min="3" max="4" width="4" style="143" customWidth="1"/>
    <col min="5" max="5" width="4.5" style="7" customWidth="1"/>
    <col min="6" max="6" width="4" style="7" customWidth="1"/>
    <col min="7" max="8" width="4.5" style="7" customWidth="1"/>
    <col min="9" max="9" width="4.625" style="7" customWidth="1"/>
    <col min="10" max="10" width="4" style="7" customWidth="1"/>
    <col min="11" max="12" width="4.375" style="7" customWidth="1"/>
    <col min="13" max="13" width="4.75" style="7" customWidth="1"/>
    <col min="14" max="14" width="4" style="7" customWidth="1"/>
    <col min="15" max="16" width="4.375" style="7" customWidth="1"/>
    <col min="17" max="17" width="4.25" style="7" customWidth="1"/>
    <col min="18" max="18" width="4" style="7" customWidth="1"/>
    <col min="19" max="20" width="4.375" style="7" customWidth="1"/>
    <col min="21" max="21" width="4.5" style="7" customWidth="1"/>
    <col min="22" max="22" width="4" style="7" customWidth="1"/>
    <col min="23" max="24" width="4.375" style="7" customWidth="1"/>
    <col min="25" max="25" width="4.75" style="7" customWidth="1"/>
    <col min="26" max="26" width="4" style="7" customWidth="1"/>
    <col min="27" max="28" width="4.375" style="7" customWidth="1"/>
    <col min="29" max="29" width="4.5" style="7" customWidth="1"/>
    <col min="30" max="30" width="4.375" style="7" customWidth="1"/>
    <col min="31" max="32" width="4.625" style="7" customWidth="1"/>
    <col min="33" max="33" width="4.25" style="7" customWidth="1"/>
    <col min="34" max="34" width="4" style="7" customWidth="1"/>
    <col min="35" max="36" width="4.375" style="7" customWidth="1"/>
    <col min="37" max="37" width="4.25" style="7" customWidth="1"/>
    <col min="38" max="38" width="4" style="7" customWidth="1"/>
    <col min="39" max="40" width="4.375" style="7" customWidth="1"/>
    <col min="41" max="41" width="4.5" style="7" customWidth="1"/>
    <col min="42" max="42" width="4" style="7" customWidth="1"/>
    <col min="43" max="44" width="4.5" style="7" customWidth="1"/>
    <col min="45" max="45" width="4.75" style="7" customWidth="1"/>
    <col min="46" max="46" width="4" style="7" customWidth="1"/>
    <col min="47" max="48" width="4.5" style="7" customWidth="1"/>
    <col min="49" max="49" width="4.5" style="143" customWidth="1"/>
    <col min="50" max="50" width="4" style="7" customWidth="1"/>
    <col min="51" max="52" width="4.375" style="7" customWidth="1"/>
    <col min="53" max="53" width="4.375" style="143" customWidth="1"/>
    <col min="54" max="54" width="4" style="143" customWidth="1"/>
    <col min="55" max="56" width="4.375" style="7" customWidth="1"/>
    <col min="57" max="57" width="5" style="143" customWidth="1"/>
    <col min="58" max="58" width="4" style="143" customWidth="1"/>
    <col min="59" max="61" width="4.375" style="7" customWidth="1"/>
    <col min="62" max="62" width="4" style="7" customWidth="1"/>
    <col min="63" max="64" width="4.625" style="7" customWidth="1"/>
    <col min="65" max="65" width="4.5" style="143" customWidth="1"/>
    <col min="66" max="66" width="4" style="143" customWidth="1"/>
    <col min="67" max="68" width="4.625" style="143" customWidth="1"/>
    <col min="69" max="69" width="4.5" style="7" customWidth="1"/>
    <col min="70" max="70" width="4" style="7" customWidth="1"/>
    <col min="71" max="72" width="4.375" style="7" customWidth="1"/>
    <col min="73" max="73" width="4.5" style="7" customWidth="1"/>
    <col min="74" max="74" width="4" style="143" customWidth="1"/>
    <col min="75" max="76" width="4.375" style="143" customWidth="1"/>
    <col min="77" max="77" width="4.375" style="7" customWidth="1"/>
    <col min="78" max="78" width="4" style="7" customWidth="1"/>
    <col min="79" max="80" width="5" style="7" customWidth="1"/>
    <col min="81" max="81" width="4.25" style="143" customWidth="1"/>
    <col min="82" max="82" width="4" style="143" customWidth="1"/>
    <col min="83" max="84" width="4.375" style="143" customWidth="1"/>
    <col min="85" max="85" width="4.75" style="143" customWidth="1"/>
    <col min="86" max="86" width="4" style="143" customWidth="1"/>
    <col min="87" max="89" width="4.5" style="143" customWidth="1"/>
    <col min="90" max="90" width="4" style="143" customWidth="1"/>
    <col min="91" max="92" width="4.5" style="143" customWidth="1"/>
    <col min="93" max="93" width="4.375" style="143" customWidth="1"/>
    <col min="94" max="94" width="4" style="143" customWidth="1"/>
    <col min="95" max="96" width="4.5" style="143" customWidth="1"/>
    <col min="97" max="97" width="5" style="143" customWidth="1"/>
    <col min="98" max="98" width="4" style="143" customWidth="1"/>
    <col min="99" max="101" width="4.375" style="143" customWidth="1"/>
    <col min="102" max="102" width="4" style="143" customWidth="1"/>
    <col min="103" max="104" width="4.5" style="143" customWidth="1"/>
    <col min="105" max="105" width="4.25" style="143" customWidth="1"/>
    <col min="106" max="106" width="4" style="143" customWidth="1"/>
    <col min="107" max="108" width="4.75" style="143" customWidth="1"/>
    <col min="109" max="109" width="4.25" style="143" customWidth="1"/>
    <col min="110" max="110" width="4" style="143" customWidth="1"/>
    <col min="111" max="112" width="5.125" style="143" customWidth="1"/>
    <col min="113" max="113" width="4.5" style="143" customWidth="1"/>
    <col min="114" max="114" width="4" style="143" customWidth="1"/>
    <col min="115" max="117" width="4.75" style="143" customWidth="1"/>
    <col min="118" max="118" width="4" style="143" customWidth="1"/>
    <col min="119" max="120" width="4.625" style="143" customWidth="1"/>
    <col min="121" max="121" width="5" style="143" customWidth="1"/>
    <col min="122" max="122" width="4" style="143" customWidth="1"/>
    <col min="123" max="124" width="4.5" style="143" customWidth="1"/>
    <col min="125" max="125" width="4.625" style="143" customWidth="1"/>
    <col min="126" max="126" width="4" style="143" customWidth="1"/>
    <col min="127" max="128" width="4.625" style="143" customWidth="1"/>
    <col min="129" max="129" width="9.125" style="7" customWidth="1"/>
    <col min="130" max="133" width="4.875" style="7" customWidth="1"/>
    <col min="134" max="134" width="11.75" style="143" customWidth="1"/>
    <col min="135" max="139" width="4" style="7" hidden="1" customWidth="1"/>
    <col min="140" max="140" width="4" style="7" customWidth="1"/>
    <col min="141" max="141" width="6" style="7" customWidth="1"/>
    <col min="142" max="142" width="1.625" style="7" customWidth="1"/>
    <col min="143" max="143" width="6.25" style="7" customWidth="1"/>
    <col min="144" max="172" width="4" style="7" customWidth="1"/>
    <col min="173" max="16384" width="3.75" style="7"/>
  </cols>
  <sheetData>
    <row r="1" spans="1:144" ht="19.5" customHeight="1" x14ac:dyDescent="0.45">
      <c r="A1" s="177" t="s">
        <v>114</v>
      </c>
      <c r="B1" s="177"/>
      <c r="C1" s="177"/>
      <c r="D1" s="177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178" t="s">
        <v>115</v>
      </c>
      <c r="DZ1" s="178"/>
      <c r="EA1" s="178"/>
      <c r="EB1" s="178"/>
      <c r="EC1" s="178"/>
      <c r="ED1" s="178"/>
      <c r="EE1" s="82"/>
      <c r="EF1" s="82"/>
      <c r="EG1" s="82"/>
      <c r="EH1" s="82"/>
      <c r="EI1" s="82"/>
    </row>
    <row r="2" spans="1:144" ht="15.75" customHeight="1" x14ac:dyDescent="0.55000000000000004">
      <c r="A2" s="102" t="s">
        <v>0</v>
      </c>
      <c r="B2" s="46" t="s">
        <v>1</v>
      </c>
      <c r="C2" s="142"/>
      <c r="D2" s="48"/>
      <c r="E2" s="153">
        <v>1</v>
      </c>
      <c r="F2" s="154"/>
      <c r="G2" s="154"/>
      <c r="H2" s="155"/>
      <c r="I2" s="153">
        <v>2</v>
      </c>
      <c r="J2" s="154"/>
      <c r="K2" s="154"/>
      <c r="L2" s="155"/>
      <c r="M2" s="153">
        <v>3</v>
      </c>
      <c r="N2" s="154"/>
      <c r="O2" s="154"/>
      <c r="P2" s="155"/>
      <c r="Q2" s="153">
        <v>4</v>
      </c>
      <c r="R2" s="154"/>
      <c r="S2" s="154"/>
      <c r="T2" s="155"/>
      <c r="U2" s="153">
        <v>5</v>
      </c>
      <c r="V2" s="154"/>
      <c r="W2" s="154"/>
      <c r="X2" s="155"/>
      <c r="Y2" s="167">
        <v>6</v>
      </c>
      <c r="Z2" s="168"/>
      <c r="AA2" s="168"/>
      <c r="AB2" s="169"/>
      <c r="AC2" s="153">
        <v>7</v>
      </c>
      <c r="AD2" s="154"/>
      <c r="AE2" s="154"/>
      <c r="AF2" s="155"/>
      <c r="AG2" s="153">
        <v>8</v>
      </c>
      <c r="AH2" s="154"/>
      <c r="AI2" s="154"/>
      <c r="AJ2" s="155"/>
      <c r="AK2" s="153">
        <v>9</v>
      </c>
      <c r="AL2" s="154"/>
      <c r="AM2" s="154"/>
      <c r="AN2" s="155"/>
      <c r="AO2" s="153">
        <v>10</v>
      </c>
      <c r="AP2" s="154"/>
      <c r="AQ2" s="154"/>
      <c r="AR2" s="155"/>
      <c r="AS2" s="153">
        <v>11</v>
      </c>
      <c r="AT2" s="154"/>
      <c r="AU2" s="154"/>
      <c r="AV2" s="155"/>
      <c r="AW2" s="167">
        <v>12</v>
      </c>
      <c r="AX2" s="168"/>
      <c r="AY2" s="168"/>
      <c r="AZ2" s="169"/>
      <c r="BA2" s="167">
        <v>13</v>
      </c>
      <c r="BB2" s="168"/>
      <c r="BC2" s="168"/>
      <c r="BD2" s="169"/>
      <c r="BE2" s="167">
        <v>14</v>
      </c>
      <c r="BF2" s="168"/>
      <c r="BG2" s="168"/>
      <c r="BH2" s="169"/>
      <c r="BI2" s="167">
        <v>15</v>
      </c>
      <c r="BJ2" s="168"/>
      <c r="BK2" s="168"/>
      <c r="BL2" s="169"/>
      <c r="BM2" s="167">
        <v>16</v>
      </c>
      <c r="BN2" s="168"/>
      <c r="BO2" s="168"/>
      <c r="BP2" s="169"/>
      <c r="BQ2" s="167">
        <v>17</v>
      </c>
      <c r="BR2" s="168"/>
      <c r="BS2" s="168"/>
      <c r="BT2" s="169"/>
      <c r="BU2" s="167">
        <v>18</v>
      </c>
      <c r="BV2" s="168"/>
      <c r="BW2" s="168"/>
      <c r="BX2" s="169"/>
      <c r="BY2" s="167">
        <v>19</v>
      </c>
      <c r="BZ2" s="168"/>
      <c r="CA2" s="168"/>
      <c r="CB2" s="169"/>
      <c r="CC2" s="167">
        <v>20</v>
      </c>
      <c r="CD2" s="168"/>
      <c r="CE2" s="168"/>
      <c r="CF2" s="169"/>
      <c r="CG2" s="167">
        <v>21</v>
      </c>
      <c r="CH2" s="168"/>
      <c r="CI2" s="168"/>
      <c r="CJ2" s="169"/>
      <c r="CK2" s="153">
        <v>22</v>
      </c>
      <c r="CL2" s="154"/>
      <c r="CM2" s="154"/>
      <c r="CN2" s="155"/>
      <c r="CO2" s="153">
        <v>23</v>
      </c>
      <c r="CP2" s="154"/>
      <c r="CQ2" s="154"/>
      <c r="CR2" s="155"/>
      <c r="CS2" s="153">
        <v>24</v>
      </c>
      <c r="CT2" s="154"/>
      <c r="CU2" s="154"/>
      <c r="CV2" s="155"/>
      <c r="CW2" s="153">
        <v>25</v>
      </c>
      <c r="CX2" s="154"/>
      <c r="CY2" s="154"/>
      <c r="CZ2" s="155"/>
      <c r="DA2" s="153">
        <v>26</v>
      </c>
      <c r="DB2" s="154"/>
      <c r="DC2" s="154"/>
      <c r="DD2" s="155"/>
      <c r="DE2" s="167">
        <v>27</v>
      </c>
      <c r="DF2" s="168"/>
      <c r="DG2" s="168"/>
      <c r="DH2" s="169"/>
      <c r="DI2" s="153">
        <v>28</v>
      </c>
      <c r="DJ2" s="154"/>
      <c r="DK2" s="154"/>
      <c r="DL2" s="155"/>
      <c r="DM2" s="153">
        <v>29</v>
      </c>
      <c r="DN2" s="154"/>
      <c r="DO2" s="154"/>
      <c r="DP2" s="155"/>
      <c r="DQ2" s="153">
        <v>30</v>
      </c>
      <c r="DR2" s="154"/>
      <c r="DS2" s="154"/>
      <c r="DT2" s="155"/>
      <c r="DU2" s="153">
        <v>31</v>
      </c>
      <c r="DV2" s="154"/>
      <c r="DW2" s="154"/>
      <c r="DX2" s="155"/>
      <c r="DY2" s="153" t="s">
        <v>2</v>
      </c>
      <c r="DZ2" s="154"/>
      <c r="EA2" s="154"/>
      <c r="EB2" s="154"/>
      <c r="EC2" s="154"/>
      <c r="ED2" s="155"/>
      <c r="EE2" s="153" t="s">
        <v>49</v>
      </c>
      <c r="EF2" s="154"/>
      <c r="EG2" s="154"/>
      <c r="EH2" s="154"/>
      <c r="EI2" s="154"/>
    </row>
    <row r="3" spans="1:144" ht="12" customHeight="1" x14ac:dyDescent="0.55000000000000004">
      <c r="A3" s="45"/>
      <c r="B3" s="49"/>
      <c r="C3" s="141"/>
      <c r="D3" s="50"/>
      <c r="E3" s="140" t="s">
        <v>3</v>
      </c>
      <c r="F3" s="92" t="s">
        <v>4</v>
      </c>
      <c r="G3" s="92" t="s">
        <v>5</v>
      </c>
      <c r="H3" s="92" t="s">
        <v>74</v>
      </c>
      <c r="I3" s="140" t="s">
        <v>3</v>
      </c>
      <c r="J3" s="92" t="s">
        <v>4</v>
      </c>
      <c r="K3" s="92" t="s">
        <v>5</v>
      </c>
      <c r="L3" s="92" t="s">
        <v>74</v>
      </c>
      <c r="M3" s="140" t="s">
        <v>3</v>
      </c>
      <c r="N3" s="92" t="s">
        <v>4</v>
      </c>
      <c r="O3" s="92" t="s">
        <v>5</v>
      </c>
      <c r="P3" s="92" t="s">
        <v>74</v>
      </c>
      <c r="Q3" s="140" t="s">
        <v>3</v>
      </c>
      <c r="R3" s="92" t="s">
        <v>4</v>
      </c>
      <c r="S3" s="92" t="s">
        <v>5</v>
      </c>
      <c r="T3" s="92" t="s">
        <v>74</v>
      </c>
      <c r="U3" s="140" t="s">
        <v>3</v>
      </c>
      <c r="V3" s="92" t="s">
        <v>4</v>
      </c>
      <c r="W3" s="92" t="s">
        <v>5</v>
      </c>
      <c r="X3" s="92" t="s">
        <v>74</v>
      </c>
      <c r="Y3" s="144" t="s">
        <v>3</v>
      </c>
      <c r="Z3" s="31" t="s">
        <v>4</v>
      </c>
      <c r="AA3" s="31" t="s">
        <v>5</v>
      </c>
      <c r="AB3" s="31" t="s">
        <v>74</v>
      </c>
      <c r="AC3" s="140" t="s">
        <v>3</v>
      </c>
      <c r="AD3" s="92" t="s">
        <v>4</v>
      </c>
      <c r="AE3" s="92" t="s">
        <v>5</v>
      </c>
      <c r="AF3" s="92" t="s">
        <v>74</v>
      </c>
      <c r="AG3" s="140" t="s">
        <v>3</v>
      </c>
      <c r="AH3" s="92" t="s">
        <v>4</v>
      </c>
      <c r="AI3" s="92" t="s">
        <v>5</v>
      </c>
      <c r="AJ3" s="92" t="s">
        <v>74</v>
      </c>
      <c r="AK3" s="140" t="s">
        <v>3</v>
      </c>
      <c r="AL3" s="92" t="s">
        <v>4</v>
      </c>
      <c r="AM3" s="92" t="s">
        <v>5</v>
      </c>
      <c r="AN3" s="92" t="s">
        <v>74</v>
      </c>
      <c r="AO3" s="140" t="s">
        <v>3</v>
      </c>
      <c r="AP3" s="92" t="s">
        <v>4</v>
      </c>
      <c r="AQ3" s="92" t="s">
        <v>5</v>
      </c>
      <c r="AR3" s="92" t="s">
        <v>74</v>
      </c>
      <c r="AS3" s="140" t="s">
        <v>3</v>
      </c>
      <c r="AT3" s="92" t="s">
        <v>4</v>
      </c>
      <c r="AU3" s="92" t="s">
        <v>5</v>
      </c>
      <c r="AV3" s="92" t="s">
        <v>74</v>
      </c>
      <c r="AW3" s="145" t="s">
        <v>3</v>
      </c>
      <c r="AX3" s="31" t="s">
        <v>4</v>
      </c>
      <c r="AY3" s="31" t="s">
        <v>5</v>
      </c>
      <c r="AZ3" s="31" t="s">
        <v>74</v>
      </c>
      <c r="BA3" s="145" t="s">
        <v>3</v>
      </c>
      <c r="BB3" s="31" t="s">
        <v>4</v>
      </c>
      <c r="BC3" s="31" t="s">
        <v>5</v>
      </c>
      <c r="BD3" s="31" t="s">
        <v>74</v>
      </c>
      <c r="BE3" s="145" t="s">
        <v>3</v>
      </c>
      <c r="BF3" s="31" t="s">
        <v>4</v>
      </c>
      <c r="BG3" s="31" t="s">
        <v>5</v>
      </c>
      <c r="BH3" s="31" t="s">
        <v>74</v>
      </c>
      <c r="BI3" s="145" t="s">
        <v>3</v>
      </c>
      <c r="BJ3" s="31" t="s">
        <v>4</v>
      </c>
      <c r="BK3" s="31" t="s">
        <v>5</v>
      </c>
      <c r="BL3" s="31" t="s">
        <v>74</v>
      </c>
      <c r="BM3" s="145" t="s">
        <v>3</v>
      </c>
      <c r="BN3" s="31" t="s">
        <v>4</v>
      </c>
      <c r="BO3" s="31" t="s">
        <v>5</v>
      </c>
      <c r="BP3" s="31" t="s">
        <v>74</v>
      </c>
      <c r="BQ3" s="145" t="s">
        <v>3</v>
      </c>
      <c r="BR3" s="31" t="s">
        <v>4</v>
      </c>
      <c r="BS3" s="31" t="s">
        <v>5</v>
      </c>
      <c r="BT3" s="31" t="s">
        <v>74</v>
      </c>
      <c r="BU3" s="145" t="s">
        <v>3</v>
      </c>
      <c r="BV3" s="31" t="s">
        <v>4</v>
      </c>
      <c r="BW3" s="31" t="s">
        <v>5</v>
      </c>
      <c r="BX3" s="31" t="s">
        <v>74</v>
      </c>
      <c r="BY3" s="145" t="s">
        <v>3</v>
      </c>
      <c r="BZ3" s="31" t="s">
        <v>4</v>
      </c>
      <c r="CA3" s="31" t="s">
        <v>5</v>
      </c>
      <c r="CB3" s="31" t="s">
        <v>74</v>
      </c>
      <c r="CC3" s="145" t="s">
        <v>3</v>
      </c>
      <c r="CD3" s="31" t="s">
        <v>4</v>
      </c>
      <c r="CE3" s="31" t="s">
        <v>5</v>
      </c>
      <c r="CF3" s="31" t="s">
        <v>74</v>
      </c>
      <c r="CG3" s="145" t="s">
        <v>3</v>
      </c>
      <c r="CH3" s="31" t="s">
        <v>4</v>
      </c>
      <c r="CI3" s="31" t="s">
        <v>5</v>
      </c>
      <c r="CJ3" s="31" t="s">
        <v>74</v>
      </c>
      <c r="CK3" s="140" t="s">
        <v>3</v>
      </c>
      <c r="CL3" s="92" t="s">
        <v>4</v>
      </c>
      <c r="CM3" s="92" t="s">
        <v>5</v>
      </c>
      <c r="CN3" s="92" t="s">
        <v>74</v>
      </c>
      <c r="CO3" s="140" t="s">
        <v>3</v>
      </c>
      <c r="CP3" s="92" t="s">
        <v>4</v>
      </c>
      <c r="CQ3" s="92" t="s">
        <v>5</v>
      </c>
      <c r="CR3" s="92" t="s">
        <v>74</v>
      </c>
      <c r="CS3" s="140" t="s">
        <v>3</v>
      </c>
      <c r="CT3" s="92" t="s">
        <v>4</v>
      </c>
      <c r="CU3" s="92" t="s">
        <v>5</v>
      </c>
      <c r="CV3" s="92" t="s">
        <v>74</v>
      </c>
      <c r="CW3" s="140" t="s">
        <v>3</v>
      </c>
      <c r="CX3" s="92" t="s">
        <v>4</v>
      </c>
      <c r="CY3" s="92" t="s">
        <v>5</v>
      </c>
      <c r="CZ3" s="92" t="s">
        <v>74</v>
      </c>
      <c r="DA3" s="140" t="s">
        <v>3</v>
      </c>
      <c r="DB3" s="92" t="s">
        <v>4</v>
      </c>
      <c r="DC3" s="92" t="s">
        <v>5</v>
      </c>
      <c r="DD3" s="92" t="s">
        <v>74</v>
      </c>
      <c r="DE3" s="145" t="s">
        <v>3</v>
      </c>
      <c r="DF3" s="31" t="s">
        <v>4</v>
      </c>
      <c r="DG3" s="31" t="s">
        <v>5</v>
      </c>
      <c r="DH3" s="31" t="s">
        <v>74</v>
      </c>
      <c r="DI3" s="140" t="s">
        <v>3</v>
      </c>
      <c r="DJ3" s="92" t="s">
        <v>4</v>
      </c>
      <c r="DK3" s="92" t="s">
        <v>5</v>
      </c>
      <c r="DL3" s="92" t="s">
        <v>74</v>
      </c>
      <c r="DM3" s="140" t="s">
        <v>3</v>
      </c>
      <c r="DN3" s="92" t="s">
        <v>4</v>
      </c>
      <c r="DO3" s="92" t="s">
        <v>5</v>
      </c>
      <c r="DP3" s="92" t="s">
        <v>74</v>
      </c>
      <c r="DQ3" s="140" t="s">
        <v>3</v>
      </c>
      <c r="DR3" s="92" t="s">
        <v>4</v>
      </c>
      <c r="DS3" s="92" t="s">
        <v>5</v>
      </c>
      <c r="DT3" s="92" t="s">
        <v>74</v>
      </c>
      <c r="DU3" s="140" t="s">
        <v>3</v>
      </c>
      <c r="DV3" s="92" t="s">
        <v>4</v>
      </c>
      <c r="DW3" s="92" t="s">
        <v>5</v>
      </c>
      <c r="DX3" s="92" t="s">
        <v>74</v>
      </c>
      <c r="DY3" s="92" t="s">
        <v>3</v>
      </c>
      <c r="DZ3" s="92" t="s">
        <v>49</v>
      </c>
      <c r="EA3" s="92" t="s">
        <v>4</v>
      </c>
      <c r="EB3" s="92" t="s">
        <v>5</v>
      </c>
      <c r="EC3" s="92" t="s">
        <v>74</v>
      </c>
      <c r="ED3" s="92" t="s">
        <v>6</v>
      </c>
      <c r="EE3" s="83" t="s">
        <v>62</v>
      </c>
      <c r="EF3" s="84" t="s">
        <v>63</v>
      </c>
      <c r="EG3" s="84" t="s">
        <v>64</v>
      </c>
      <c r="EH3" s="84" t="s">
        <v>70</v>
      </c>
      <c r="EI3" s="84" t="s">
        <v>71</v>
      </c>
    </row>
    <row r="4" spans="1:144" ht="12.75" customHeight="1" x14ac:dyDescent="0.55000000000000004">
      <c r="A4" s="92">
        <f>ROW( )-3</f>
        <v>1</v>
      </c>
      <c r="B4" s="72" t="s">
        <v>8</v>
      </c>
      <c r="C4" s="139">
        <v>711</v>
      </c>
      <c r="D4" s="140" t="s">
        <v>5</v>
      </c>
      <c r="E4" s="92"/>
      <c r="F4" s="92"/>
      <c r="G4" s="92"/>
      <c r="H4" s="92"/>
      <c r="I4" s="92"/>
      <c r="J4" s="92"/>
      <c r="K4" s="92"/>
      <c r="L4" s="140"/>
      <c r="M4" s="92"/>
      <c r="N4" s="92"/>
      <c r="O4" s="92"/>
      <c r="P4" s="140"/>
      <c r="Q4" s="92"/>
      <c r="R4" s="92"/>
      <c r="S4" s="92"/>
      <c r="T4" s="140"/>
      <c r="U4" s="92"/>
      <c r="V4" s="92"/>
      <c r="W4" s="92"/>
      <c r="X4" s="92"/>
      <c r="Y4" s="92"/>
      <c r="Z4" s="92"/>
      <c r="AA4" s="92"/>
      <c r="AB4" s="92"/>
      <c r="AC4" s="2"/>
      <c r="AD4" s="2"/>
      <c r="AE4" s="2"/>
      <c r="AF4" s="2"/>
      <c r="AG4" s="92"/>
      <c r="AH4" s="92"/>
      <c r="AI4" s="92"/>
      <c r="AJ4" s="140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92"/>
      <c r="AX4" s="9"/>
      <c r="AY4" s="9"/>
      <c r="AZ4" s="9"/>
      <c r="BA4" s="92"/>
      <c r="BB4" s="9"/>
      <c r="BC4" s="9"/>
      <c r="BD4" s="9"/>
      <c r="BE4" s="92"/>
      <c r="BF4" s="92"/>
      <c r="BG4" s="9"/>
      <c r="BH4" s="9"/>
      <c r="BI4" s="92"/>
      <c r="BJ4" s="92"/>
      <c r="BK4" s="9"/>
      <c r="BL4" s="9"/>
      <c r="BM4" s="92"/>
      <c r="BN4" s="92"/>
      <c r="BO4" s="92"/>
      <c r="BP4" s="92"/>
      <c r="BQ4" s="92"/>
      <c r="BR4" s="9"/>
      <c r="BS4" s="9"/>
      <c r="BT4" s="9"/>
      <c r="BU4" s="9"/>
      <c r="BV4" s="92"/>
      <c r="BW4" s="92"/>
      <c r="BX4" s="92"/>
      <c r="BY4" s="9"/>
      <c r="BZ4" s="9"/>
      <c r="CA4" s="9"/>
      <c r="CB4" s="9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"/>
      <c r="CN4" s="9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"/>
      <c r="DP4" s="9"/>
      <c r="DQ4" s="92"/>
      <c r="DR4" s="92"/>
      <c r="DS4" s="92"/>
      <c r="DT4" s="92"/>
      <c r="DU4" s="92"/>
      <c r="DV4" s="92"/>
      <c r="DW4" s="92"/>
      <c r="DX4" s="92"/>
      <c r="DY4" s="92">
        <f>SUM(E4,I4,M4,Q4,U4,Y4,AC4,AG4,AK4,AO4,AS4,AW4,BA4,BE4,BI4,BM4,BQ4,BU4,BY4,CC4,CG4,CK4,CO4,CS4,CW4,DA4,DE4,DI4,DM4,DQ4,DU4)</f>
        <v>0</v>
      </c>
      <c r="DZ4" s="92">
        <f>SUM(EE4,EF4,EG4,EH4,EI4)</f>
        <v>0</v>
      </c>
      <c r="EA4" s="92">
        <f>SUM(F4,J4,N4,R4,V4,Z4,AD4,AH4,AL4,AP4,AT4,AX4,BB4,BF4,BJ4,BN4,BR4,BV4,BZ4,CD4,CH4,CL4,CP4,CT4,CX4,DB4,DF4,DJ4,DN4,DR4,DV4-DZ4)</f>
        <v>0</v>
      </c>
      <c r="EB4" s="92">
        <f>SUM(G4,K4,O4,S4,W4,AA4,AE4,AI4,AM4,AQ4,AU4,AY4,BC4,BG4,BK4,BO4,BS4,BW4,CA4,CE4,CI4,CM4,CQ4,CU4,CY4,DC4,DG4,DK4,DO4,DS4,DW4)</f>
        <v>0</v>
      </c>
      <c r="EC4" s="92">
        <f>SUM(H4,L4,P4,T4,X4,AB4,AF4,AJ4,AN4,AR4,AV4,AZ4,BD4,BH4,BL4,BP4,BT4,BX4,CB4,CF4,CJ4,CN4,CR4,CV4,CZ4,DD4,DH4,DL4,DP4,DT4,DX4)</f>
        <v>0</v>
      </c>
      <c r="ED4" s="92">
        <f>SUM(DY4:EC4)</f>
        <v>0</v>
      </c>
      <c r="EE4" s="101"/>
      <c r="EF4" s="101"/>
      <c r="EG4" s="101"/>
      <c r="EH4" s="101"/>
      <c r="EI4" s="101"/>
      <c r="EK4" s="143"/>
    </row>
    <row r="5" spans="1:144" ht="12.75" customHeight="1" x14ac:dyDescent="0.55000000000000004">
      <c r="A5" s="92">
        <f t="shared" ref="A5:A64" si="0">ROW( )-3</f>
        <v>2</v>
      </c>
      <c r="B5" s="72" t="s">
        <v>8</v>
      </c>
      <c r="C5" s="139">
        <v>712</v>
      </c>
      <c r="D5" s="140" t="s">
        <v>10</v>
      </c>
      <c r="E5" s="92">
        <v>102</v>
      </c>
      <c r="F5" s="92"/>
      <c r="G5" s="92"/>
      <c r="H5" s="92"/>
      <c r="I5" s="92">
        <v>102</v>
      </c>
      <c r="J5" s="92"/>
      <c r="K5" s="92"/>
      <c r="L5" s="140"/>
      <c r="M5" s="92">
        <v>102</v>
      </c>
      <c r="N5" s="92"/>
      <c r="O5" s="92"/>
      <c r="P5" s="140"/>
      <c r="Q5" s="92">
        <v>102</v>
      </c>
      <c r="R5" s="92"/>
      <c r="S5" s="92"/>
      <c r="T5" s="140"/>
      <c r="U5" s="92">
        <v>99</v>
      </c>
      <c r="V5" s="92"/>
      <c r="W5" s="92"/>
      <c r="X5" s="92"/>
      <c r="Y5" s="92"/>
      <c r="Z5" s="92"/>
      <c r="AA5" s="92"/>
      <c r="AB5" s="92"/>
      <c r="AC5" s="2"/>
      <c r="AD5" s="2"/>
      <c r="AE5" s="2"/>
      <c r="AF5" s="2"/>
      <c r="AG5" s="92"/>
      <c r="AH5" s="92"/>
      <c r="AI5" s="92"/>
      <c r="AJ5" s="14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92"/>
      <c r="AX5" s="9"/>
      <c r="AY5" s="9"/>
      <c r="AZ5" s="9"/>
      <c r="BA5" s="92"/>
      <c r="BB5" s="9"/>
      <c r="BC5" s="9"/>
      <c r="BD5" s="9"/>
      <c r="BE5" s="92"/>
      <c r="BF5" s="92"/>
      <c r="BG5" s="9"/>
      <c r="BH5" s="9"/>
      <c r="BI5" s="92"/>
      <c r="BJ5" s="92"/>
      <c r="BK5" s="92"/>
      <c r="BL5" s="92"/>
      <c r="BM5" s="92"/>
      <c r="BN5" s="92"/>
      <c r="BO5" s="92"/>
      <c r="BP5" s="92"/>
      <c r="BQ5" s="92"/>
      <c r="BR5" s="9"/>
      <c r="BS5" s="9"/>
      <c r="BT5" s="9"/>
      <c r="BU5" s="92"/>
      <c r="BV5" s="92"/>
      <c r="BW5" s="92"/>
      <c r="BX5" s="92"/>
      <c r="BY5" s="9"/>
      <c r="BZ5" s="9"/>
      <c r="CA5" s="9"/>
      <c r="CB5" s="9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>
        <v>80</v>
      </c>
      <c r="DJ5" s="92"/>
      <c r="DK5" s="92"/>
      <c r="DL5" s="92"/>
      <c r="DM5" s="92">
        <v>102</v>
      </c>
      <c r="DN5" s="92"/>
      <c r="DO5" s="92"/>
      <c r="DP5" s="92"/>
      <c r="DQ5" s="92">
        <v>96</v>
      </c>
      <c r="DR5" s="92"/>
      <c r="DS5" s="92">
        <v>2</v>
      </c>
      <c r="DT5" s="92"/>
      <c r="DU5" s="92"/>
      <c r="DV5" s="92"/>
      <c r="DW5" s="92"/>
      <c r="DX5" s="92"/>
      <c r="DY5" s="92">
        <f t="shared" ref="DY5:DY67" si="1">SUM(E5,I5,M5,Q5,U5,Y5,AC5,AG5,AK5,AO5,AS5,AW5,BA5,BE5,BI5,BM5,BQ5,BU5,BY5,CC5,CG5,CK5,CO5,CS5,CW5,DA5,DE5,DI5,DM5,DQ5,DU5)</f>
        <v>785</v>
      </c>
      <c r="DZ5" s="92">
        <f t="shared" ref="DZ5:DZ67" si="2">SUM(EE5,EF5,EG5,EH5,EI5)</f>
        <v>0</v>
      </c>
      <c r="EA5" s="92">
        <f t="shared" ref="EA5:EA67" si="3">SUM(F5,J5,N5,R5,V5,Z5,AD5,AH5,AL5,AP5,AT5,AX5,BB5,BF5,BJ5,BN5,BR5,BV5,BZ5,CD5,CH5,CL5,CP5,CT5,CX5,DB5,DF5,DJ5,DN5,DR5,DV5-DZ5)</f>
        <v>0</v>
      </c>
      <c r="EB5" s="92">
        <f t="shared" ref="EB5:EC62" si="4">SUM(G5,K5,O5,S5,W5,AA5,AE5,AI5,AM5,AQ5,AU5,AY5,BC5,BG5,BK5,BO5,BS5,BW5,CA5,CE5,CI5,CM5,CQ5,CU5,CY5,DC5,DG5,DK5,DO5,DS5,DW5)</f>
        <v>2</v>
      </c>
      <c r="EC5" s="92">
        <f t="shared" si="4"/>
        <v>0</v>
      </c>
      <c r="ED5" s="92">
        <f t="shared" ref="ED5:ED67" si="5">SUM(DY5:EC5)</f>
        <v>787</v>
      </c>
      <c r="EE5" s="101"/>
      <c r="EF5" s="101"/>
      <c r="EG5" s="101"/>
      <c r="EH5" s="101"/>
      <c r="EI5" s="101"/>
      <c r="EK5" s="143"/>
    </row>
    <row r="6" spans="1:144" ht="12.75" customHeight="1" x14ac:dyDescent="0.55000000000000004">
      <c r="A6" s="92">
        <f t="shared" si="0"/>
        <v>3</v>
      </c>
      <c r="B6" s="72" t="s">
        <v>78</v>
      </c>
      <c r="C6" s="139">
        <v>747</v>
      </c>
      <c r="D6" s="140" t="s">
        <v>9</v>
      </c>
      <c r="E6" s="92">
        <v>102</v>
      </c>
      <c r="F6" s="92"/>
      <c r="G6" s="92"/>
      <c r="H6" s="92"/>
      <c r="I6" s="92">
        <v>102</v>
      </c>
      <c r="J6" s="92"/>
      <c r="K6" s="92"/>
      <c r="L6" s="140"/>
      <c r="M6" s="92">
        <v>102</v>
      </c>
      <c r="N6" s="92"/>
      <c r="O6" s="92"/>
      <c r="P6" s="140"/>
      <c r="Q6" s="92">
        <v>102</v>
      </c>
      <c r="R6" s="92"/>
      <c r="S6" s="92"/>
      <c r="T6" s="140"/>
      <c r="U6" s="92">
        <v>102</v>
      </c>
      <c r="V6" s="92"/>
      <c r="W6" s="92"/>
      <c r="X6" s="92"/>
      <c r="Y6" s="92"/>
      <c r="Z6" s="92"/>
      <c r="AA6" s="92"/>
      <c r="AB6" s="92"/>
      <c r="AC6" s="2">
        <v>60</v>
      </c>
      <c r="AD6" s="2"/>
      <c r="AE6" s="2"/>
      <c r="AF6" s="2"/>
      <c r="AG6" s="92">
        <v>78</v>
      </c>
      <c r="AH6" s="92">
        <v>1</v>
      </c>
      <c r="AI6" s="92"/>
      <c r="AJ6" s="140"/>
      <c r="AK6" s="2">
        <v>84</v>
      </c>
      <c r="AL6" s="2">
        <v>1</v>
      </c>
      <c r="AM6" s="2"/>
      <c r="AN6" s="2"/>
      <c r="AO6" s="2">
        <v>74</v>
      </c>
      <c r="AP6" s="2"/>
      <c r="AQ6" s="2"/>
      <c r="AR6" s="2"/>
      <c r="AS6" s="2">
        <v>100</v>
      </c>
      <c r="AT6" s="2"/>
      <c r="AU6" s="2"/>
      <c r="AV6" s="2"/>
      <c r="AW6" s="92"/>
      <c r="AX6" s="9"/>
      <c r="AY6" s="9"/>
      <c r="AZ6" s="9"/>
      <c r="BA6" s="92"/>
      <c r="BB6" s="9"/>
      <c r="BC6" s="9"/>
      <c r="BD6" s="9"/>
      <c r="BE6" s="92"/>
      <c r="BF6" s="92"/>
      <c r="BG6" s="9"/>
      <c r="BH6" s="9"/>
      <c r="BI6" s="92"/>
      <c r="BJ6" s="92"/>
      <c r="BK6" s="92"/>
      <c r="BL6" s="92"/>
      <c r="BM6" s="92"/>
      <c r="BN6" s="92"/>
      <c r="BO6" s="92"/>
      <c r="BP6" s="92"/>
      <c r="BQ6" s="92"/>
      <c r="BR6" s="9"/>
      <c r="BS6" s="9"/>
      <c r="BT6" s="9"/>
      <c r="BU6" s="92"/>
      <c r="BV6" s="92"/>
      <c r="BW6" s="92"/>
      <c r="BX6" s="92"/>
      <c r="BY6" s="9"/>
      <c r="BZ6" s="9"/>
      <c r="CA6" s="9"/>
      <c r="CB6" s="9"/>
      <c r="CC6" s="92"/>
      <c r="CD6" s="92"/>
      <c r="CE6" s="92"/>
      <c r="CF6" s="92"/>
      <c r="CG6" s="92"/>
      <c r="CH6" s="92"/>
      <c r="CI6" s="92"/>
      <c r="CJ6" s="92"/>
      <c r="CK6" s="92">
        <v>78</v>
      </c>
      <c r="CL6" s="92"/>
      <c r="CM6" s="92"/>
      <c r="CN6" s="92"/>
      <c r="CO6" s="92">
        <v>102</v>
      </c>
      <c r="CP6" s="92"/>
      <c r="CQ6" s="92"/>
      <c r="CR6" s="92"/>
      <c r="CS6" s="92">
        <v>102</v>
      </c>
      <c r="CT6" s="92"/>
      <c r="CU6" s="92"/>
      <c r="CV6" s="92"/>
      <c r="CW6" s="92">
        <v>102</v>
      </c>
      <c r="CX6" s="92"/>
      <c r="CY6" s="92"/>
      <c r="CZ6" s="92"/>
      <c r="DA6" s="92">
        <v>102</v>
      </c>
      <c r="DB6" s="92"/>
      <c r="DC6" s="92"/>
      <c r="DD6" s="92"/>
      <c r="DE6" s="92"/>
      <c r="DF6" s="92"/>
      <c r="DG6" s="92"/>
      <c r="DH6" s="92"/>
      <c r="DI6" s="92">
        <v>90</v>
      </c>
      <c r="DJ6" s="92"/>
      <c r="DK6" s="92"/>
      <c r="DL6" s="92"/>
      <c r="DM6" s="92">
        <v>102</v>
      </c>
      <c r="DN6" s="92"/>
      <c r="DO6" s="92"/>
      <c r="DP6" s="92"/>
      <c r="DQ6" s="92">
        <v>99</v>
      </c>
      <c r="DR6" s="92">
        <v>1</v>
      </c>
      <c r="DS6" s="92"/>
      <c r="DT6" s="92"/>
      <c r="DU6" s="92"/>
      <c r="DV6" s="92"/>
      <c r="DW6" s="92"/>
      <c r="DX6" s="92"/>
      <c r="DY6" s="92">
        <f t="shared" si="1"/>
        <v>1683</v>
      </c>
      <c r="DZ6" s="92">
        <f t="shared" si="2"/>
        <v>0</v>
      </c>
      <c r="EA6" s="92">
        <f t="shared" si="3"/>
        <v>3</v>
      </c>
      <c r="EB6" s="92">
        <f t="shared" si="4"/>
        <v>0</v>
      </c>
      <c r="EC6" s="92">
        <f t="shared" si="4"/>
        <v>0</v>
      </c>
      <c r="ED6" s="92">
        <f t="shared" si="5"/>
        <v>1686</v>
      </c>
      <c r="EE6" s="101"/>
      <c r="EF6" s="101"/>
      <c r="EG6" s="101"/>
      <c r="EH6" s="101"/>
      <c r="EI6" s="101"/>
      <c r="EK6" s="143"/>
    </row>
    <row r="7" spans="1:144" ht="12.75" customHeight="1" x14ac:dyDescent="0.55000000000000004">
      <c r="A7" s="92">
        <f t="shared" si="0"/>
        <v>4</v>
      </c>
      <c r="B7" s="72" t="s">
        <v>79</v>
      </c>
      <c r="C7" s="139">
        <v>747</v>
      </c>
      <c r="D7" s="140" t="s">
        <v>9</v>
      </c>
      <c r="E7" s="92"/>
      <c r="F7" s="92"/>
      <c r="G7" s="92"/>
      <c r="H7" s="92"/>
      <c r="I7" s="92"/>
      <c r="J7" s="92"/>
      <c r="K7" s="92"/>
      <c r="L7" s="140"/>
      <c r="M7" s="92"/>
      <c r="N7" s="92"/>
      <c r="O7" s="92"/>
      <c r="P7" s="140"/>
      <c r="Q7" s="92"/>
      <c r="R7" s="92"/>
      <c r="S7" s="92"/>
      <c r="T7" s="140"/>
      <c r="U7" s="92"/>
      <c r="V7" s="92"/>
      <c r="W7" s="92"/>
      <c r="X7" s="92"/>
      <c r="Y7" s="92"/>
      <c r="Z7" s="92"/>
      <c r="AA7" s="92"/>
      <c r="AB7" s="92"/>
      <c r="AC7" s="2"/>
      <c r="AD7" s="2"/>
      <c r="AE7" s="2"/>
      <c r="AF7" s="2"/>
      <c r="AG7" s="92"/>
      <c r="AH7" s="92"/>
      <c r="AI7" s="92"/>
      <c r="AJ7" s="140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92"/>
      <c r="AX7" s="9"/>
      <c r="AY7" s="9"/>
      <c r="AZ7" s="9"/>
      <c r="BA7" s="92"/>
      <c r="BB7" s="9"/>
      <c r="BC7" s="9"/>
      <c r="BD7" s="9"/>
      <c r="BE7" s="92"/>
      <c r="BF7" s="92"/>
      <c r="BG7" s="9"/>
      <c r="BH7" s="9"/>
      <c r="BI7" s="92"/>
      <c r="BJ7" s="92"/>
      <c r="BK7" s="92"/>
      <c r="BL7" s="92"/>
      <c r="BM7" s="92"/>
      <c r="BN7" s="92"/>
      <c r="BO7" s="92"/>
      <c r="BP7" s="92"/>
      <c r="BQ7" s="92"/>
      <c r="BR7" s="9"/>
      <c r="BS7" s="9"/>
      <c r="BT7" s="9"/>
      <c r="BU7" s="92"/>
      <c r="BV7" s="92"/>
      <c r="BW7" s="92"/>
      <c r="BX7" s="92"/>
      <c r="BY7" s="9"/>
      <c r="BZ7" s="9"/>
      <c r="CA7" s="9"/>
      <c r="CB7" s="9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>
        <f t="shared" si="1"/>
        <v>0</v>
      </c>
      <c r="DZ7" s="92">
        <f t="shared" si="2"/>
        <v>0</v>
      </c>
      <c r="EA7" s="92">
        <f t="shared" si="3"/>
        <v>0</v>
      </c>
      <c r="EB7" s="92">
        <f t="shared" si="4"/>
        <v>0</v>
      </c>
      <c r="EC7" s="92">
        <f t="shared" si="4"/>
        <v>0</v>
      </c>
      <c r="ED7" s="92">
        <f t="shared" si="5"/>
        <v>0</v>
      </c>
      <c r="EE7" s="101"/>
      <c r="EF7" s="101"/>
      <c r="EG7" s="101"/>
      <c r="EH7" s="101"/>
      <c r="EI7" s="101"/>
      <c r="EJ7" s="81"/>
      <c r="EK7" s="143"/>
    </row>
    <row r="8" spans="1:144" ht="12.75" customHeight="1" x14ac:dyDescent="0.55000000000000004">
      <c r="A8" s="92">
        <f t="shared" si="0"/>
        <v>5</v>
      </c>
      <c r="B8" s="72" t="s">
        <v>14</v>
      </c>
      <c r="C8" s="139">
        <v>555</v>
      </c>
      <c r="D8" s="140" t="s">
        <v>13</v>
      </c>
      <c r="E8" s="92"/>
      <c r="F8" s="92"/>
      <c r="G8" s="92"/>
      <c r="H8" s="92"/>
      <c r="I8" s="92"/>
      <c r="J8" s="92"/>
      <c r="K8" s="92"/>
      <c r="L8" s="140"/>
      <c r="M8" s="92"/>
      <c r="N8" s="92"/>
      <c r="O8" s="92"/>
      <c r="P8" s="140"/>
      <c r="Q8" s="92"/>
      <c r="R8" s="92"/>
      <c r="S8" s="92"/>
      <c r="T8" s="140"/>
      <c r="U8" s="92"/>
      <c r="V8" s="92"/>
      <c r="W8" s="92"/>
      <c r="X8" s="92"/>
      <c r="Y8" s="92"/>
      <c r="Z8" s="92"/>
      <c r="AA8" s="92"/>
      <c r="AB8" s="92"/>
      <c r="AC8" s="2">
        <v>72</v>
      </c>
      <c r="AD8" s="2"/>
      <c r="AE8" s="2"/>
      <c r="AF8" s="2"/>
      <c r="AG8" s="92">
        <v>90</v>
      </c>
      <c r="AH8" s="92"/>
      <c r="AI8" s="92"/>
      <c r="AJ8" s="140"/>
      <c r="AK8" s="2">
        <v>89</v>
      </c>
      <c r="AL8" s="2"/>
      <c r="AM8" s="2">
        <v>1</v>
      </c>
      <c r="AN8" s="2"/>
      <c r="AO8" s="2">
        <v>90</v>
      </c>
      <c r="AP8" s="2"/>
      <c r="AQ8" s="2"/>
      <c r="AR8" s="2"/>
      <c r="AS8" s="2">
        <v>88</v>
      </c>
      <c r="AT8" s="2"/>
      <c r="AU8" s="2"/>
      <c r="AV8" s="2"/>
      <c r="AW8" s="92"/>
      <c r="AX8" s="9"/>
      <c r="AY8" s="9"/>
      <c r="AZ8" s="9"/>
      <c r="BA8" s="92"/>
      <c r="BB8" s="9"/>
      <c r="BC8" s="9"/>
      <c r="BD8" s="9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"/>
      <c r="BS8" s="9"/>
      <c r="BT8" s="9"/>
      <c r="BU8" s="92"/>
      <c r="BV8" s="92"/>
      <c r="BW8" s="92"/>
      <c r="BX8" s="92"/>
      <c r="BY8" s="9"/>
      <c r="BZ8" s="9"/>
      <c r="CA8" s="9"/>
      <c r="CB8" s="9"/>
      <c r="CC8" s="92"/>
      <c r="CD8" s="92"/>
      <c r="CE8" s="92"/>
      <c r="CF8" s="92"/>
      <c r="CG8" s="92"/>
      <c r="CH8" s="92"/>
      <c r="CI8" s="92"/>
      <c r="CJ8" s="92"/>
      <c r="CK8" s="92">
        <v>67</v>
      </c>
      <c r="CL8" s="92">
        <v>1</v>
      </c>
      <c r="CM8" s="92"/>
      <c r="CN8" s="92"/>
      <c r="CO8" s="92">
        <v>90</v>
      </c>
      <c r="CP8" s="92"/>
      <c r="CQ8" s="92"/>
      <c r="CR8" s="92"/>
      <c r="CS8" s="92">
        <v>90</v>
      </c>
      <c r="CT8" s="92"/>
      <c r="CU8" s="92"/>
      <c r="CV8" s="92"/>
      <c r="CW8" s="92">
        <v>90</v>
      </c>
      <c r="CX8" s="92"/>
      <c r="CY8" s="92"/>
      <c r="CZ8" s="92"/>
      <c r="DA8" s="92">
        <v>90</v>
      </c>
      <c r="DB8" s="92"/>
      <c r="DC8" s="92"/>
      <c r="DD8" s="92"/>
      <c r="DE8" s="92"/>
      <c r="DF8" s="92"/>
      <c r="DG8" s="92"/>
      <c r="DH8" s="92"/>
      <c r="DI8" s="92">
        <v>72</v>
      </c>
      <c r="DJ8" s="92"/>
      <c r="DK8" s="92"/>
      <c r="DL8" s="92"/>
      <c r="DM8" s="92">
        <v>90</v>
      </c>
      <c r="DN8" s="92"/>
      <c r="DO8" s="92"/>
      <c r="DP8" s="92"/>
      <c r="DQ8" s="92">
        <v>90</v>
      </c>
      <c r="DR8" s="92"/>
      <c r="DS8" s="92"/>
      <c r="DT8" s="92"/>
      <c r="DU8" s="92"/>
      <c r="DV8" s="92"/>
      <c r="DW8" s="92"/>
      <c r="DX8" s="92"/>
      <c r="DY8" s="92">
        <f t="shared" si="1"/>
        <v>1108</v>
      </c>
      <c r="DZ8" s="92">
        <f t="shared" si="2"/>
        <v>0</v>
      </c>
      <c r="EA8" s="92">
        <f t="shared" si="3"/>
        <v>1</v>
      </c>
      <c r="EB8" s="92">
        <f t="shared" si="4"/>
        <v>1</v>
      </c>
      <c r="EC8" s="92">
        <f t="shared" si="4"/>
        <v>0</v>
      </c>
      <c r="ED8" s="92">
        <f t="shared" si="5"/>
        <v>1110</v>
      </c>
      <c r="EE8" s="101"/>
      <c r="EF8" s="101"/>
      <c r="EG8" s="101"/>
      <c r="EH8" s="101"/>
      <c r="EI8" s="101"/>
    </row>
    <row r="9" spans="1:144" ht="12.75" customHeight="1" x14ac:dyDescent="0.55000000000000004">
      <c r="A9" s="92">
        <f t="shared" si="0"/>
        <v>6</v>
      </c>
      <c r="B9" s="72" t="s">
        <v>11</v>
      </c>
      <c r="C9" s="139">
        <v>711</v>
      </c>
      <c r="D9" s="140" t="s">
        <v>5</v>
      </c>
      <c r="E9" s="92"/>
      <c r="F9" s="92"/>
      <c r="G9" s="92"/>
      <c r="H9" s="92"/>
      <c r="I9" s="92"/>
      <c r="J9" s="92"/>
      <c r="K9" s="92"/>
      <c r="L9" s="140"/>
      <c r="M9" s="92"/>
      <c r="N9" s="92"/>
      <c r="O9" s="92"/>
      <c r="P9" s="140"/>
      <c r="Q9" s="92"/>
      <c r="R9" s="92"/>
      <c r="S9" s="92"/>
      <c r="T9" s="140"/>
      <c r="U9" s="92"/>
      <c r="V9" s="92"/>
      <c r="W9" s="92"/>
      <c r="X9" s="92"/>
      <c r="Y9" s="92"/>
      <c r="Z9" s="92"/>
      <c r="AA9" s="92"/>
      <c r="AB9" s="92"/>
      <c r="AC9" s="2"/>
      <c r="AD9" s="2"/>
      <c r="AE9" s="2"/>
      <c r="AF9" s="2"/>
      <c r="AG9" s="92"/>
      <c r="AH9" s="92"/>
      <c r="AI9" s="92"/>
      <c r="AJ9" s="140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92"/>
      <c r="AX9" s="9"/>
      <c r="AY9" s="9"/>
      <c r="AZ9" s="9"/>
      <c r="BA9" s="92"/>
      <c r="BB9" s="9"/>
      <c r="BC9" s="9"/>
      <c r="BD9" s="9"/>
      <c r="BE9" s="92"/>
      <c r="BF9" s="92"/>
      <c r="BG9" s="9"/>
      <c r="BH9" s="9"/>
      <c r="BI9" s="92"/>
      <c r="BJ9" s="92"/>
      <c r="BK9" s="92"/>
      <c r="BL9" s="92"/>
      <c r="BM9" s="92"/>
      <c r="BN9" s="92"/>
      <c r="BO9" s="92"/>
      <c r="BP9" s="92"/>
      <c r="BQ9" s="92"/>
      <c r="BR9" s="9"/>
      <c r="BS9" s="9"/>
      <c r="BT9" s="9"/>
      <c r="BU9" s="92"/>
      <c r="BV9" s="92"/>
      <c r="BW9" s="92"/>
      <c r="BX9" s="92"/>
      <c r="BY9" s="9"/>
      <c r="BZ9" s="9"/>
      <c r="CA9" s="9"/>
      <c r="CB9" s="9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>
        <f t="shared" si="1"/>
        <v>0</v>
      </c>
      <c r="DZ9" s="92">
        <f t="shared" si="2"/>
        <v>0</v>
      </c>
      <c r="EA9" s="92">
        <f t="shared" si="3"/>
        <v>0</v>
      </c>
      <c r="EB9" s="92">
        <f t="shared" si="4"/>
        <v>0</v>
      </c>
      <c r="EC9" s="92">
        <f t="shared" si="4"/>
        <v>0</v>
      </c>
      <c r="ED9" s="92">
        <f t="shared" si="5"/>
        <v>0</v>
      </c>
      <c r="EE9" s="101"/>
      <c r="EF9" s="101"/>
      <c r="EG9" s="101"/>
      <c r="EH9" s="101"/>
      <c r="EI9" s="101"/>
    </row>
    <row r="10" spans="1:144" ht="12.75" customHeight="1" x14ac:dyDescent="0.55000000000000004">
      <c r="A10" s="92">
        <f t="shared" si="0"/>
        <v>7</v>
      </c>
      <c r="B10" s="72" t="s">
        <v>12</v>
      </c>
      <c r="C10" s="139">
        <v>713</v>
      </c>
      <c r="D10" s="140" t="s">
        <v>9</v>
      </c>
      <c r="E10" s="92"/>
      <c r="F10" s="92"/>
      <c r="G10" s="92"/>
      <c r="H10" s="92"/>
      <c r="I10" s="92"/>
      <c r="J10" s="92"/>
      <c r="K10" s="92"/>
      <c r="L10" s="140"/>
      <c r="M10" s="92"/>
      <c r="N10" s="92"/>
      <c r="O10" s="92"/>
      <c r="P10" s="140"/>
      <c r="Q10" s="92"/>
      <c r="R10" s="92"/>
      <c r="S10" s="92"/>
      <c r="T10" s="140"/>
      <c r="U10" s="92"/>
      <c r="V10" s="92"/>
      <c r="W10" s="92"/>
      <c r="X10" s="92"/>
      <c r="Y10" s="92"/>
      <c r="Z10" s="92"/>
      <c r="AA10" s="92"/>
      <c r="AB10" s="92"/>
      <c r="AC10" s="2"/>
      <c r="AD10" s="2"/>
      <c r="AE10" s="2"/>
      <c r="AF10" s="2"/>
      <c r="AG10" s="92"/>
      <c r="AH10" s="92"/>
      <c r="AI10" s="92"/>
      <c r="AJ10" s="140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92"/>
      <c r="AX10" s="9"/>
      <c r="AY10" s="9"/>
      <c r="AZ10" s="9"/>
      <c r="BA10" s="92"/>
      <c r="BB10" s="9"/>
      <c r="BC10" s="9"/>
      <c r="BD10" s="9"/>
      <c r="BE10" s="92"/>
      <c r="BF10" s="92"/>
      <c r="BG10" s="9"/>
      <c r="BH10" s="9"/>
      <c r="BI10" s="92"/>
      <c r="BJ10" s="92"/>
      <c r="BK10" s="92"/>
      <c r="BL10" s="92"/>
      <c r="BM10" s="92"/>
      <c r="BN10" s="92"/>
      <c r="BO10" s="92"/>
      <c r="BP10" s="92"/>
      <c r="BQ10" s="92"/>
      <c r="BR10" s="9"/>
      <c r="BS10" s="9"/>
      <c r="BT10" s="9"/>
      <c r="BU10" s="92"/>
      <c r="BV10" s="92"/>
      <c r="BW10" s="92"/>
      <c r="BX10" s="92"/>
      <c r="BY10" s="9"/>
      <c r="BZ10" s="9"/>
      <c r="CA10" s="9"/>
      <c r="CB10" s="9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>
        <f t="shared" si="1"/>
        <v>0</v>
      </c>
      <c r="DZ10" s="92">
        <f t="shared" si="2"/>
        <v>0</v>
      </c>
      <c r="EA10" s="92">
        <f t="shared" si="3"/>
        <v>0</v>
      </c>
      <c r="EB10" s="92">
        <f t="shared" si="4"/>
        <v>0</v>
      </c>
      <c r="EC10" s="92">
        <f t="shared" si="4"/>
        <v>0</v>
      </c>
      <c r="ED10" s="92">
        <f t="shared" si="5"/>
        <v>0</v>
      </c>
      <c r="EE10" s="101"/>
      <c r="EF10" s="101"/>
      <c r="EG10" s="101"/>
      <c r="EH10" s="101"/>
      <c r="EI10" s="101"/>
    </row>
    <row r="11" spans="1:144" ht="12.75" customHeight="1" x14ac:dyDescent="0.55000000000000004">
      <c r="A11" s="92">
        <f t="shared" si="0"/>
        <v>8</v>
      </c>
      <c r="B11" s="72" t="s">
        <v>16</v>
      </c>
      <c r="C11" s="139">
        <v>711</v>
      </c>
      <c r="D11" s="140" t="s">
        <v>15</v>
      </c>
      <c r="E11" s="92"/>
      <c r="F11" s="92"/>
      <c r="G11" s="92"/>
      <c r="H11" s="92"/>
      <c r="I11" s="92"/>
      <c r="J11" s="92"/>
      <c r="K11" s="92"/>
      <c r="L11" s="140"/>
      <c r="M11" s="92"/>
      <c r="N11" s="92"/>
      <c r="O11" s="92"/>
      <c r="P11" s="140"/>
      <c r="Q11" s="92"/>
      <c r="R11" s="92"/>
      <c r="S11" s="92"/>
      <c r="T11" s="140"/>
      <c r="U11" s="92"/>
      <c r="V11" s="92"/>
      <c r="W11" s="92"/>
      <c r="X11" s="92"/>
      <c r="Y11" s="92"/>
      <c r="Z11" s="92"/>
      <c r="AA11" s="92"/>
      <c r="AB11" s="92"/>
      <c r="AC11" s="2"/>
      <c r="AD11" s="2"/>
      <c r="AE11" s="2"/>
      <c r="AF11" s="2"/>
      <c r="AG11" s="92"/>
      <c r="AH11" s="92"/>
      <c r="AI11" s="92"/>
      <c r="AJ11" s="140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92"/>
      <c r="AX11" s="9"/>
      <c r="AY11" s="9"/>
      <c r="AZ11" s="9"/>
      <c r="BA11" s="92"/>
      <c r="BB11" s="9"/>
      <c r="BC11" s="9"/>
      <c r="BD11" s="9"/>
      <c r="BE11" s="92"/>
      <c r="BF11" s="92"/>
      <c r="BG11" s="9"/>
      <c r="BH11" s="9"/>
      <c r="BI11" s="92"/>
      <c r="BJ11" s="92"/>
      <c r="BK11" s="92"/>
      <c r="BL11" s="92"/>
      <c r="BM11" s="92"/>
      <c r="BN11" s="92"/>
      <c r="BO11" s="92"/>
      <c r="BP11" s="92"/>
      <c r="BQ11" s="92"/>
      <c r="BR11" s="9"/>
      <c r="BS11" s="9"/>
      <c r="BT11" s="9"/>
      <c r="BU11" s="92"/>
      <c r="BV11" s="92"/>
      <c r="BW11" s="92"/>
      <c r="BX11" s="92"/>
      <c r="BY11" s="9"/>
      <c r="BZ11" s="9"/>
      <c r="CA11" s="9"/>
      <c r="CB11" s="9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>
        <f t="shared" si="1"/>
        <v>0</v>
      </c>
      <c r="DZ11" s="92">
        <f t="shared" si="2"/>
        <v>0</v>
      </c>
      <c r="EA11" s="92">
        <f t="shared" si="3"/>
        <v>0</v>
      </c>
      <c r="EB11" s="92">
        <f t="shared" si="4"/>
        <v>0</v>
      </c>
      <c r="EC11" s="92">
        <f t="shared" si="4"/>
        <v>0</v>
      </c>
      <c r="ED11" s="92">
        <f t="shared" si="5"/>
        <v>0</v>
      </c>
      <c r="EE11" s="101"/>
      <c r="EF11" s="101"/>
      <c r="EG11" s="101"/>
      <c r="EH11" s="101"/>
      <c r="EI11" s="101"/>
    </row>
    <row r="12" spans="1:144" ht="12.75" customHeight="1" x14ac:dyDescent="0.55000000000000004">
      <c r="A12" s="92">
        <f t="shared" si="0"/>
        <v>9</v>
      </c>
      <c r="B12" s="72" t="s">
        <v>16</v>
      </c>
      <c r="C12" s="139">
        <v>711</v>
      </c>
      <c r="D12" s="140" t="s">
        <v>5</v>
      </c>
      <c r="E12" s="92"/>
      <c r="F12" s="92"/>
      <c r="G12" s="92"/>
      <c r="H12" s="92"/>
      <c r="I12" s="92"/>
      <c r="J12" s="92"/>
      <c r="K12" s="92"/>
      <c r="L12" s="140"/>
      <c r="M12" s="92"/>
      <c r="N12" s="92"/>
      <c r="O12" s="92"/>
      <c r="P12" s="140"/>
      <c r="Q12" s="92"/>
      <c r="R12" s="92"/>
      <c r="S12" s="92"/>
      <c r="T12" s="140"/>
      <c r="U12" s="92"/>
      <c r="V12" s="92"/>
      <c r="W12" s="92"/>
      <c r="X12" s="92"/>
      <c r="Y12" s="92"/>
      <c r="Z12" s="92"/>
      <c r="AA12" s="92"/>
      <c r="AB12" s="92"/>
      <c r="AC12" s="2"/>
      <c r="AD12" s="2"/>
      <c r="AE12" s="2"/>
      <c r="AF12" s="2"/>
      <c r="AG12" s="92"/>
      <c r="AH12" s="92"/>
      <c r="AI12" s="92"/>
      <c r="AJ12" s="140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92"/>
      <c r="AX12" s="9"/>
      <c r="AY12" s="9"/>
      <c r="AZ12" s="9"/>
      <c r="BA12" s="92"/>
      <c r="BB12" s="9"/>
      <c r="BC12" s="9"/>
      <c r="BD12" s="9"/>
      <c r="BE12" s="92"/>
      <c r="BF12" s="92"/>
      <c r="BG12" s="9"/>
      <c r="BH12" s="9"/>
      <c r="BI12" s="92"/>
      <c r="BJ12" s="92"/>
      <c r="BK12" s="92"/>
      <c r="BL12" s="92"/>
      <c r="BM12" s="92"/>
      <c r="BN12" s="92"/>
      <c r="BO12" s="92"/>
      <c r="BP12" s="92"/>
      <c r="BQ12" s="92"/>
      <c r="BR12" s="9"/>
      <c r="BS12" s="9"/>
      <c r="BT12" s="9"/>
      <c r="BU12" s="92"/>
      <c r="BV12" s="92"/>
      <c r="BW12" s="92"/>
      <c r="BX12" s="92"/>
      <c r="BY12" s="9"/>
      <c r="BZ12" s="9"/>
      <c r="CA12" s="9"/>
      <c r="CB12" s="9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>
        <f t="shared" si="1"/>
        <v>0</v>
      </c>
      <c r="DZ12" s="92">
        <f t="shared" si="2"/>
        <v>0</v>
      </c>
      <c r="EA12" s="92">
        <f t="shared" si="3"/>
        <v>0</v>
      </c>
      <c r="EB12" s="92">
        <f t="shared" si="4"/>
        <v>0</v>
      </c>
      <c r="EC12" s="92">
        <f t="shared" si="4"/>
        <v>0</v>
      </c>
      <c r="ED12" s="92">
        <f t="shared" si="5"/>
        <v>0</v>
      </c>
      <c r="EE12" s="101"/>
      <c r="EF12" s="101"/>
      <c r="EG12" s="101"/>
      <c r="EH12" s="101"/>
      <c r="EI12" s="101"/>
    </row>
    <row r="13" spans="1:144" ht="12.75" customHeight="1" x14ac:dyDescent="0.55000000000000004">
      <c r="A13" s="92">
        <f t="shared" si="0"/>
        <v>10</v>
      </c>
      <c r="B13" s="72" t="s">
        <v>17</v>
      </c>
      <c r="C13" s="139">
        <v>713</v>
      </c>
      <c r="D13" s="140" t="s">
        <v>9</v>
      </c>
      <c r="E13" s="92"/>
      <c r="F13" s="92"/>
      <c r="G13" s="92"/>
      <c r="H13" s="92"/>
      <c r="I13" s="92"/>
      <c r="J13" s="92"/>
      <c r="K13" s="92"/>
      <c r="L13" s="140"/>
      <c r="M13" s="92"/>
      <c r="N13" s="92"/>
      <c r="O13" s="92"/>
      <c r="P13" s="140"/>
      <c r="Q13" s="92"/>
      <c r="R13" s="92"/>
      <c r="S13" s="92"/>
      <c r="T13" s="140"/>
      <c r="U13" s="92"/>
      <c r="V13" s="92"/>
      <c r="W13" s="92"/>
      <c r="X13" s="92"/>
      <c r="Y13" s="92"/>
      <c r="Z13" s="92"/>
      <c r="AA13" s="92"/>
      <c r="AB13" s="92"/>
      <c r="AC13" s="2"/>
      <c r="AD13" s="2"/>
      <c r="AE13" s="2"/>
      <c r="AF13" s="2"/>
      <c r="AG13" s="92"/>
      <c r="AH13" s="92"/>
      <c r="AI13" s="92"/>
      <c r="AJ13" s="140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92"/>
      <c r="AX13" s="9"/>
      <c r="AY13" s="9"/>
      <c r="AZ13" s="9"/>
      <c r="BA13" s="92"/>
      <c r="BB13" s="9"/>
      <c r="BC13" s="9"/>
      <c r="BD13" s="9"/>
      <c r="BE13" s="92"/>
      <c r="BF13" s="92"/>
      <c r="BG13" s="9"/>
      <c r="BH13" s="9"/>
      <c r="BI13" s="92"/>
      <c r="BJ13" s="92"/>
      <c r="BK13" s="92"/>
      <c r="BL13" s="92"/>
      <c r="BM13" s="92"/>
      <c r="BN13" s="92"/>
      <c r="BO13" s="92"/>
      <c r="BP13" s="92"/>
      <c r="BQ13" s="92"/>
      <c r="BR13" s="9"/>
      <c r="BS13" s="9"/>
      <c r="BT13" s="9"/>
      <c r="BU13" s="92"/>
      <c r="BV13" s="92"/>
      <c r="BW13" s="92"/>
      <c r="BX13" s="92"/>
      <c r="BY13" s="9"/>
      <c r="BZ13" s="9"/>
      <c r="CA13" s="9"/>
      <c r="CB13" s="9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>
        <f t="shared" si="1"/>
        <v>0</v>
      </c>
      <c r="DZ13" s="92">
        <f t="shared" si="2"/>
        <v>0</v>
      </c>
      <c r="EA13" s="92">
        <f t="shared" si="3"/>
        <v>0</v>
      </c>
      <c r="EB13" s="92">
        <f t="shared" si="4"/>
        <v>0</v>
      </c>
      <c r="EC13" s="92">
        <f t="shared" si="4"/>
        <v>0</v>
      </c>
      <c r="ED13" s="92">
        <f t="shared" si="5"/>
        <v>0</v>
      </c>
      <c r="EE13" s="101"/>
      <c r="EF13" s="101"/>
      <c r="EG13" s="101"/>
      <c r="EH13" s="101"/>
      <c r="EI13" s="101"/>
    </row>
    <row r="14" spans="1:144" ht="12.75" customHeight="1" x14ac:dyDescent="0.55000000000000004">
      <c r="A14" s="92">
        <f t="shared" si="0"/>
        <v>11</v>
      </c>
      <c r="B14" s="72" t="s">
        <v>18</v>
      </c>
      <c r="C14" s="139">
        <v>711</v>
      </c>
      <c r="D14" s="140" t="s">
        <v>5</v>
      </c>
      <c r="E14" s="92">
        <v>90</v>
      </c>
      <c r="F14" s="92"/>
      <c r="G14" s="92"/>
      <c r="H14" s="92"/>
      <c r="I14" s="92">
        <v>90</v>
      </c>
      <c r="J14" s="92"/>
      <c r="K14" s="92"/>
      <c r="L14" s="140"/>
      <c r="M14" s="92">
        <v>90</v>
      </c>
      <c r="N14" s="92"/>
      <c r="O14" s="92"/>
      <c r="P14" s="140"/>
      <c r="Q14" s="92">
        <v>90</v>
      </c>
      <c r="R14" s="92"/>
      <c r="S14" s="92"/>
      <c r="T14" s="140"/>
      <c r="U14" s="92">
        <v>85</v>
      </c>
      <c r="V14" s="92"/>
      <c r="W14" s="92">
        <v>1</v>
      </c>
      <c r="X14" s="92"/>
      <c r="Y14" s="92"/>
      <c r="Z14" s="92"/>
      <c r="AA14" s="92"/>
      <c r="AB14" s="92"/>
      <c r="AC14" s="2"/>
      <c r="AD14" s="2"/>
      <c r="AE14" s="2"/>
      <c r="AF14" s="2"/>
      <c r="AG14" s="92"/>
      <c r="AH14" s="92"/>
      <c r="AI14" s="92"/>
      <c r="AJ14" s="140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92"/>
      <c r="AX14" s="9"/>
      <c r="AY14" s="9"/>
      <c r="AZ14" s="9"/>
      <c r="BA14" s="92"/>
      <c r="BB14" s="9"/>
      <c r="BC14" s="9"/>
      <c r="BD14" s="9"/>
      <c r="BE14" s="92"/>
      <c r="BF14" s="92"/>
      <c r="BG14" s="9"/>
      <c r="BH14" s="9"/>
      <c r="BI14" s="92"/>
      <c r="BJ14" s="92"/>
      <c r="BK14" s="92"/>
      <c r="BL14" s="92"/>
      <c r="BM14" s="92"/>
      <c r="BN14" s="92"/>
      <c r="BO14" s="92"/>
      <c r="BP14" s="92"/>
      <c r="BQ14" s="92"/>
      <c r="BR14" s="9"/>
      <c r="BS14" s="9"/>
      <c r="BT14" s="9"/>
      <c r="BU14" s="92"/>
      <c r="BV14" s="92"/>
      <c r="BW14" s="92"/>
      <c r="BX14" s="92"/>
      <c r="BY14" s="9"/>
      <c r="BZ14" s="9"/>
      <c r="CA14" s="9"/>
      <c r="CB14" s="9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>
        <f t="shared" si="1"/>
        <v>445</v>
      </c>
      <c r="DZ14" s="92">
        <f t="shared" si="2"/>
        <v>0</v>
      </c>
      <c r="EA14" s="92">
        <f t="shared" si="3"/>
        <v>0</v>
      </c>
      <c r="EB14" s="92">
        <f t="shared" si="4"/>
        <v>1</v>
      </c>
      <c r="EC14" s="92">
        <f t="shared" si="4"/>
        <v>0</v>
      </c>
      <c r="ED14" s="92">
        <f t="shared" si="5"/>
        <v>446</v>
      </c>
      <c r="EE14" s="101"/>
      <c r="EF14" s="101"/>
      <c r="EG14" s="101"/>
      <c r="EH14" s="101"/>
      <c r="EI14" s="101"/>
    </row>
    <row r="15" spans="1:144" ht="12.75" customHeight="1" x14ac:dyDescent="0.55000000000000004">
      <c r="A15" s="92">
        <f t="shared" si="0"/>
        <v>12</v>
      </c>
      <c r="B15" s="72" t="s">
        <v>18</v>
      </c>
      <c r="C15" s="139">
        <v>713</v>
      </c>
      <c r="D15" s="140" t="s">
        <v>9</v>
      </c>
      <c r="E15" s="92">
        <v>90</v>
      </c>
      <c r="F15" s="92"/>
      <c r="G15" s="92"/>
      <c r="H15" s="92"/>
      <c r="I15" s="92">
        <v>90</v>
      </c>
      <c r="J15" s="92"/>
      <c r="K15" s="92"/>
      <c r="L15" s="140"/>
      <c r="M15" s="92">
        <v>90</v>
      </c>
      <c r="N15" s="92"/>
      <c r="O15" s="92"/>
      <c r="P15" s="140"/>
      <c r="Q15" s="92">
        <v>89</v>
      </c>
      <c r="R15" s="92">
        <v>1</v>
      </c>
      <c r="S15" s="92"/>
      <c r="T15" s="140"/>
      <c r="U15" s="92">
        <v>77</v>
      </c>
      <c r="V15" s="92"/>
      <c r="W15" s="92"/>
      <c r="X15" s="92"/>
      <c r="Y15" s="92"/>
      <c r="Z15" s="92"/>
      <c r="AA15" s="92"/>
      <c r="AB15" s="92"/>
      <c r="AC15" s="2"/>
      <c r="AD15" s="2"/>
      <c r="AE15" s="2"/>
      <c r="AF15" s="2"/>
      <c r="AG15" s="92"/>
      <c r="AH15" s="92"/>
      <c r="AI15" s="92"/>
      <c r="AJ15" s="140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92"/>
      <c r="AX15" s="9"/>
      <c r="AY15" s="9"/>
      <c r="AZ15" s="9"/>
      <c r="BA15" s="92"/>
      <c r="BB15" s="9"/>
      <c r="BC15" s="9"/>
      <c r="BD15" s="9"/>
      <c r="BE15" s="92"/>
      <c r="BF15" s="92"/>
      <c r="BG15" s="9"/>
      <c r="BH15" s="9"/>
      <c r="BI15" s="92"/>
      <c r="BJ15" s="92"/>
      <c r="BK15" s="92"/>
      <c r="BL15" s="92"/>
      <c r="BM15" s="92"/>
      <c r="BN15" s="92"/>
      <c r="BO15" s="92"/>
      <c r="BP15" s="92"/>
      <c r="BQ15" s="92"/>
      <c r="BR15" s="9"/>
      <c r="BS15" s="9"/>
      <c r="BT15" s="9"/>
      <c r="BU15" s="92"/>
      <c r="BV15" s="92"/>
      <c r="BW15" s="92"/>
      <c r="BX15" s="92"/>
      <c r="BY15" s="9"/>
      <c r="BZ15" s="9"/>
      <c r="CA15" s="9"/>
      <c r="CB15" s="9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>
        <v>66</v>
      </c>
      <c r="DJ15" s="92"/>
      <c r="DK15" s="92"/>
      <c r="DL15" s="92"/>
      <c r="DM15" s="92">
        <v>90</v>
      </c>
      <c r="DN15" s="92"/>
      <c r="DO15" s="92"/>
      <c r="DP15" s="92"/>
      <c r="DQ15" s="92">
        <v>88</v>
      </c>
      <c r="DR15" s="92"/>
      <c r="DS15" s="92"/>
      <c r="DT15" s="92"/>
      <c r="DU15" s="92"/>
      <c r="DV15" s="92"/>
      <c r="DW15" s="92"/>
      <c r="DX15" s="92"/>
      <c r="DY15" s="92">
        <f t="shared" si="1"/>
        <v>680</v>
      </c>
      <c r="DZ15" s="92">
        <f t="shared" si="2"/>
        <v>0</v>
      </c>
      <c r="EA15" s="92">
        <f t="shared" si="3"/>
        <v>1</v>
      </c>
      <c r="EB15" s="92">
        <f t="shared" si="4"/>
        <v>0</v>
      </c>
      <c r="EC15" s="92">
        <f t="shared" si="4"/>
        <v>0</v>
      </c>
      <c r="ED15" s="92">
        <f t="shared" si="5"/>
        <v>681</v>
      </c>
      <c r="EE15" s="101"/>
      <c r="EF15" s="101"/>
      <c r="EG15" s="101"/>
      <c r="EH15" s="101"/>
      <c r="EI15" s="101"/>
      <c r="EJ15" s="173"/>
      <c r="EK15" s="173"/>
      <c r="EL15" s="173"/>
      <c r="EM15" s="173"/>
      <c r="EN15" s="173"/>
    </row>
    <row r="16" spans="1:144" ht="12.75" customHeight="1" x14ac:dyDescent="0.55000000000000004">
      <c r="A16" s="92">
        <f t="shared" si="0"/>
        <v>13</v>
      </c>
      <c r="B16" s="72" t="s">
        <v>19</v>
      </c>
      <c r="C16" s="139">
        <v>711</v>
      </c>
      <c r="D16" s="140" t="s">
        <v>5</v>
      </c>
      <c r="E16" s="92"/>
      <c r="F16" s="92"/>
      <c r="G16" s="92"/>
      <c r="H16" s="92"/>
      <c r="I16" s="92"/>
      <c r="J16" s="92"/>
      <c r="K16" s="92"/>
      <c r="L16" s="140"/>
      <c r="M16" s="92"/>
      <c r="N16" s="92"/>
      <c r="O16" s="92"/>
      <c r="P16" s="140"/>
      <c r="Q16" s="92"/>
      <c r="R16" s="92"/>
      <c r="S16" s="92"/>
      <c r="T16" s="140"/>
      <c r="U16" s="92"/>
      <c r="V16" s="92"/>
      <c r="W16" s="92"/>
      <c r="X16" s="92"/>
      <c r="Y16" s="92"/>
      <c r="Z16" s="92"/>
      <c r="AA16" s="92"/>
      <c r="AB16" s="92"/>
      <c r="AC16" s="2"/>
      <c r="AD16" s="2"/>
      <c r="AE16" s="2"/>
      <c r="AF16" s="2"/>
      <c r="AG16" s="92"/>
      <c r="AH16" s="92"/>
      <c r="AI16" s="92"/>
      <c r="AJ16" s="140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92"/>
      <c r="AX16" s="9"/>
      <c r="AY16" s="9"/>
      <c r="AZ16" s="9"/>
      <c r="BA16" s="92"/>
      <c r="BB16" s="9"/>
      <c r="BC16" s="9"/>
      <c r="BD16" s="9"/>
      <c r="BE16" s="92"/>
      <c r="BF16" s="92"/>
      <c r="BG16" s="9"/>
      <c r="BH16" s="9"/>
      <c r="BI16" s="92"/>
      <c r="BJ16" s="92"/>
      <c r="BK16" s="92"/>
      <c r="BL16" s="92"/>
      <c r="BM16" s="92"/>
      <c r="BN16" s="92"/>
      <c r="BO16" s="92"/>
      <c r="BP16" s="92"/>
      <c r="BQ16" s="92"/>
      <c r="BR16" s="9"/>
      <c r="BS16" s="9"/>
      <c r="BT16" s="9"/>
      <c r="BU16" s="92"/>
      <c r="BV16" s="92"/>
      <c r="BW16" s="92"/>
      <c r="BX16" s="92"/>
      <c r="BY16" s="9"/>
      <c r="BZ16" s="9"/>
      <c r="CA16" s="9"/>
      <c r="CB16" s="9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>
        <f t="shared" si="1"/>
        <v>0</v>
      </c>
      <c r="DZ16" s="92">
        <f t="shared" si="2"/>
        <v>0</v>
      </c>
      <c r="EA16" s="92">
        <f t="shared" si="3"/>
        <v>0</v>
      </c>
      <c r="EB16" s="92">
        <f t="shared" si="4"/>
        <v>0</v>
      </c>
      <c r="EC16" s="92">
        <f t="shared" si="4"/>
        <v>0</v>
      </c>
      <c r="ED16" s="92">
        <f t="shared" si="5"/>
        <v>0</v>
      </c>
      <c r="EE16" s="101"/>
      <c r="EF16" s="101"/>
      <c r="EG16" s="101"/>
      <c r="EH16" s="101"/>
      <c r="EI16" s="101"/>
      <c r="EJ16" s="173"/>
      <c r="EK16" s="173"/>
      <c r="EL16" s="173"/>
      <c r="EM16" s="173"/>
      <c r="EN16" s="173"/>
    </row>
    <row r="17" spans="1:145" ht="12.75" customHeight="1" x14ac:dyDescent="0.55000000000000004">
      <c r="A17" s="92">
        <f t="shared" si="0"/>
        <v>14</v>
      </c>
      <c r="B17" s="72" t="s">
        <v>20</v>
      </c>
      <c r="C17" s="139">
        <v>711</v>
      </c>
      <c r="D17" s="140" t="s">
        <v>5</v>
      </c>
      <c r="E17" s="92"/>
      <c r="F17" s="92"/>
      <c r="G17" s="92"/>
      <c r="H17" s="92"/>
      <c r="I17" s="92"/>
      <c r="J17" s="92"/>
      <c r="K17" s="92"/>
      <c r="L17" s="140"/>
      <c r="M17" s="92"/>
      <c r="N17" s="92"/>
      <c r="O17" s="92"/>
      <c r="P17" s="140"/>
      <c r="Q17" s="92"/>
      <c r="R17" s="92"/>
      <c r="S17" s="92"/>
      <c r="T17" s="140"/>
      <c r="U17" s="92"/>
      <c r="V17" s="92"/>
      <c r="W17" s="92"/>
      <c r="X17" s="92"/>
      <c r="Y17" s="92"/>
      <c r="Z17" s="92"/>
      <c r="AA17" s="92"/>
      <c r="AB17" s="92"/>
      <c r="AC17" s="2">
        <v>80</v>
      </c>
      <c r="AD17" s="2"/>
      <c r="AE17" s="2"/>
      <c r="AF17" s="2"/>
      <c r="AG17" s="92">
        <v>89</v>
      </c>
      <c r="AH17" s="92">
        <v>1</v>
      </c>
      <c r="AI17" s="92"/>
      <c r="AJ17" s="140"/>
      <c r="AK17" s="2">
        <v>90</v>
      </c>
      <c r="AL17" s="2"/>
      <c r="AM17" s="2"/>
      <c r="AN17" s="2"/>
      <c r="AO17" s="2">
        <v>80</v>
      </c>
      <c r="AP17" s="2">
        <v>2</v>
      </c>
      <c r="AQ17" s="2"/>
      <c r="AR17" s="2"/>
      <c r="AS17" s="2">
        <v>87</v>
      </c>
      <c r="AT17" s="2"/>
      <c r="AU17" s="2">
        <v>1</v>
      </c>
      <c r="AV17" s="2"/>
      <c r="AW17" s="92"/>
      <c r="AX17" s="9"/>
      <c r="AY17" s="9"/>
      <c r="AZ17" s="9"/>
      <c r="BA17" s="92"/>
      <c r="BB17" s="9"/>
      <c r="BC17" s="9"/>
      <c r="BD17" s="9"/>
      <c r="BE17" s="9"/>
      <c r="BF17" s="92"/>
      <c r="BG17" s="92"/>
      <c r="BH17" s="9"/>
      <c r="BI17" s="92"/>
      <c r="BJ17" s="92"/>
      <c r="BK17" s="92"/>
      <c r="BL17" s="92"/>
      <c r="BM17" s="92"/>
      <c r="BN17" s="92"/>
      <c r="BO17" s="92"/>
      <c r="BP17" s="92"/>
      <c r="BQ17" s="92"/>
      <c r="BR17" s="9"/>
      <c r="BS17" s="9"/>
      <c r="BT17" s="9"/>
      <c r="BU17" s="92"/>
      <c r="BV17" s="92"/>
      <c r="BW17" s="92"/>
      <c r="BX17" s="92"/>
      <c r="BY17" s="9"/>
      <c r="BZ17" s="9"/>
      <c r="CA17" s="9"/>
      <c r="CB17" s="9"/>
      <c r="CC17" s="92"/>
      <c r="CD17" s="92"/>
      <c r="CE17" s="92"/>
      <c r="CF17" s="92"/>
      <c r="CG17" s="92"/>
      <c r="CH17" s="92"/>
      <c r="CI17" s="92"/>
      <c r="CJ17" s="92"/>
      <c r="CK17" s="92">
        <v>54</v>
      </c>
      <c r="CL17" s="92"/>
      <c r="CM17" s="92">
        <v>2</v>
      </c>
      <c r="CN17" s="92"/>
      <c r="CO17" s="92">
        <v>90</v>
      </c>
      <c r="CP17" s="92"/>
      <c r="CQ17" s="92"/>
      <c r="CR17" s="92"/>
      <c r="CS17" s="92">
        <v>85</v>
      </c>
      <c r="CT17" s="92">
        <v>1</v>
      </c>
      <c r="CU17" s="92"/>
      <c r="CV17" s="92"/>
      <c r="CW17" s="92">
        <v>90</v>
      </c>
      <c r="CX17" s="92"/>
      <c r="CY17" s="92"/>
      <c r="CZ17" s="92"/>
      <c r="DA17" s="92">
        <v>88</v>
      </c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>
        <f t="shared" si="1"/>
        <v>833</v>
      </c>
      <c r="DZ17" s="92">
        <f t="shared" si="2"/>
        <v>0</v>
      </c>
      <c r="EA17" s="92">
        <f t="shared" si="3"/>
        <v>4</v>
      </c>
      <c r="EB17" s="92">
        <f t="shared" si="4"/>
        <v>3</v>
      </c>
      <c r="EC17" s="92">
        <f t="shared" si="4"/>
        <v>0</v>
      </c>
      <c r="ED17" s="92">
        <f t="shared" si="5"/>
        <v>840</v>
      </c>
      <c r="EE17" s="101"/>
      <c r="EF17" s="101"/>
      <c r="EG17" s="101"/>
      <c r="EH17" s="101"/>
      <c r="EI17" s="101"/>
    </row>
    <row r="18" spans="1:145" ht="12.75" customHeight="1" x14ac:dyDescent="0.55000000000000004">
      <c r="A18" s="92">
        <f t="shared" si="0"/>
        <v>15</v>
      </c>
      <c r="B18" s="72" t="s">
        <v>21</v>
      </c>
      <c r="C18" s="139">
        <v>713</v>
      </c>
      <c r="D18" s="140" t="s">
        <v>9</v>
      </c>
      <c r="E18" s="92"/>
      <c r="F18" s="92"/>
      <c r="G18" s="92"/>
      <c r="H18" s="92"/>
      <c r="I18" s="92"/>
      <c r="J18" s="92"/>
      <c r="K18" s="92"/>
      <c r="L18" s="140"/>
      <c r="M18" s="92"/>
      <c r="N18" s="92"/>
      <c r="O18" s="92"/>
      <c r="P18" s="140"/>
      <c r="Q18" s="92"/>
      <c r="R18" s="92"/>
      <c r="S18" s="92"/>
      <c r="T18" s="140"/>
      <c r="U18" s="92"/>
      <c r="V18" s="92"/>
      <c r="W18" s="92"/>
      <c r="X18" s="92"/>
      <c r="Y18" s="92"/>
      <c r="Z18" s="92"/>
      <c r="AA18" s="92"/>
      <c r="AB18" s="92"/>
      <c r="AC18" s="2">
        <v>77</v>
      </c>
      <c r="AD18" s="2"/>
      <c r="AE18" s="2">
        <v>1</v>
      </c>
      <c r="AF18" s="2"/>
      <c r="AG18" s="92">
        <v>80</v>
      </c>
      <c r="AH18" s="92">
        <v>2</v>
      </c>
      <c r="AI18" s="92">
        <v>2</v>
      </c>
      <c r="AJ18" s="140"/>
      <c r="AK18" s="2">
        <v>87</v>
      </c>
      <c r="AL18" s="2">
        <v>1</v>
      </c>
      <c r="AM18" s="2"/>
      <c r="AN18" s="2"/>
      <c r="AO18" s="2">
        <v>78</v>
      </c>
      <c r="AP18" s="2"/>
      <c r="AQ18" s="2"/>
      <c r="AR18" s="2"/>
      <c r="AS18" s="2">
        <v>88</v>
      </c>
      <c r="AT18" s="2"/>
      <c r="AU18" s="2"/>
      <c r="AV18" s="2"/>
      <c r="AW18" s="92"/>
      <c r="AX18" s="9"/>
      <c r="AY18" s="9"/>
      <c r="AZ18" s="9"/>
      <c r="BA18" s="92"/>
      <c r="BB18" s="9"/>
      <c r="BC18" s="9"/>
      <c r="BD18" s="9"/>
      <c r="BE18" s="9"/>
      <c r="BF18" s="92"/>
      <c r="BG18" s="92"/>
      <c r="BH18" s="9"/>
      <c r="BI18" s="92"/>
      <c r="BJ18" s="92"/>
      <c r="BK18" s="92"/>
      <c r="BL18" s="92"/>
      <c r="BM18" s="92"/>
      <c r="BN18" s="92"/>
      <c r="BO18" s="92"/>
      <c r="BP18" s="92"/>
      <c r="BQ18" s="92"/>
      <c r="BR18" s="9"/>
      <c r="BS18" s="9"/>
      <c r="BT18" s="9"/>
      <c r="BU18" s="92"/>
      <c r="BV18" s="92"/>
      <c r="BW18" s="92"/>
      <c r="BX18" s="92"/>
      <c r="BY18" s="9"/>
      <c r="BZ18" s="9"/>
      <c r="CA18" s="9"/>
      <c r="CB18" s="9"/>
      <c r="CC18" s="92"/>
      <c r="CD18" s="92"/>
      <c r="CE18" s="92"/>
      <c r="CF18" s="92"/>
      <c r="CG18" s="92"/>
      <c r="CH18" s="92"/>
      <c r="CI18" s="92"/>
      <c r="CJ18" s="92"/>
      <c r="CK18" s="92">
        <v>68</v>
      </c>
      <c r="CL18" s="92"/>
      <c r="CM18" s="92"/>
      <c r="CN18" s="92"/>
      <c r="CO18" s="92">
        <v>85</v>
      </c>
      <c r="CP18" s="92"/>
      <c r="CQ18" s="92">
        <v>1</v>
      </c>
      <c r="CR18" s="92"/>
      <c r="CS18" s="92">
        <v>88</v>
      </c>
      <c r="CT18" s="92"/>
      <c r="CU18" s="92"/>
      <c r="CV18" s="92"/>
      <c r="CW18" s="92">
        <v>88</v>
      </c>
      <c r="CX18" s="92"/>
      <c r="CY18" s="92"/>
      <c r="CZ18" s="92"/>
      <c r="DA18" s="92">
        <v>84</v>
      </c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>
        <f t="shared" si="1"/>
        <v>823</v>
      </c>
      <c r="DZ18" s="92">
        <f t="shared" si="2"/>
        <v>0</v>
      </c>
      <c r="EA18" s="92">
        <f t="shared" si="3"/>
        <v>3</v>
      </c>
      <c r="EB18" s="92">
        <f t="shared" si="4"/>
        <v>4</v>
      </c>
      <c r="EC18" s="92">
        <f t="shared" si="4"/>
        <v>0</v>
      </c>
      <c r="ED18" s="92">
        <f t="shared" si="5"/>
        <v>830</v>
      </c>
      <c r="EE18" s="101"/>
      <c r="EF18" s="101"/>
      <c r="EG18" s="101"/>
      <c r="EH18" s="101"/>
      <c r="EI18" s="101"/>
      <c r="EJ18" s="174"/>
      <c r="EK18" s="173"/>
      <c r="EL18" s="173"/>
      <c r="EM18" s="173"/>
      <c r="EN18" s="173"/>
    </row>
    <row r="19" spans="1:145" ht="12.75" customHeight="1" x14ac:dyDescent="0.55000000000000004">
      <c r="A19" s="92">
        <f t="shared" si="0"/>
        <v>16</v>
      </c>
      <c r="B19" s="72" t="s">
        <v>77</v>
      </c>
      <c r="C19" s="139">
        <v>711</v>
      </c>
      <c r="D19" s="140" t="s">
        <v>5</v>
      </c>
      <c r="E19" s="92"/>
      <c r="F19" s="92"/>
      <c r="G19" s="92"/>
      <c r="H19" s="92"/>
      <c r="I19" s="92"/>
      <c r="J19" s="92"/>
      <c r="K19" s="92"/>
      <c r="L19" s="140"/>
      <c r="M19" s="92"/>
      <c r="N19" s="92"/>
      <c r="O19" s="92"/>
      <c r="P19" s="140"/>
      <c r="Q19" s="92"/>
      <c r="R19" s="92"/>
      <c r="S19" s="92"/>
      <c r="T19" s="140"/>
      <c r="U19" s="92"/>
      <c r="V19" s="92"/>
      <c r="W19" s="92"/>
      <c r="X19" s="92"/>
      <c r="Y19" s="92"/>
      <c r="Z19" s="92"/>
      <c r="AA19" s="92"/>
      <c r="AB19" s="92"/>
      <c r="AC19" s="2"/>
      <c r="AD19" s="2"/>
      <c r="AE19" s="2"/>
      <c r="AF19" s="2"/>
      <c r="AG19" s="92"/>
      <c r="AH19" s="92"/>
      <c r="AI19" s="92"/>
      <c r="AJ19" s="140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92"/>
      <c r="AX19" s="9"/>
      <c r="AY19" s="9"/>
      <c r="AZ19" s="9"/>
      <c r="BA19" s="92"/>
      <c r="BB19" s="9"/>
      <c r="BC19" s="9"/>
      <c r="BD19" s="9"/>
      <c r="BE19" s="9"/>
      <c r="BF19" s="92"/>
      <c r="BG19" s="92"/>
      <c r="BH19" s="9"/>
      <c r="BI19" s="92"/>
      <c r="BJ19" s="92"/>
      <c r="BK19" s="92"/>
      <c r="BL19" s="92"/>
      <c r="BM19" s="92"/>
      <c r="BN19" s="92"/>
      <c r="BO19" s="92"/>
      <c r="BP19" s="92"/>
      <c r="BQ19" s="92"/>
      <c r="BR19" s="9"/>
      <c r="BS19" s="9"/>
      <c r="BT19" s="9"/>
      <c r="BU19" s="92"/>
      <c r="BV19" s="92"/>
      <c r="BW19" s="92"/>
      <c r="BX19" s="92"/>
      <c r="BY19" s="9"/>
      <c r="BZ19" s="9"/>
      <c r="CA19" s="9"/>
      <c r="CB19" s="9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>
        <f t="shared" si="1"/>
        <v>0</v>
      </c>
      <c r="DZ19" s="92">
        <f t="shared" si="2"/>
        <v>0</v>
      </c>
      <c r="EA19" s="92">
        <f t="shared" si="3"/>
        <v>0</v>
      </c>
      <c r="EB19" s="92">
        <f t="shared" si="4"/>
        <v>0</v>
      </c>
      <c r="EC19" s="92">
        <f t="shared" si="4"/>
        <v>0</v>
      </c>
      <c r="ED19" s="92">
        <f t="shared" si="5"/>
        <v>0</v>
      </c>
      <c r="EE19" s="101"/>
      <c r="EF19" s="101"/>
      <c r="EG19" s="101"/>
      <c r="EH19" s="101"/>
      <c r="EI19" s="101"/>
      <c r="EJ19" s="174"/>
      <c r="EK19" s="173"/>
      <c r="EL19" s="173"/>
      <c r="EM19" s="173"/>
      <c r="EN19" s="173"/>
    </row>
    <row r="20" spans="1:145" ht="12.75" customHeight="1" x14ac:dyDescent="0.55000000000000004">
      <c r="A20" s="92">
        <f t="shared" si="0"/>
        <v>17</v>
      </c>
      <c r="B20" s="72" t="s">
        <v>23</v>
      </c>
      <c r="C20" s="139">
        <v>713</v>
      </c>
      <c r="D20" s="140" t="s">
        <v>9</v>
      </c>
      <c r="E20" s="92"/>
      <c r="F20" s="92"/>
      <c r="G20" s="92"/>
      <c r="H20" s="92"/>
      <c r="I20" s="92"/>
      <c r="J20" s="92"/>
      <c r="K20" s="92"/>
      <c r="L20" s="140"/>
      <c r="M20" s="92"/>
      <c r="N20" s="92"/>
      <c r="O20" s="92"/>
      <c r="P20" s="140"/>
      <c r="Q20" s="92"/>
      <c r="R20" s="92"/>
      <c r="S20" s="92"/>
      <c r="T20" s="140"/>
      <c r="U20" s="92"/>
      <c r="V20" s="92"/>
      <c r="W20" s="92"/>
      <c r="X20" s="92"/>
      <c r="Y20" s="92"/>
      <c r="Z20" s="92"/>
      <c r="AA20" s="92"/>
      <c r="AB20" s="92"/>
      <c r="AC20" s="2"/>
      <c r="AD20" s="2"/>
      <c r="AE20" s="2"/>
      <c r="AF20" s="2"/>
      <c r="AG20" s="92"/>
      <c r="AH20" s="92"/>
      <c r="AI20" s="92"/>
      <c r="AJ20" s="140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92"/>
      <c r="AX20" s="9"/>
      <c r="AY20" s="9"/>
      <c r="AZ20" s="9"/>
      <c r="BA20" s="92"/>
      <c r="BB20" s="9"/>
      <c r="BC20" s="9"/>
      <c r="BD20" s="9"/>
      <c r="BE20" s="9"/>
      <c r="BF20" s="92"/>
      <c r="BG20" s="92"/>
      <c r="BH20" s="9"/>
      <c r="BI20" s="92"/>
      <c r="BJ20" s="92"/>
      <c r="BK20" s="92"/>
      <c r="BL20" s="92"/>
      <c r="BM20" s="92"/>
      <c r="BN20" s="92"/>
      <c r="BO20" s="92"/>
      <c r="BP20" s="92"/>
      <c r="BQ20" s="92"/>
      <c r="BR20" s="9"/>
      <c r="BS20" s="9"/>
      <c r="BT20" s="9"/>
      <c r="BU20" s="92"/>
      <c r="BV20" s="92"/>
      <c r="BW20" s="92"/>
      <c r="BX20" s="92"/>
      <c r="BY20" s="9"/>
      <c r="BZ20" s="9"/>
      <c r="CA20" s="9"/>
      <c r="CB20" s="9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>
        <f t="shared" si="1"/>
        <v>0</v>
      </c>
      <c r="DZ20" s="92">
        <f t="shared" si="2"/>
        <v>0</v>
      </c>
      <c r="EA20" s="92">
        <f t="shared" si="3"/>
        <v>0</v>
      </c>
      <c r="EB20" s="92">
        <f t="shared" si="4"/>
        <v>0</v>
      </c>
      <c r="EC20" s="92">
        <f t="shared" si="4"/>
        <v>0</v>
      </c>
      <c r="ED20" s="92">
        <f t="shared" si="5"/>
        <v>0</v>
      </c>
      <c r="EE20" s="101"/>
      <c r="EF20" s="101"/>
      <c r="EG20" s="101"/>
      <c r="EH20" s="101"/>
      <c r="EI20" s="101"/>
    </row>
    <row r="21" spans="1:145" ht="12.75" customHeight="1" x14ac:dyDescent="0.55000000000000004">
      <c r="A21" s="92">
        <f t="shared" si="0"/>
        <v>18</v>
      </c>
      <c r="B21" s="72" t="s">
        <v>44</v>
      </c>
      <c r="C21" s="139">
        <v>723</v>
      </c>
      <c r="D21" s="140" t="s">
        <v>25</v>
      </c>
      <c r="E21" s="92"/>
      <c r="F21" s="92"/>
      <c r="G21" s="92"/>
      <c r="H21" s="92"/>
      <c r="I21" s="92"/>
      <c r="J21" s="92"/>
      <c r="K21" s="92"/>
      <c r="L21" s="140"/>
      <c r="M21" s="92"/>
      <c r="N21" s="92"/>
      <c r="O21" s="92"/>
      <c r="P21" s="140"/>
      <c r="Q21" s="92"/>
      <c r="R21" s="92"/>
      <c r="S21" s="92"/>
      <c r="T21" s="140"/>
      <c r="U21" s="92"/>
      <c r="V21" s="92"/>
      <c r="W21" s="92"/>
      <c r="X21" s="92"/>
      <c r="Y21" s="92"/>
      <c r="Z21" s="92"/>
      <c r="AA21" s="92"/>
      <c r="AB21" s="92"/>
      <c r="AC21" s="2"/>
      <c r="AD21" s="2"/>
      <c r="AE21" s="2"/>
      <c r="AF21" s="2"/>
      <c r="AG21" s="92"/>
      <c r="AH21" s="92"/>
      <c r="AI21" s="92"/>
      <c r="AJ21" s="140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92"/>
      <c r="AX21" s="9"/>
      <c r="AY21" s="9"/>
      <c r="AZ21" s="9"/>
      <c r="BA21" s="92"/>
      <c r="BB21" s="9"/>
      <c r="BC21" s="9"/>
      <c r="BD21" s="9"/>
      <c r="BE21" s="9"/>
      <c r="BF21" s="92"/>
      <c r="BG21" s="92"/>
      <c r="BH21" s="9"/>
      <c r="BI21" s="92"/>
      <c r="BJ21" s="92"/>
      <c r="BK21" s="92"/>
      <c r="BL21" s="92"/>
      <c r="BM21" s="92"/>
      <c r="BN21" s="92"/>
      <c r="BO21" s="92"/>
      <c r="BP21" s="92"/>
      <c r="BQ21" s="92"/>
      <c r="BR21" s="9"/>
      <c r="BS21" s="9"/>
      <c r="BT21" s="9"/>
      <c r="BU21" s="92"/>
      <c r="BV21" s="92"/>
      <c r="BW21" s="92"/>
      <c r="BX21" s="92"/>
      <c r="BY21" s="9"/>
      <c r="BZ21" s="9"/>
      <c r="CA21" s="9"/>
      <c r="CB21" s="9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>
        <f t="shared" si="1"/>
        <v>0</v>
      </c>
      <c r="DZ21" s="92">
        <f t="shared" si="2"/>
        <v>0</v>
      </c>
      <c r="EA21" s="92">
        <f t="shared" si="3"/>
        <v>0</v>
      </c>
      <c r="EB21" s="92">
        <f t="shared" si="4"/>
        <v>0</v>
      </c>
      <c r="EC21" s="92">
        <f t="shared" si="4"/>
        <v>0</v>
      </c>
      <c r="ED21" s="92">
        <f t="shared" si="5"/>
        <v>0</v>
      </c>
      <c r="EE21" s="101"/>
      <c r="EF21" s="101"/>
      <c r="EG21" s="101"/>
      <c r="EH21" s="101"/>
      <c r="EI21" s="101"/>
    </row>
    <row r="22" spans="1:145" ht="12.75" customHeight="1" x14ac:dyDescent="0.55000000000000004">
      <c r="A22" s="92">
        <f t="shared" si="0"/>
        <v>19</v>
      </c>
      <c r="B22" s="72" t="s">
        <v>45</v>
      </c>
      <c r="C22" s="139">
        <v>711</v>
      </c>
      <c r="D22" s="140" t="s">
        <v>5</v>
      </c>
      <c r="E22" s="92"/>
      <c r="F22" s="92"/>
      <c r="G22" s="92"/>
      <c r="H22" s="92"/>
      <c r="I22" s="92"/>
      <c r="J22" s="92"/>
      <c r="K22" s="92"/>
      <c r="L22" s="140"/>
      <c r="M22" s="92"/>
      <c r="N22" s="92"/>
      <c r="O22" s="92"/>
      <c r="P22" s="140"/>
      <c r="Q22" s="92"/>
      <c r="R22" s="92"/>
      <c r="S22" s="92"/>
      <c r="T22" s="140"/>
      <c r="U22" s="92"/>
      <c r="V22" s="92"/>
      <c r="W22" s="92"/>
      <c r="X22" s="92"/>
      <c r="Y22" s="92"/>
      <c r="Z22" s="92"/>
      <c r="AA22" s="92"/>
      <c r="AB22" s="92"/>
      <c r="AC22" s="2"/>
      <c r="AD22" s="2"/>
      <c r="AE22" s="2"/>
      <c r="AF22" s="2"/>
      <c r="AG22" s="92"/>
      <c r="AH22" s="92"/>
      <c r="AI22" s="92"/>
      <c r="AJ22" s="140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92"/>
      <c r="AX22" s="9"/>
      <c r="AY22" s="9"/>
      <c r="AZ22" s="9"/>
      <c r="BA22" s="92"/>
      <c r="BB22" s="9"/>
      <c r="BC22" s="9"/>
      <c r="BD22" s="9"/>
      <c r="BE22" s="9"/>
      <c r="BF22" s="92"/>
      <c r="BG22" s="92"/>
      <c r="BH22" s="9"/>
      <c r="BI22" s="92"/>
      <c r="BJ22" s="92"/>
      <c r="BK22" s="92"/>
      <c r="BL22" s="92"/>
      <c r="BM22" s="92"/>
      <c r="BN22" s="92"/>
      <c r="BO22" s="92"/>
      <c r="BP22" s="92"/>
      <c r="BQ22" s="92"/>
      <c r="BR22" s="9"/>
      <c r="BS22" s="9"/>
      <c r="BT22" s="9"/>
      <c r="BU22" s="92"/>
      <c r="BV22" s="92"/>
      <c r="BW22" s="92"/>
      <c r="BX22" s="92"/>
      <c r="BY22" s="9"/>
      <c r="BZ22" s="9"/>
      <c r="CA22" s="9"/>
      <c r="CB22" s="9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>
        <f t="shared" si="1"/>
        <v>0</v>
      </c>
      <c r="DZ22" s="92">
        <f t="shared" si="2"/>
        <v>0</v>
      </c>
      <c r="EA22" s="92">
        <f t="shared" si="3"/>
        <v>0</v>
      </c>
      <c r="EB22" s="92">
        <f t="shared" si="4"/>
        <v>0</v>
      </c>
      <c r="EC22" s="92">
        <f t="shared" si="4"/>
        <v>0</v>
      </c>
      <c r="ED22" s="92">
        <f t="shared" si="5"/>
        <v>0</v>
      </c>
      <c r="EE22" s="101"/>
      <c r="EF22" s="101"/>
      <c r="EG22" s="101"/>
      <c r="EH22" s="101"/>
      <c r="EI22" s="101"/>
      <c r="EK22" s="173"/>
      <c r="EL22" s="173"/>
      <c r="EM22" s="173"/>
      <c r="EN22" s="173"/>
      <c r="EO22" s="173"/>
    </row>
    <row r="23" spans="1:145" ht="12.75" customHeight="1" x14ac:dyDescent="0.55000000000000004">
      <c r="A23" s="92">
        <f t="shared" si="0"/>
        <v>20</v>
      </c>
      <c r="B23" s="72" t="s">
        <v>43</v>
      </c>
      <c r="C23" s="139">
        <v>711</v>
      </c>
      <c r="D23" s="140" t="s">
        <v>5</v>
      </c>
      <c r="E23" s="92"/>
      <c r="F23" s="92"/>
      <c r="G23" s="92"/>
      <c r="H23" s="92"/>
      <c r="I23" s="92"/>
      <c r="J23" s="92"/>
      <c r="K23" s="92"/>
      <c r="L23" s="140"/>
      <c r="M23" s="92"/>
      <c r="N23" s="92"/>
      <c r="O23" s="92"/>
      <c r="P23" s="140"/>
      <c r="Q23" s="92"/>
      <c r="R23" s="92"/>
      <c r="S23" s="92"/>
      <c r="T23" s="140"/>
      <c r="U23" s="92"/>
      <c r="V23" s="92"/>
      <c r="W23" s="92"/>
      <c r="X23" s="92"/>
      <c r="Y23" s="92"/>
      <c r="Z23" s="92"/>
      <c r="AA23" s="92"/>
      <c r="AB23" s="92"/>
      <c r="AC23" s="2"/>
      <c r="AD23" s="2"/>
      <c r="AE23" s="2"/>
      <c r="AF23" s="2"/>
      <c r="AG23" s="92"/>
      <c r="AH23" s="92"/>
      <c r="AI23" s="92"/>
      <c r="AJ23" s="140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92"/>
      <c r="AX23" s="9"/>
      <c r="AY23" s="9"/>
      <c r="AZ23" s="9"/>
      <c r="BA23" s="92"/>
      <c r="BB23" s="9"/>
      <c r="BC23" s="9"/>
      <c r="BD23" s="9"/>
      <c r="BE23" s="9"/>
      <c r="BF23" s="92"/>
      <c r="BG23" s="92"/>
      <c r="BH23" s="9"/>
      <c r="BI23" s="92"/>
      <c r="BJ23" s="92"/>
      <c r="BK23" s="92"/>
      <c r="BL23" s="92"/>
      <c r="BM23" s="92"/>
      <c r="BN23" s="92"/>
      <c r="BO23" s="92"/>
      <c r="BP23" s="92"/>
      <c r="BQ23" s="92"/>
      <c r="BR23" s="9"/>
      <c r="BS23" s="9"/>
      <c r="BT23" s="9"/>
      <c r="BU23" s="92"/>
      <c r="BV23" s="92"/>
      <c r="BW23" s="92"/>
      <c r="BX23" s="92"/>
      <c r="BY23" s="9"/>
      <c r="BZ23" s="9"/>
      <c r="CA23" s="9"/>
      <c r="CB23" s="9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>
        <f t="shared" si="1"/>
        <v>0</v>
      </c>
      <c r="DZ23" s="92">
        <f t="shared" si="2"/>
        <v>0</v>
      </c>
      <c r="EA23" s="92">
        <f t="shared" si="3"/>
        <v>0</v>
      </c>
      <c r="EB23" s="92">
        <f t="shared" si="4"/>
        <v>0</v>
      </c>
      <c r="EC23" s="92">
        <f t="shared" si="4"/>
        <v>0</v>
      </c>
      <c r="ED23" s="92">
        <f t="shared" si="5"/>
        <v>0</v>
      </c>
      <c r="EE23" s="101"/>
      <c r="EF23" s="101"/>
      <c r="EG23" s="101"/>
      <c r="EH23" s="101"/>
      <c r="EI23" s="101"/>
    </row>
    <row r="24" spans="1:145" ht="12.75" customHeight="1" x14ac:dyDescent="0.55000000000000004">
      <c r="A24" s="92">
        <f t="shared" si="0"/>
        <v>21</v>
      </c>
      <c r="B24" s="72" t="s">
        <v>24</v>
      </c>
      <c r="C24" s="139">
        <v>711</v>
      </c>
      <c r="D24" s="140" t="s">
        <v>5</v>
      </c>
      <c r="E24" s="92">
        <v>51</v>
      </c>
      <c r="F24" s="92"/>
      <c r="G24" s="92"/>
      <c r="H24" s="92"/>
      <c r="I24" s="92">
        <v>50</v>
      </c>
      <c r="J24" s="92"/>
      <c r="K24" s="92"/>
      <c r="L24" s="140"/>
      <c r="M24" s="92">
        <v>63</v>
      </c>
      <c r="N24" s="92"/>
      <c r="O24" s="92">
        <v>1</v>
      </c>
      <c r="P24" s="140"/>
      <c r="Q24" s="92">
        <v>66</v>
      </c>
      <c r="R24" s="92"/>
      <c r="S24" s="92"/>
      <c r="T24" s="140"/>
      <c r="U24" s="92">
        <v>63</v>
      </c>
      <c r="V24" s="92">
        <v>1</v>
      </c>
      <c r="W24" s="92"/>
      <c r="X24" s="92"/>
      <c r="Y24" s="92"/>
      <c r="Z24" s="92"/>
      <c r="AA24" s="92"/>
      <c r="AB24" s="92"/>
      <c r="AC24" s="2">
        <v>37</v>
      </c>
      <c r="AD24" s="2">
        <v>2</v>
      </c>
      <c r="AE24" s="2"/>
      <c r="AF24" s="2"/>
      <c r="AG24" s="92">
        <v>44</v>
      </c>
      <c r="AH24" s="92">
        <v>2</v>
      </c>
      <c r="AI24" s="92"/>
      <c r="AJ24" s="140"/>
      <c r="AK24" s="2">
        <v>34</v>
      </c>
      <c r="AL24" s="2"/>
      <c r="AM24" s="2"/>
      <c r="AN24" s="2"/>
      <c r="AO24" s="2">
        <v>36</v>
      </c>
      <c r="AP24" s="2"/>
      <c r="AQ24" s="2"/>
      <c r="AR24" s="2"/>
      <c r="AS24" s="2">
        <v>52</v>
      </c>
      <c r="AT24" s="2"/>
      <c r="AU24" s="2">
        <v>2</v>
      </c>
      <c r="AV24" s="2"/>
      <c r="AW24" s="92"/>
      <c r="AX24" s="9"/>
      <c r="AY24" s="9"/>
      <c r="AZ24" s="9"/>
      <c r="BA24" s="92"/>
      <c r="BB24" s="9"/>
      <c r="BC24" s="9"/>
      <c r="BD24" s="9"/>
      <c r="BE24" s="9"/>
      <c r="BF24" s="92"/>
      <c r="BG24" s="92"/>
      <c r="BH24" s="9"/>
      <c r="BI24" s="92"/>
      <c r="BJ24" s="92"/>
      <c r="BK24" s="92"/>
      <c r="BL24" s="92"/>
      <c r="BM24" s="92"/>
      <c r="BN24" s="92"/>
      <c r="BO24" s="92"/>
      <c r="BP24" s="92"/>
      <c r="BQ24" s="92"/>
      <c r="BR24" s="9"/>
      <c r="BS24" s="9"/>
      <c r="BT24" s="9"/>
      <c r="BU24" s="92"/>
      <c r="BV24" s="92"/>
      <c r="BW24" s="92"/>
      <c r="BX24" s="92"/>
      <c r="BY24" s="9"/>
      <c r="BZ24" s="9"/>
      <c r="CA24" s="9"/>
      <c r="CB24" s="9"/>
      <c r="CC24" s="92"/>
      <c r="CD24" s="92"/>
      <c r="CE24" s="92"/>
      <c r="CF24" s="92"/>
      <c r="CG24" s="92"/>
      <c r="CH24" s="92"/>
      <c r="CI24" s="92"/>
      <c r="CJ24" s="92"/>
      <c r="CK24" s="92">
        <v>46</v>
      </c>
      <c r="CL24" s="92"/>
      <c r="CM24" s="92"/>
      <c r="CN24" s="92"/>
      <c r="CO24" s="92">
        <v>60</v>
      </c>
      <c r="CP24" s="92"/>
      <c r="CQ24" s="92"/>
      <c r="CR24" s="92"/>
      <c r="CS24" s="92">
        <v>60</v>
      </c>
      <c r="CT24" s="92"/>
      <c r="CU24" s="92"/>
      <c r="CV24" s="92"/>
      <c r="CW24" s="92">
        <v>56</v>
      </c>
      <c r="CX24" s="92">
        <v>1</v>
      </c>
      <c r="CY24" s="92">
        <v>1</v>
      </c>
      <c r="CZ24" s="92"/>
      <c r="DA24" s="92">
        <v>60</v>
      </c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>
        <f t="shared" si="1"/>
        <v>778</v>
      </c>
      <c r="DZ24" s="92">
        <f t="shared" si="2"/>
        <v>0</v>
      </c>
      <c r="EA24" s="92">
        <f t="shared" si="3"/>
        <v>6</v>
      </c>
      <c r="EB24" s="92">
        <f t="shared" si="4"/>
        <v>4</v>
      </c>
      <c r="EC24" s="92">
        <f t="shared" si="4"/>
        <v>0</v>
      </c>
      <c r="ED24" s="92">
        <f t="shared" si="5"/>
        <v>788</v>
      </c>
      <c r="EE24" s="101"/>
      <c r="EF24" s="101"/>
      <c r="EG24" s="101"/>
      <c r="EH24" s="101"/>
      <c r="EI24" s="101"/>
      <c r="EJ24" s="173"/>
      <c r="EK24" s="173"/>
      <c r="EL24" s="173"/>
      <c r="EM24" s="173"/>
      <c r="EN24" s="173"/>
    </row>
    <row r="25" spans="1:145" ht="12.75" customHeight="1" x14ac:dyDescent="0.55000000000000004">
      <c r="A25" s="92">
        <f t="shared" si="0"/>
        <v>22</v>
      </c>
      <c r="B25" s="72" t="s">
        <v>76</v>
      </c>
      <c r="C25" s="139">
        <v>711</v>
      </c>
      <c r="D25" s="140" t="s">
        <v>5</v>
      </c>
      <c r="E25" s="92"/>
      <c r="F25" s="92"/>
      <c r="G25" s="92"/>
      <c r="H25" s="92"/>
      <c r="I25" s="92"/>
      <c r="J25" s="92"/>
      <c r="K25" s="92"/>
      <c r="L25" s="140"/>
      <c r="M25" s="92"/>
      <c r="N25" s="92"/>
      <c r="O25" s="92"/>
      <c r="P25" s="140"/>
      <c r="Q25" s="92"/>
      <c r="R25" s="92"/>
      <c r="S25" s="92"/>
      <c r="T25" s="140"/>
      <c r="U25" s="92"/>
      <c r="V25" s="92"/>
      <c r="W25" s="92"/>
      <c r="X25" s="92"/>
      <c r="Y25" s="92"/>
      <c r="Z25" s="92"/>
      <c r="AA25" s="92"/>
      <c r="AB25" s="92"/>
      <c r="AC25" s="2"/>
      <c r="AD25" s="2"/>
      <c r="AE25" s="2"/>
      <c r="AF25" s="2"/>
      <c r="AG25" s="92"/>
      <c r="AH25" s="92"/>
      <c r="AI25" s="92"/>
      <c r="AJ25" s="140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92"/>
      <c r="AX25" s="9"/>
      <c r="AY25" s="9"/>
      <c r="AZ25" s="9"/>
      <c r="BA25" s="92"/>
      <c r="BB25" s="9"/>
      <c r="BC25" s="9"/>
      <c r="BD25" s="9"/>
      <c r="BE25" s="9"/>
      <c r="BF25" s="92"/>
      <c r="BG25" s="92"/>
      <c r="BH25" s="9"/>
      <c r="BI25" s="92"/>
      <c r="BJ25" s="92"/>
      <c r="BK25" s="92"/>
      <c r="BL25" s="92"/>
      <c r="BM25" s="92"/>
      <c r="BN25" s="92"/>
      <c r="BO25" s="92"/>
      <c r="BP25" s="92"/>
      <c r="BQ25" s="92"/>
      <c r="BR25" s="9"/>
      <c r="BS25" s="9"/>
      <c r="BT25" s="9"/>
      <c r="BU25" s="92"/>
      <c r="BV25" s="92"/>
      <c r="BW25" s="92"/>
      <c r="BX25" s="92"/>
      <c r="BY25" s="9"/>
      <c r="BZ25" s="9"/>
      <c r="CA25" s="9"/>
      <c r="CB25" s="9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>
        <f t="shared" si="1"/>
        <v>0</v>
      </c>
      <c r="DZ25" s="92">
        <f t="shared" si="2"/>
        <v>0</v>
      </c>
      <c r="EA25" s="92">
        <f t="shared" si="3"/>
        <v>0</v>
      </c>
      <c r="EB25" s="92">
        <f t="shared" si="4"/>
        <v>0</v>
      </c>
      <c r="EC25" s="92">
        <f t="shared" si="4"/>
        <v>0</v>
      </c>
      <c r="ED25" s="92">
        <f t="shared" si="5"/>
        <v>0</v>
      </c>
      <c r="EE25" s="101"/>
      <c r="EF25" s="101"/>
      <c r="EG25" s="101"/>
      <c r="EH25" s="101"/>
      <c r="EI25" s="101"/>
      <c r="EJ25" s="143"/>
      <c r="EK25" s="143"/>
      <c r="EL25" s="143"/>
      <c r="EM25" s="143"/>
      <c r="EN25" s="143"/>
    </row>
    <row r="26" spans="1:145" ht="12.75" customHeight="1" x14ac:dyDescent="0.55000000000000004">
      <c r="A26" s="92">
        <f t="shared" si="0"/>
        <v>23</v>
      </c>
      <c r="B26" s="72" t="s">
        <v>46</v>
      </c>
      <c r="C26" s="139">
        <v>713</v>
      </c>
      <c r="D26" s="140" t="s">
        <v>9</v>
      </c>
      <c r="E26" s="92">
        <v>36</v>
      </c>
      <c r="F26" s="92"/>
      <c r="G26" s="92"/>
      <c r="H26" s="92"/>
      <c r="I26" s="92">
        <v>58</v>
      </c>
      <c r="J26" s="92"/>
      <c r="K26" s="92"/>
      <c r="L26" s="140"/>
      <c r="M26" s="92">
        <v>68</v>
      </c>
      <c r="N26" s="92"/>
      <c r="O26" s="92"/>
      <c r="P26" s="140"/>
      <c r="Q26" s="92">
        <v>72</v>
      </c>
      <c r="R26" s="92"/>
      <c r="S26" s="92"/>
      <c r="T26" s="140"/>
      <c r="U26" s="92">
        <v>72</v>
      </c>
      <c r="V26" s="92"/>
      <c r="W26" s="92"/>
      <c r="X26" s="92"/>
      <c r="Y26" s="92"/>
      <c r="Z26" s="92"/>
      <c r="AA26" s="92"/>
      <c r="AB26" s="92"/>
      <c r="AC26" s="2">
        <v>60</v>
      </c>
      <c r="AD26" s="2"/>
      <c r="AE26" s="2"/>
      <c r="AF26" s="2"/>
      <c r="AG26" s="92">
        <v>70</v>
      </c>
      <c r="AH26" s="92"/>
      <c r="AI26" s="92"/>
      <c r="AJ26" s="140"/>
      <c r="AK26" s="2">
        <v>67</v>
      </c>
      <c r="AL26" s="2">
        <v>1</v>
      </c>
      <c r="AM26" s="2"/>
      <c r="AN26" s="2"/>
      <c r="AO26" s="2">
        <v>70</v>
      </c>
      <c r="AP26" s="2"/>
      <c r="AQ26" s="2"/>
      <c r="AR26" s="2"/>
      <c r="AS26" s="2">
        <v>65</v>
      </c>
      <c r="AT26" s="2">
        <v>1</v>
      </c>
      <c r="AU26" s="2"/>
      <c r="AV26" s="2"/>
      <c r="AW26" s="92"/>
      <c r="AX26" s="9"/>
      <c r="AY26" s="9"/>
      <c r="AZ26" s="9"/>
      <c r="BA26" s="92"/>
      <c r="BB26" s="9"/>
      <c r="BC26" s="9"/>
      <c r="BD26" s="9"/>
      <c r="BE26" s="9"/>
      <c r="BF26" s="92"/>
      <c r="BG26" s="92"/>
      <c r="BH26" s="9"/>
      <c r="BI26" s="92"/>
      <c r="BJ26" s="92"/>
      <c r="BK26" s="92"/>
      <c r="BL26" s="92"/>
      <c r="BM26" s="92"/>
      <c r="BN26" s="92"/>
      <c r="BO26" s="92"/>
      <c r="BP26" s="92"/>
      <c r="BQ26" s="92"/>
      <c r="BR26" s="9"/>
      <c r="BS26" s="9"/>
      <c r="BT26" s="9"/>
      <c r="BU26" s="92"/>
      <c r="BV26" s="92"/>
      <c r="BW26" s="92"/>
      <c r="BX26" s="92"/>
      <c r="BY26" s="9"/>
      <c r="BZ26" s="9"/>
      <c r="CA26" s="9"/>
      <c r="CB26" s="9"/>
      <c r="CC26" s="92"/>
      <c r="CD26" s="92"/>
      <c r="CE26" s="92"/>
      <c r="CF26" s="92"/>
      <c r="CG26" s="92"/>
      <c r="CH26" s="92"/>
      <c r="CI26" s="92"/>
      <c r="CJ26" s="92"/>
      <c r="CK26" s="92">
        <v>54</v>
      </c>
      <c r="CL26" s="92"/>
      <c r="CM26" s="92"/>
      <c r="CN26" s="92"/>
      <c r="CO26" s="92">
        <v>68</v>
      </c>
      <c r="CP26" s="92"/>
      <c r="CQ26" s="92"/>
      <c r="CR26" s="92"/>
      <c r="CS26" s="92">
        <v>71</v>
      </c>
      <c r="CT26" s="92">
        <v>1</v>
      </c>
      <c r="CU26" s="92"/>
      <c r="CV26" s="92"/>
      <c r="CW26" s="92">
        <v>70</v>
      </c>
      <c r="CX26" s="92"/>
      <c r="CY26" s="92"/>
      <c r="CZ26" s="92"/>
      <c r="DA26" s="92">
        <v>66</v>
      </c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>
        <f t="shared" si="1"/>
        <v>967</v>
      </c>
      <c r="DZ26" s="92">
        <f t="shared" si="2"/>
        <v>0</v>
      </c>
      <c r="EA26" s="92">
        <f t="shared" si="3"/>
        <v>3</v>
      </c>
      <c r="EB26" s="92">
        <f t="shared" si="4"/>
        <v>0</v>
      </c>
      <c r="EC26" s="92">
        <f t="shared" si="4"/>
        <v>0</v>
      </c>
      <c r="ED26" s="92">
        <f t="shared" si="5"/>
        <v>970</v>
      </c>
      <c r="EE26" s="101"/>
      <c r="EF26" s="101"/>
      <c r="EG26" s="101"/>
      <c r="EH26" s="101"/>
      <c r="EI26" s="101"/>
      <c r="EJ26" s="173"/>
      <c r="EK26" s="173"/>
      <c r="EL26" s="173"/>
      <c r="EM26" s="173"/>
      <c r="EN26" s="173"/>
    </row>
    <row r="27" spans="1:145" ht="12.75" customHeight="1" x14ac:dyDescent="0.55000000000000004">
      <c r="A27" s="92">
        <f t="shared" si="0"/>
        <v>24</v>
      </c>
      <c r="B27" s="72" t="s">
        <v>76</v>
      </c>
      <c r="C27" s="139">
        <v>713</v>
      </c>
      <c r="D27" s="140" t="s">
        <v>9</v>
      </c>
      <c r="E27" s="92"/>
      <c r="F27" s="92"/>
      <c r="G27" s="92"/>
      <c r="H27" s="92"/>
      <c r="I27" s="92"/>
      <c r="J27" s="92"/>
      <c r="K27" s="92"/>
      <c r="L27" s="140"/>
      <c r="M27" s="92"/>
      <c r="N27" s="92"/>
      <c r="O27" s="92"/>
      <c r="P27" s="140"/>
      <c r="Q27" s="92"/>
      <c r="R27" s="92"/>
      <c r="S27" s="92"/>
      <c r="T27" s="140"/>
      <c r="U27" s="92"/>
      <c r="V27" s="92"/>
      <c r="W27" s="92"/>
      <c r="X27" s="92"/>
      <c r="Y27" s="92"/>
      <c r="Z27" s="92"/>
      <c r="AA27" s="92"/>
      <c r="AB27" s="92"/>
      <c r="AC27" s="2"/>
      <c r="AD27" s="2"/>
      <c r="AE27" s="2"/>
      <c r="AF27" s="2"/>
      <c r="AG27" s="92"/>
      <c r="AH27" s="92"/>
      <c r="AI27" s="92"/>
      <c r="AJ27" s="140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92"/>
      <c r="AX27" s="9"/>
      <c r="AY27" s="9"/>
      <c r="AZ27" s="9"/>
      <c r="BA27" s="92"/>
      <c r="BB27" s="9"/>
      <c r="BC27" s="9"/>
      <c r="BD27" s="9"/>
      <c r="BE27" s="9"/>
      <c r="BF27" s="92"/>
      <c r="BG27" s="92"/>
      <c r="BH27" s="9"/>
      <c r="BI27" s="92"/>
      <c r="BJ27" s="92"/>
      <c r="BK27" s="92"/>
      <c r="BL27" s="92"/>
      <c r="BM27" s="92"/>
      <c r="BN27" s="92"/>
      <c r="BO27" s="92"/>
      <c r="BP27" s="92"/>
      <c r="BQ27" s="92"/>
      <c r="BR27" s="9"/>
      <c r="BS27" s="9"/>
      <c r="BT27" s="9"/>
      <c r="BU27" s="92"/>
      <c r="BV27" s="92"/>
      <c r="BW27" s="92"/>
      <c r="BX27" s="92"/>
      <c r="BY27" s="9"/>
      <c r="BZ27" s="9"/>
      <c r="CA27" s="9"/>
      <c r="CB27" s="9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>
        <f t="shared" si="1"/>
        <v>0</v>
      </c>
      <c r="DZ27" s="92">
        <f t="shared" si="2"/>
        <v>0</v>
      </c>
      <c r="EA27" s="92">
        <f t="shared" si="3"/>
        <v>0</v>
      </c>
      <c r="EB27" s="92">
        <f t="shared" si="4"/>
        <v>0</v>
      </c>
      <c r="EC27" s="92">
        <f t="shared" si="4"/>
        <v>0</v>
      </c>
      <c r="ED27" s="92">
        <f t="shared" si="5"/>
        <v>0</v>
      </c>
      <c r="EE27" s="101"/>
      <c r="EF27" s="101"/>
      <c r="EG27" s="101"/>
      <c r="EH27" s="101"/>
      <c r="EI27" s="101"/>
      <c r="EJ27" s="143"/>
      <c r="EK27" s="143"/>
      <c r="EL27" s="143"/>
      <c r="EM27" s="143"/>
      <c r="EN27" s="143"/>
    </row>
    <row r="28" spans="1:145" ht="12.75" customHeight="1" x14ac:dyDescent="0.55000000000000004">
      <c r="A28" s="92">
        <f t="shared" si="0"/>
        <v>25</v>
      </c>
      <c r="B28" s="72" t="s">
        <v>39</v>
      </c>
      <c r="C28" s="139">
        <v>555</v>
      </c>
      <c r="D28" s="140" t="s">
        <v>13</v>
      </c>
      <c r="E28" s="92"/>
      <c r="F28" s="92"/>
      <c r="G28" s="92"/>
      <c r="H28" s="92"/>
      <c r="I28" s="92"/>
      <c r="J28" s="92"/>
      <c r="K28" s="92"/>
      <c r="L28" s="140"/>
      <c r="M28" s="92"/>
      <c r="N28" s="92"/>
      <c r="O28" s="92"/>
      <c r="P28" s="140"/>
      <c r="Q28" s="92"/>
      <c r="R28" s="92"/>
      <c r="S28" s="92"/>
      <c r="T28" s="140"/>
      <c r="U28" s="92"/>
      <c r="V28" s="92"/>
      <c r="W28" s="92"/>
      <c r="X28" s="92"/>
      <c r="Y28" s="92"/>
      <c r="Z28" s="92"/>
      <c r="AA28" s="92"/>
      <c r="AB28" s="92"/>
      <c r="AC28" s="2"/>
      <c r="AD28" s="2"/>
      <c r="AE28" s="2"/>
      <c r="AF28" s="2"/>
      <c r="AG28" s="92"/>
      <c r="AH28" s="92"/>
      <c r="AI28" s="92"/>
      <c r="AJ28" s="140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92"/>
      <c r="AX28" s="9"/>
      <c r="AY28" s="9"/>
      <c r="AZ28" s="9"/>
      <c r="BA28" s="92"/>
      <c r="BB28" s="9"/>
      <c r="BC28" s="9"/>
      <c r="BD28" s="9"/>
      <c r="BE28" s="9"/>
      <c r="BF28" s="92"/>
      <c r="BG28" s="92"/>
      <c r="BH28" s="9"/>
      <c r="BI28" s="92"/>
      <c r="BJ28" s="92"/>
      <c r="BK28" s="92"/>
      <c r="BL28" s="92"/>
      <c r="BM28" s="92"/>
      <c r="BN28" s="92"/>
      <c r="BO28" s="92"/>
      <c r="BP28" s="92"/>
      <c r="BQ28" s="92"/>
      <c r="BR28" s="9"/>
      <c r="BS28" s="9"/>
      <c r="BT28" s="9"/>
      <c r="BU28" s="92"/>
      <c r="BV28" s="92"/>
      <c r="BW28" s="92"/>
      <c r="BX28" s="92"/>
      <c r="BY28" s="9"/>
      <c r="BZ28" s="9"/>
      <c r="CA28" s="9"/>
      <c r="CB28" s="9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>
        <f t="shared" si="1"/>
        <v>0</v>
      </c>
      <c r="DZ28" s="92">
        <f t="shared" si="2"/>
        <v>0</v>
      </c>
      <c r="EA28" s="92">
        <f t="shared" si="3"/>
        <v>0</v>
      </c>
      <c r="EB28" s="92">
        <f t="shared" si="4"/>
        <v>0</v>
      </c>
      <c r="EC28" s="92">
        <f t="shared" si="4"/>
        <v>0</v>
      </c>
      <c r="ED28" s="92">
        <f t="shared" si="5"/>
        <v>0</v>
      </c>
      <c r="EE28" s="101"/>
      <c r="EF28" s="101"/>
      <c r="EG28" s="101"/>
      <c r="EH28" s="101"/>
      <c r="EI28" s="101"/>
      <c r="EJ28" s="173"/>
      <c r="EK28" s="173"/>
      <c r="EL28" s="173"/>
      <c r="EM28" s="173"/>
      <c r="EN28" s="173"/>
    </row>
    <row r="29" spans="1:145" ht="12.75" customHeight="1" x14ac:dyDescent="0.55000000000000004">
      <c r="A29" s="92">
        <f t="shared" si="0"/>
        <v>26</v>
      </c>
      <c r="B29" s="72" t="s">
        <v>42</v>
      </c>
      <c r="C29" s="139">
        <v>711</v>
      </c>
      <c r="D29" s="140" t="s">
        <v>15</v>
      </c>
      <c r="E29" s="92"/>
      <c r="F29" s="92"/>
      <c r="G29" s="92"/>
      <c r="H29" s="92"/>
      <c r="I29" s="92"/>
      <c r="J29" s="92"/>
      <c r="K29" s="92"/>
      <c r="L29" s="140"/>
      <c r="M29" s="92"/>
      <c r="N29" s="92"/>
      <c r="O29" s="92"/>
      <c r="P29" s="140"/>
      <c r="Q29" s="92"/>
      <c r="R29" s="92"/>
      <c r="S29" s="92"/>
      <c r="T29" s="140"/>
      <c r="U29" s="92"/>
      <c r="V29" s="92"/>
      <c r="W29" s="92"/>
      <c r="X29" s="92"/>
      <c r="Y29" s="92"/>
      <c r="Z29" s="92"/>
      <c r="AA29" s="92"/>
      <c r="AB29" s="92"/>
      <c r="AC29" s="2"/>
      <c r="AD29" s="2"/>
      <c r="AE29" s="2"/>
      <c r="AF29" s="2"/>
      <c r="AG29" s="92"/>
      <c r="AH29" s="92"/>
      <c r="AI29" s="92"/>
      <c r="AJ29" s="140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92"/>
      <c r="AX29" s="9"/>
      <c r="AY29" s="9"/>
      <c r="AZ29" s="9"/>
      <c r="BA29" s="92"/>
      <c r="BB29" s="9"/>
      <c r="BC29" s="9"/>
      <c r="BD29" s="9"/>
      <c r="BE29" s="9"/>
      <c r="BF29" s="92"/>
      <c r="BG29" s="92"/>
      <c r="BH29" s="9"/>
      <c r="BI29" s="92"/>
      <c r="BJ29" s="92"/>
      <c r="BK29" s="92"/>
      <c r="BL29" s="92"/>
      <c r="BM29" s="92"/>
      <c r="BN29" s="92"/>
      <c r="BO29" s="92"/>
      <c r="BP29" s="92"/>
      <c r="BQ29" s="92"/>
      <c r="BR29" s="9"/>
      <c r="BS29" s="9"/>
      <c r="BT29" s="9"/>
      <c r="BU29" s="92"/>
      <c r="BV29" s="92"/>
      <c r="BW29" s="92"/>
      <c r="BX29" s="92"/>
      <c r="BY29" s="9"/>
      <c r="BZ29" s="9"/>
      <c r="CA29" s="9"/>
      <c r="CB29" s="9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>
        <f t="shared" si="1"/>
        <v>0</v>
      </c>
      <c r="DZ29" s="92">
        <f t="shared" si="2"/>
        <v>0</v>
      </c>
      <c r="EA29" s="92">
        <f t="shared" si="3"/>
        <v>0</v>
      </c>
      <c r="EB29" s="92">
        <f t="shared" si="4"/>
        <v>0</v>
      </c>
      <c r="EC29" s="92">
        <f t="shared" si="4"/>
        <v>0</v>
      </c>
      <c r="ED29" s="92">
        <f t="shared" si="5"/>
        <v>0</v>
      </c>
      <c r="EE29" s="101"/>
      <c r="EF29" s="101"/>
      <c r="EG29" s="101"/>
      <c r="EH29" s="101"/>
      <c r="EI29" s="101"/>
      <c r="EJ29" s="174" t="s">
        <v>73</v>
      </c>
      <c r="EK29" s="173"/>
      <c r="EL29" s="173"/>
      <c r="EM29" s="173"/>
      <c r="EN29" s="173"/>
    </row>
    <row r="30" spans="1:145" ht="12.75" customHeight="1" x14ac:dyDescent="0.55000000000000004">
      <c r="A30" s="92">
        <f t="shared" si="0"/>
        <v>27</v>
      </c>
      <c r="B30" s="72" t="s">
        <v>42</v>
      </c>
      <c r="C30" s="139">
        <v>711</v>
      </c>
      <c r="D30" s="140" t="s">
        <v>5</v>
      </c>
      <c r="E30" s="92"/>
      <c r="F30" s="92"/>
      <c r="G30" s="92"/>
      <c r="H30" s="92"/>
      <c r="I30" s="92"/>
      <c r="J30" s="92"/>
      <c r="K30" s="92"/>
      <c r="L30" s="140"/>
      <c r="M30" s="92"/>
      <c r="N30" s="92"/>
      <c r="O30" s="92"/>
      <c r="P30" s="140"/>
      <c r="Q30" s="92"/>
      <c r="R30" s="92"/>
      <c r="S30" s="92"/>
      <c r="T30" s="140"/>
      <c r="U30" s="92"/>
      <c r="V30" s="92"/>
      <c r="W30" s="92"/>
      <c r="X30" s="92"/>
      <c r="Y30" s="92"/>
      <c r="Z30" s="92"/>
      <c r="AA30" s="92"/>
      <c r="AB30" s="92"/>
      <c r="AC30" s="2">
        <v>50</v>
      </c>
      <c r="AD30" s="2"/>
      <c r="AE30" s="2"/>
      <c r="AF30" s="2"/>
      <c r="AG30" s="92">
        <v>62</v>
      </c>
      <c r="AH30" s="92"/>
      <c r="AI30" s="92"/>
      <c r="AJ30" s="140"/>
      <c r="AK30" s="2">
        <v>60</v>
      </c>
      <c r="AL30" s="2"/>
      <c r="AM30" s="2"/>
      <c r="AN30" s="2"/>
      <c r="AO30" s="2">
        <v>60</v>
      </c>
      <c r="AP30" s="2"/>
      <c r="AQ30" s="2"/>
      <c r="AR30" s="2"/>
      <c r="AS30" s="2">
        <v>58</v>
      </c>
      <c r="AT30" s="2"/>
      <c r="AU30" s="2"/>
      <c r="AV30" s="2"/>
      <c r="AW30" s="92"/>
      <c r="AX30" s="9"/>
      <c r="AY30" s="9"/>
      <c r="AZ30" s="9"/>
      <c r="BA30" s="92"/>
      <c r="BB30" s="9"/>
      <c r="BC30" s="9"/>
      <c r="BD30" s="9"/>
      <c r="BE30" s="9"/>
      <c r="BF30" s="92"/>
      <c r="BG30" s="92"/>
      <c r="BH30" s="9"/>
      <c r="BI30" s="92"/>
      <c r="BJ30" s="92"/>
      <c r="BK30" s="92"/>
      <c r="BL30" s="92"/>
      <c r="BM30" s="92"/>
      <c r="BN30" s="92"/>
      <c r="BO30" s="92"/>
      <c r="BP30" s="92"/>
      <c r="BQ30" s="92"/>
      <c r="BR30" s="9"/>
      <c r="BS30" s="9"/>
      <c r="BT30" s="9"/>
      <c r="BU30" s="92"/>
      <c r="BV30" s="92"/>
      <c r="BW30" s="92"/>
      <c r="BX30" s="92"/>
      <c r="BY30" s="9"/>
      <c r="BZ30" s="9"/>
      <c r="CA30" s="9"/>
      <c r="CB30" s="9"/>
      <c r="CC30" s="92"/>
      <c r="CD30" s="92"/>
      <c r="CE30" s="92"/>
      <c r="CF30" s="92"/>
      <c r="CG30" s="92"/>
      <c r="CH30" s="92"/>
      <c r="CI30" s="92"/>
      <c r="CJ30" s="92"/>
      <c r="CK30" s="92">
        <v>46</v>
      </c>
      <c r="CL30" s="92"/>
      <c r="CM30" s="92"/>
      <c r="CN30" s="92"/>
      <c r="CO30" s="92">
        <v>60</v>
      </c>
      <c r="CP30" s="92"/>
      <c r="CQ30" s="92"/>
      <c r="CR30" s="92"/>
      <c r="CS30" s="92">
        <v>59</v>
      </c>
      <c r="CT30" s="92">
        <v>1</v>
      </c>
      <c r="CU30" s="92"/>
      <c r="CV30" s="92"/>
      <c r="CW30" s="92">
        <v>50</v>
      </c>
      <c r="CX30" s="92"/>
      <c r="CY30" s="92"/>
      <c r="CZ30" s="92"/>
      <c r="DA30" s="92">
        <v>60</v>
      </c>
      <c r="DB30" s="92"/>
      <c r="DC30" s="92"/>
      <c r="DD30" s="92"/>
      <c r="DE30" s="92"/>
      <c r="DF30" s="92"/>
      <c r="DG30" s="92"/>
      <c r="DH30" s="92"/>
      <c r="DI30" s="92">
        <v>40</v>
      </c>
      <c r="DJ30" s="92">
        <v>2</v>
      </c>
      <c r="DK30" s="92"/>
      <c r="DL30" s="92"/>
      <c r="DM30" s="92">
        <v>72</v>
      </c>
      <c r="DN30" s="92"/>
      <c r="DO30" s="92"/>
      <c r="DP30" s="92"/>
      <c r="DQ30" s="92">
        <v>70</v>
      </c>
      <c r="DR30" s="92"/>
      <c r="DS30" s="92"/>
      <c r="DT30" s="92"/>
      <c r="DU30" s="92"/>
      <c r="DV30" s="92"/>
      <c r="DW30" s="92"/>
      <c r="DX30" s="92"/>
      <c r="DY30" s="92">
        <f>SUM(E30,I30,M30,Q30,U30,Y30,AC30,AG30,AK30,AO30,AS30,AW30,BA30,BE30,BI30,BM30,BQ30,BU30,BY30,CC30,CG30,CK30,CO30,CS30,CW30,DA30,DE30,DI30,DM30,DQ30,DU30)</f>
        <v>747</v>
      </c>
      <c r="DZ30" s="92">
        <f t="shared" si="2"/>
        <v>0</v>
      </c>
      <c r="EA30" s="92">
        <f>SUM(F30,J30,N30,R30,V30,Z30,AD30,AH30,AL30,AP30,AT30,AX30,BB30,BF30,BJ30,BN30,BR30,BV30,BZ30,CD30,CH30,CL30,CP30,CT30,CX30,DB30,DF30,DJ30,DN30,DR30,DV30-DZ30)</f>
        <v>3</v>
      </c>
      <c r="EB30" s="92">
        <f t="shared" si="4"/>
        <v>0</v>
      </c>
      <c r="EC30" s="92">
        <f t="shared" si="4"/>
        <v>0</v>
      </c>
      <c r="ED30" s="92">
        <f t="shared" si="5"/>
        <v>750</v>
      </c>
      <c r="EE30" s="101"/>
      <c r="EF30" s="101"/>
      <c r="EG30" s="101"/>
      <c r="EH30" s="101"/>
      <c r="EI30" s="101"/>
      <c r="EJ30" s="174" t="s">
        <v>66</v>
      </c>
      <c r="EK30" s="173"/>
      <c r="EL30" s="173"/>
      <c r="EM30" s="173"/>
      <c r="EN30" s="173"/>
    </row>
    <row r="31" spans="1:145" ht="12.75" customHeight="1" x14ac:dyDescent="0.55000000000000004">
      <c r="A31" s="92">
        <f t="shared" si="0"/>
        <v>28</v>
      </c>
      <c r="B31" s="72" t="s">
        <v>40</v>
      </c>
      <c r="C31" s="139">
        <v>727</v>
      </c>
      <c r="D31" s="140" t="s">
        <v>5</v>
      </c>
      <c r="E31" s="92"/>
      <c r="F31" s="92"/>
      <c r="G31" s="92"/>
      <c r="H31" s="92"/>
      <c r="I31" s="92"/>
      <c r="J31" s="92"/>
      <c r="K31" s="92"/>
      <c r="L31" s="140"/>
      <c r="M31" s="92"/>
      <c r="N31" s="92"/>
      <c r="O31" s="92"/>
      <c r="P31" s="140"/>
      <c r="Q31" s="92"/>
      <c r="R31" s="92"/>
      <c r="S31" s="92"/>
      <c r="T31" s="140"/>
      <c r="U31" s="92"/>
      <c r="V31" s="92"/>
      <c r="W31" s="92"/>
      <c r="X31" s="92"/>
      <c r="Y31" s="92"/>
      <c r="Z31" s="92"/>
      <c r="AA31" s="92"/>
      <c r="AB31" s="92"/>
      <c r="AC31" s="2"/>
      <c r="AD31" s="2"/>
      <c r="AE31" s="2"/>
      <c r="AF31" s="2"/>
      <c r="AG31" s="92"/>
      <c r="AH31" s="92"/>
      <c r="AI31" s="92"/>
      <c r="AJ31" s="140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92"/>
      <c r="AX31" s="9"/>
      <c r="AY31" s="9"/>
      <c r="AZ31" s="9"/>
      <c r="BA31" s="92"/>
      <c r="BB31" s="9"/>
      <c r="BC31" s="9"/>
      <c r="BD31" s="9"/>
      <c r="BE31" s="9"/>
      <c r="BF31" s="92"/>
      <c r="BG31" s="92"/>
      <c r="BH31" s="9"/>
      <c r="BI31" s="92"/>
      <c r="BJ31" s="92"/>
      <c r="BK31" s="92"/>
      <c r="BL31" s="92"/>
      <c r="BM31" s="92"/>
      <c r="BN31" s="92"/>
      <c r="BO31" s="92"/>
      <c r="BP31" s="92"/>
      <c r="BQ31" s="92"/>
      <c r="BR31" s="9"/>
      <c r="BS31" s="9"/>
      <c r="BT31" s="9"/>
      <c r="BU31" s="92"/>
      <c r="BV31" s="92"/>
      <c r="BW31" s="92"/>
      <c r="BX31" s="92"/>
      <c r="BY31" s="9"/>
      <c r="BZ31" s="9"/>
      <c r="CA31" s="9"/>
      <c r="CB31" s="9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>
        <f>SUM(E31,I31,M31,Q31,U31,Y31,AC31,AG31,AK31,AO31,AS31,AW31,BA31,BE31,BI31,BM31,BQ31,BU31,BY31,CC31,CG31,CK31,CO31,CS31,CW31,DA31,DE31,DI31,DM31,DQ31,DU31)</f>
        <v>0</v>
      </c>
      <c r="DZ31" s="92">
        <f t="shared" si="2"/>
        <v>0</v>
      </c>
      <c r="EA31" s="92">
        <f>SUM(F31,J31,N31,R31,V31,Z31,AD31,AH31,AL31,AP31,AT31,AX31,BB31,BF31,BJ31,BN31,BR31,BV31,BZ31,CD31,CH31,CL31,CP31,CT31,CX31,DB31,DF31,DJ31,DN31,DR31,DV31-DZ31)</f>
        <v>0</v>
      </c>
      <c r="EB31" s="92">
        <f t="shared" si="4"/>
        <v>0</v>
      </c>
      <c r="EC31" s="92">
        <f t="shared" si="4"/>
        <v>0</v>
      </c>
      <c r="ED31" s="92">
        <f t="shared" si="5"/>
        <v>0</v>
      </c>
      <c r="EE31" s="101"/>
      <c r="EF31" s="101"/>
      <c r="EG31" s="101"/>
      <c r="EH31" s="101"/>
      <c r="EI31" s="101"/>
    </row>
    <row r="32" spans="1:145" ht="12.75" customHeight="1" x14ac:dyDescent="0.55000000000000004">
      <c r="A32" s="92">
        <f t="shared" si="0"/>
        <v>29</v>
      </c>
      <c r="B32" s="72" t="s">
        <v>40</v>
      </c>
      <c r="C32" s="139">
        <v>713</v>
      </c>
      <c r="D32" s="140" t="s">
        <v>9</v>
      </c>
      <c r="E32" s="92">
        <v>70</v>
      </c>
      <c r="F32" s="92"/>
      <c r="G32" s="92"/>
      <c r="H32" s="92"/>
      <c r="I32" s="92">
        <v>70</v>
      </c>
      <c r="J32" s="92"/>
      <c r="K32" s="92"/>
      <c r="L32" s="140"/>
      <c r="M32" s="92">
        <v>72</v>
      </c>
      <c r="N32" s="92"/>
      <c r="O32" s="92"/>
      <c r="P32" s="140"/>
      <c r="Q32" s="92">
        <v>66</v>
      </c>
      <c r="R32" s="92"/>
      <c r="S32" s="92">
        <v>2</v>
      </c>
      <c r="T32" s="140"/>
      <c r="U32" s="92">
        <v>72</v>
      </c>
      <c r="V32" s="92"/>
      <c r="W32" s="92"/>
      <c r="X32" s="92"/>
      <c r="Y32" s="92"/>
      <c r="Z32" s="92"/>
      <c r="AA32" s="92"/>
      <c r="AB32" s="92"/>
      <c r="AC32" s="2">
        <v>60</v>
      </c>
      <c r="AD32" s="2"/>
      <c r="AE32" s="2"/>
      <c r="AF32" s="2"/>
      <c r="AG32" s="92">
        <v>70</v>
      </c>
      <c r="AH32" s="92"/>
      <c r="AI32" s="92"/>
      <c r="AJ32" s="140"/>
      <c r="AK32" s="2">
        <v>67</v>
      </c>
      <c r="AL32" s="2">
        <v>1</v>
      </c>
      <c r="AM32" s="2"/>
      <c r="AN32" s="2"/>
      <c r="AO32" s="2">
        <v>70</v>
      </c>
      <c r="AP32" s="2"/>
      <c r="AQ32" s="2"/>
      <c r="AR32" s="2"/>
      <c r="AS32" s="2">
        <v>68</v>
      </c>
      <c r="AT32" s="2"/>
      <c r="AU32" s="2"/>
      <c r="AV32" s="2"/>
      <c r="AW32" s="92"/>
      <c r="AX32" s="9"/>
      <c r="AY32" s="9"/>
      <c r="AZ32" s="9"/>
      <c r="BA32" s="92"/>
      <c r="BB32" s="9"/>
      <c r="BC32" s="9"/>
      <c r="BD32" s="9"/>
      <c r="BE32" s="9"/>
      <c r="BF32" s="92"/>
      <c r="BG32" s="92"/>
      <c r="BH32" s="9"/>
      <c r="BI32" s="92"/>
      <c r="BJ32" s="92"/>
      <c r="BK32" s="92"/>
      <c r="BL32" s="92"/>
      <c r="BM32" s="92"/>
      <c r="BN32" s="92"/>
      <c r="BO32" s="92"/>
      <c r="BP32" s="92"/>
      <c r="BQ32" s="92"/>
      <c r="BR32" s="9"/>
      <c r="BS32" s="9"/>
      <c r="BT32" s="9"/>
      <c r="BU32" s="92"/>
      <c r="BV32" s="92"/>
      <c r="BW32" s="92"/>
      <c r="BX32" s="92"/>
      <c r="BY32" s="9"/>
      <c r="BZ32" s="9"/>
      <c r="CA32" s="9"/>
      <c r="CB32" s="9"/>
      <c r="CC32" s="92"/>
      <c r="CD32" s="92"/>
      <c r="CE32" s="92"/>
      <c r="CF32" s="92"/>
      <c r="CG32" s="92"/>
      <c r="CH32" s="92"/>
      <c r="CI32" s="92"/>
      <c r="CJ32" s="92"/>
      <c r="CK32" s="92">
        <v>54</v>
      </c>
      <c r="CL32" s="92"/>
      <c r="CM32" s="92"/>
      <c r="CN32" s="92"/>
      <c r="CO32" s="92">
        <v>72</v>
      </c>
      <c r="CP32" s="92"/>
      <c r="CQ32" s="92"/>
      <c r="CR32" s="92"/>
      <c r="CS32" s="92">
        <v>72</v>
      </c>
      <c r="CT32" s="92"/>
      <c r="CU32" s="92"/>
      <c r="CV32" s="92"/>
      <c r="CW32" s="92">
        <v>70</v>
      </c>
      <c r="CX32" s="92"/>
      <c r="CY32" s="92"/>
      <c r="CZ32" s="92"/>
      <c r="DA32" s="92">
        <v>70</v>
      </c>
      <c r="DB32" s="92"/>
      <c r="DC32" s="92"/>
      <c r="DD32" s="92"/>
      <c r="DE32" s="92"/>
      <c r="DF32" s="92"/>
      <c r="DG32" s="92"/>
      <c r="DH32" s="92"/>
      <c r="DI32" s="92">
        <v>82</v>
      </c>
      <c r="DJ32" s="92"/>
      <c r="DK32" s="92"/>
      <c r="DL32" s="92"/>
      <c r="DM32" s="92">
        <v>108</v>
      </c>
      <c r="DN32" s="92"/>
      <c r="DO32" s="92"/>
      <c r="DP32" s="92"/>
      <c r="DQ32" s="92">
        <v>121</v>
      </c>
      <c r="DR32" s="92"/>
      <c r="DS32" s="92"/>
      <c r="DT32" s="92"/>
      <c r="DU32" s="92"/>
      <c r="DV32" s="92"/>
      <c r="DW32" s="92"/>
      <c r="DX32" s="92"/>
      <c r="DY32" s="92">
        <f>SUM(E32,I32,M32,Q32,U32,Y32,AC32,AG32,AK32,AO32,AS32,AW32,BA32,BE32,BI32,BM32,BQ32,BU32,BY32,CC32,CG32,CK32,CO32,CS32,CW32,DA32,DE32,DI32,DM32,DQ32,DU32)</f>
        <v>1334</v>
      </c>
      <c r="DZ32" s="92">
        <f t="shared" si="2"/>
        <v>0</v>
      </c>
      <c r="EA32" s="92">
        <f>SUM(F32,J32,N32,R32,V32,Z32,AD32,AH32,AL32,AP32,AT32,AX32,BB32,BF32,BJ32,BN32,BR32,BV32,BZ32,CD32,CH32,CL32,CP32,CT32,CX32,DB32,DF32,DJ32,DN32,DR32,DV32-DZ32)</f>
        <v>1</v>
      </c>
      <c r="EB32" s="92">
        <f t="shared" si="4"/>
        <v>2</v>
      </c>
      <c r="EC32" s="92">
        <f t="shared" si="4"/>
        <v>0</v>
      </c>
      <c r="ED32" s="92">
        <f t="shared" si="5"/>
        <v>1337</v>
      </c>
      <c r="EE32" s="101"/>
      <c r="EF32" s="101"/>
      <c r="EG32" s="101"/>
      <c r="EH32" s="101"/>
      <c r="EI32" s="101"/>
    </row>
    <row r="33" spans="1:160" ht="12.75" customHeight="1" x14ac:dyDescent="0.55000000000000004">
      <c r="A33" s="92">
        <f t="shared" si="0"/>
        <v>30</v>
      </c>
      <c r="B33" s="73" t="s">
        <v>41</v>
      </c>
      <c r="C33" s="76">
        <v>723</v>
      </c>
      <c r="D33" s="77" t="s">
        <v>25</v>
      </c>
      <c r="E33" s="92"/>
      <c r="F33" s="92"/>
      <c r="G33" s="92"/>
      <c r="H33" s="92"/>
      <c r="I33" s="92"/>
      <c r="J33" s="92"/>
      <c r="K33" s="92"/>
      <c r="L33" s="140"/>
      <c r="M33" s="92"/>
      <c r="N33" s="92"/>
      <c r="O33" s="92"/>
      <c r="P33" s="140"/>
      <c r="Q33" s="92"/>
      <c r="R33" s="92"/>
      <c r="S33" s="92"/>
      <c r="T33" s="140"/>
      <c r="U33" s="92"/>
      <c r="V33" s="92"/>
      <c r="W33" s="92"/>
      <c r="X33" s="92"/>
      <c r="Y33" s="92"/>
      <c r="Z33" s="92"/>
      <c r="AA33" s="92"/>
      <c r="AB33" s="92"/>
      <c r="AC33" s="2"/>
      <c r="AD33" s="2"/>
      <c r="AE33" s="2"/>
      <c r="AF33" s="2"/>
      <c r="AG33" s="92"/>
      <c r="AH33" s="92"/>
      <c r="AI33" s="92"/>
      <c r="AJ33" s="140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92"/>
      <c r="AX33" s="9"/>
      <c r="AY33" s="9"/>
      <c r="AZ33" s="9"/>
      <c r="BA33" s="92"/>
      <c r="BB33" s="9"/>
      <c r="BC33" s="9"/>
      <c r="BD33" s="9"/>
      <c r="BE33" s="9"/>
      <c r="BF33" s="92"/>
      <c r="BG33" s="92"/>
      <c r="BH33" s="9"/>
      <c r="BI33" s="92"/>
      <c r="BJ33" s="92"/>
      <c r="BK33" s="92"/>
      <c r="BL33" s="92"/>
      <c r="BM33" s="92"/>
      <c r="BN33" s="92"/>
      <c r="BO33" s="92"/>
      <c r="BP33" s="92"/>
      <c r="BQ33" s="92"/>
      <c r="BR33" s="9"/>
      <c r="BS33" s="9"/>
      <c r="BT33" s="9"/>
      <c r="BU33" s="92"/>
      <c r="BV33" s="92"/>
      <c r="BW33" s="92"/>
      <c r="BX33" s="92"/>
      <c r="BY33" s="9"/>
      <c r="BZ33" s="9"/>
      <c r="CA33" s="9"/>
      <c r="CB33" s="9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>
        <f>SUM(E33,I33,M33,Q33,U33,Y33,AC33,AG33,AK33,AO33,AS33,AW33,BA33,BE33,BI33,BM33,BQ33,BU33,BY33,CC33,CG33,CK33,CO33,CS33,CW33,DA33,DE33,DI33,DM33,DQ33,DU33)</f>
        <v>0</v>
      </c>
      <c r="DZ33" s="92">
        <f t="shared" si="2"/>
        <v>0</v>
      </c>
      <c r="EA33" s="92">
        <f>SUM(F33,J33,N33,R33,V33,Z33,AD33,AH33,AL33,AP33,AT33,AX33,BB33,BF33,BJ33,BN33,BR33,BV33,BZ33,CD33,CH33,CL33,CP33,CT33,CX33,DB33,DF33,DJ33,DN33,DR33,DV33-DZ33)</f>
        <v>0</v>
      </c>
      <c r="EB33" s="92">
        <f t="shared" si="4"/>
        <v>0</v>
      </c>
      <c r="EC33" s="92">
        <f t="shared" si="4"/>
        <v>0</v>
      </c>
      <c r="ED33" s="92">
        <f t="shared" si="5"/>
        <v>0</v>
      </c>
      <c r="EE33" s="101"/>
      <c r="EF33" s="101"/>
      <c r="EG33" s="101"/>
      <c r="EH33" s="101"/>
      <c r="EI33" s="101"/>
    </row>
    <row r="34" spans="1:160" ht="12.75" customHeight="1" x14ac:dyDescent="0.55000000000000004">
      <c r="A34" s="92">
        <f t="shared" si="0"/>
        <v>31</v>
      </c>
      <c r="B34" s="72" t="s">
        <v>38</v>
      </c>
      <c r="C34" s="139">
        <v>711</v>
      </c>
      <c r="D34" s="140" t="s">
        <v>5</v>
      </c>
      <c r="E34" s="92"/>
      <c r="F34" s="92"/>
      <c r="G34" s="92"/>
      <c r="H34" s="92"/>
      <c r="I34" s="92"/>
      <c r="J34" s="92"/>
      <c r="K34" s="92"/>
      <c r="L34" s="140"/>
      <c r="M34" s="92"/>
      <c r="N34" s="92"/>
      <c r="O34" s="92"/>
      <c r="P34" s="140"/>
      <c r="Q34" s="92"/>
      <c r="R34" s="92"/>
      <c r="S34" s="92"/>
      <c r="T34" s="140"/>
      <c r="U34" s="92"/>
      <c r="V34" s="92"/>
      <c r="W34" s="92"/>
      <c r="X34" s="92"/>
      <c r="Y34" s="92"/>
      <c r="Z34" s="92"/>
      <c r="AA34" s="92"/>
      <c r="AB34" s="92"/>
      <c r="AC34" s="2"/>
      <c r="AD34" s="2"/>
      <c r="AE34" s="2"/>
      <c r="AF34" s="2"/>
      <c r="AG34" s="92"/>
      <c r="AH34" s="92"/>
      <c r="AI34" s="92"/>
      <c r="AJ34" s="140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92"/>
      <c r="AX34" s="9"/>
      <c r="AY34" s="9"/>
      <c r="AZ34" s="9"/>
      <c r="BA34" s="92"/>
      <c r="BB34" s="9"/>
      <c r="BC34" s="9"/>
      <c r="BD34" s="9"/>
      <c r="BE34" s="9"/>
      <c r="BF34" s="92"/>
      <c r="BG34" s="92"/>
      <c r="BH34" s="9"/>
      <c r="BI34" s="92"/>
      <c r="BJ34" s="92"/>
      <c r="BK34" s="92"/>
      <c r="BL34" s="92"/>
      <c r="BM34" s="92"/>
      <c r="BN34" s="92"/>
      <c r="BO34" s="92"/>
      <c r="BP34" s="92"/>
      <c r="BQ34" s="92"/>
      <c r="BR34" s="9"/>
      <c r="BS34" s="9"/>
      <c r="BT34" s="9"/>
      <c r="BU34" s="92"/>
      <c r="BV34" s="92"/>
      <c r="BW34" s="92"/>
      <c r="BX34" s="92"/>
      <c r="BY34" s="9"/>
      <c r="BZ34" s="9"/>
      <c r="CA34" s="9"/>
      <c r="CB34" s="9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>
        <v>42</v>
      </c>
      <c r="DJ34" s="92"/>
      <c r="DK34" s="92"/>
      <c r="DL34" s="92"/>
      <c r="DM34" s="92">
        <v>54</v>
      </c>
      <c r="DN34" s="92"/>
      <c r="DO34" s="92"/>
      <c r="DP34" s="92"/>
      <c r="DQ34" s="92">
        <v>53</v>
      </c>
      <c r="DR34" s="92">
        <v>1</v>
      </c>
      <c r="DS34" s="92"/>
      <c r="DT34" s="92"/>
      <c r="DU34" s="92"/>
      <c r="DV34" s="92"/>
      <c r="DW34" s="92"/>
      <c r="DX34" s="92"/>
      <c r="DY34" s="92">
        <f t="shared" si="1"/>
        <v>149</v>
      </c>
      <c r="DZ34" s="92">
        <f t="shared" si="2"/>
        <v>0</v>
      </c>
      <c r="EA34" s="92">
        <f t="shared" si="3"/>
        <v>1</v>
      </c>
      <c r="EB34" s="92">
        <f t="shared" si="4"/>
        <v>0</v>
      </c>
      <c r="EC34" s="92">
        <f t="shared" si="4"/>
        <v>0</v>
      </c>
      <c r="ED34" s="92">
        <f t="shared" si="5"/>
        <v>150</v>
      </c>
      <c r="EE34" s="101"/>
      <c r="EF34" s="101"/>
      <c r="EG34" s="101"/>
      <c r="EH34" s="101"/>
      <c r="EI34" s="101"/>
    </row>
    <row r="35" spans="1:160" ht="12.75" customHeight="1" x14ac:dyDescent="0.55000000000000004">
      <c r="A35" s="92">
        <f t="shared" si="0"/>
        <v>32</v>
      </c>
      <c r="B35" s="72" t="s">
        <v>38</v>
      </c>
      <c r="C35" s="139">
        <v>713</v>
      </c>
      <c r="D35" s="140" t="s">
        <v>9</v>
      </c>
      <c r="E35" s="92">
        <v>46</v>
      </c>
      <c r="F35" s="92"/>
      <c r="G35" s="92"/>
      <c r="H35" s="92"/>
      <c r="I35" s="92">
        <v>42</v>
      </c>
      <c r="J35" s="92"/>
      <c r="K35" s="92"/>
      <c r="L35" s="140"/>
      <c r="M35" s="92">
        <v>54</v>
      </c>
      <c r="N35" s="92"/>
      <c r="O35" s="92"/>
      <c r="P35" s="140"/>
      <c r="Q35" s="92">
        <v>53</v>
      </c>
      <c r="R35" s="92">
        <v>1</v>
      </c>
      <c r="S35" s="92"/>
      <c r="T35" s="140"/>
      <c r="U35" s="92">
        <v>52</v>
      </c>
      <c r="V35" s="92"/>
      <c r="W35" s="92"/>
      <c r="X35" s="92"/>
      <c r="Y35" s="92"/>
      <c r="Z35" s="92"/>
      <c r="AA35" s="92"/>
      <c r="AB35" s="92"/>
      <c r="AC35" s="2">
        <v>46</v>
      </c>
      <c r="AD35" s="2"/>
      <c r="AE35" s="2"/>
      <c r="AF35" s="2"/>
      <c r="AG35" s="92">
        <v>54</v>
      </c>
      <c r="AH35" s="92"/>
      <c r="AI35" s="92"/>
      <c r="AJ35" s="140"/>
      <c r="AK35" s="2">
        <v>54</v>
      </c>
      <c r="AL35" s="2"/>
      <c r="AM35" s="2"/>
      <c r="AN35" s="2"/>
      <c r="AO35" s="2">
        <v>54</v>
      </c>
      <c r="AP35" s="2"/>
      <c r="AQ35" s="2"/>
      <c r="AR35" s="2"/>
      <c r="AS35" s="2">
        <v>52</v>
      </c>
      <c r="AT35" s="2"/>
      <c r="AU35" s="2"/>
      <c r="AV35" s="2"/>
      <c r="AW35" s="92"/>
      <c r="AX35" s="9"/>
      <c r="AY35" s="9"/>
      <c r="AZ35" s="9"/>
      <c r="BA35" s="92"/>
      <c r="BB35" s="9"/>
      <c r="BC35" s="9"/>
      <c r="BD35" s="9"/>
      <c r="BE35" s="9"/>
      <c r="BF35" s="92"/>
      <c r="BG35" s="92"/>
      <c r="BH35" s="9"/>
      <c r="BI35" s="92"/>
      <c r="BJ35" s="92"/>
      <c r="BK35" s="92"/>
      <c r="BL35" s="92"/>
      <c r="BM35" s="92"/>
      <c r="BN35" s="92"/>
      <c r="BO35" s="92"/>
      <c r="BP35" s="92"/>
      <c r="BQ35" s="92"/>
      <c r="BR35" s="9"/>
      <c r="BS35" s="9"/>
      <c r="BT35" s="9"/>
      <c r="BU35" s="92"/>
      <c r="BV35" s="92"/>
      <c r="BW35" s="92"/>
      <c r="BX35" s="92"/>
      <c r="BY35" s="9"/>
      <c r="BZ35" s="9"/>
      <c r="CA35" s="9"/>
      <c r="CB35" s="9"/>
      <c r="CC35" s="92"/>
      <c r="CD35" s="92"/>
      <c r="CE35" s="92"/>
      <c r="CF35" s="92"/>
      <c r="CG35" s="92"/>
      <c r="CH35" s="92"/>
      <c r="CI35" s="92"/>
      <c r="CJ35" s="92"/>
      <c r="CK35" s="92">
        <v>40</v>
      </c>
      <c r="CL35" s="92"/>
      <c r="CM35" s="92"/>
      <c r="CN35" s="92"/>
      <c r="CO35" s="92">
        <v>54</v>
      </c>
      <c r="CP35" s="92"/>
      <c r="CQ35" s="92"/>
      <c r="CR35" s="92"/>
      <c r="CS35" s="92">
        <v>54</v>
      </c>
      <c r="CT35" s="92"/>
      <c r="CU35" s="92"/>
      <c r="CV35" s="92"/>
      <c r="CW35" s="92">
        <v>54</v>
      </c>
      <c r="CX35" s="92"/>
      <c r="CY35" s="92"/>
      <c r="CZ35" s="92"/>
      <c r="DA35" s="92">
        <v>51</v>
      </c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>
        <f t="shared" si="1"/>
        <v>760</v>
      </c>
      <c r="DZ35" s="92">
        <f t="shared" si="2"/>
        <v>0</v>
      </c>
      <c r="EA35" s="92">
        <f t="shared" si="3"/>
        <v>1</v>
      </c>
      <c r="EB35" s="92">
        <f t="shared" si="4"/>
        <v>0</v>
      </c>
      <c r="EC35" s="92">
        <f t="shared" si="4"/>
        <v>0</v>
      </c>
      <c r="ED35" s="92">
        <f t="shared" si="5"/>
        <v>761</v>
      </c>
      <c r="EE35" s="101"/>
      <c r="EF35" s="101"/>
      <c r="EG35" s="101"/>
      <c r="EH35" s="101"/>
      <c r="EI35" s="101"/>
    </row>
    <row r="36" spans="1:160" ht="12.75" customHeight="1" x14ac:dyDescent="0.55000000000000004">
      <c r="A36" s="92">
        <f t="shared" si="0"/>
        <v>33</v>
      </c>
      <c r="B36" s="72" t="s">
        <v>37</v>
      </c>
      <c r="C36" s="139">
        <v>747</v>
      </c>
      <c r="D36" s="140" t="s">
        <v>9</v>
      </c>
      <c r="E36" s="92">
        <v>56</v>
      </c>
      <c r="F36" s="92"/>
      <c r="G36" s="92"/>
      <c r="H36" s="92"/>
      <c r="I36" s="92">
        <v>54</v>
      </c>
      <c r="J36" s="92"/>
      <c r="K36" s="92"/>
      <c r="L36" s="140"/>
      <c r="M36" s="92">
        <v>54</v>
      </c>
      <c r="N36" s="92"/>
      <c r="O36" s="92"/>
      <c r="P36" s="140"/>
      <c r="Q36" s="92">
        <v>54</v>
      </c>
      <c r="R36" s="92"/>
      <c r="S36" s="92"/>
      <c r="T36" s="140"/>
      <c r="U36" s="92">
        <v>52</v>
      </c>
      <c r="V36" s="92"/>
      <c r="W36" s="92"/>
      <c r="X36" s="92"/>
      <c r="Y36" s="92"/>
      <c r="Z36" s="92"/>
      <c r="AA36" s="92"/>
      <c r="AB36" s="92"/>
      <c r="AC36" s="2"/>
      <c r="AD36" s="2"/>
      <c r="AE36" s="2"/>
      <c r="AF36" s="2"/>
      <c r="AG36" s="92"/>
      <c r="AH36" s="92"/>
      <c r="AI36" s="92"/>
      <c r="AJ36" s="140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92"/>
      <c r="AX36" s="9"/>
      <c r="AY36" s="9"/>
      <c r="AZ36" s="9"/>
      <c r="BA36" s="92"/>
      <c r="BB36" s="9"/>
      <c r="BC36" s="9"/>
      <c r="BD36" s="9"/>
      <c r="BE36" s="9"/>
      <c r="BF36" s="92"/>
      <c r="BG36" s="92"/>
      <c r="BH36" s="9"/>
      <c r="BI36" s="92"/>
      <c r="BJ36" s="92"/>
      <c r="BK36" s="92"/>
      <c r="BL36" s="92"/>
      <c r="BM36" s="92"/>
      <c r="BN36" s="92"/>
      <c r="BO36" s="92"/>
      <c r="BP36" s="92"/>
      <c r="BQ36" s="92"/>
      <c r="BR36" s="9"/>
      <c r="BS36" s="9"/>
      <c r="BT36" s="9"/>
      <c r="BU36" s="92"/>
      <c r="BV36" s="92"/>
      <c r="BW36" s="92"/>
      <c r="BX36" s="92"/>
      <c r="BY36" s="9"/>
      <c r="BZ36" s="9"/>
      <c r="CA36" s="9"/>
      <c r="CB36" s="9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>
        <f t="shared" si="1"/>
        <v>270</v>
      </c>
      <c r="DZ36" s="92">
        <f t="shared" si="2"/>
        <v>0</v>
      </c>
      <c r="EA36" s="92">
        <f t="shared" si="3"/>
        <v>0</v>
      </c>
      <c r="EB36" s="92">
        <f t="shared" si="4"/>
        <v>0</v>
      </c>
      <c r="EC36" s="92">
        <f t="shared" si="4"/>
        <v>0</v>
      </c>
      <c r="ED36" s="92">
        <f t="shared" si="5"/>
        <v>270</v>
      </c>
      <c r="EE36" s="101"/>
      <c r="EF36" s="101"/>
      <c r="EG36" s="101"/>
      <c r="EH36" s="101"/>
      <c r="EI36" s="101"/>
    </row>
    <row r="37" spans="1:160" ht="12.75" customHeight="1" x14ac:dyDescent="0.55000000000000004">
      <c r="A37" s="92">
        <f t="shared" si="0"/>
        <v>34</v>
      </c>
      <c r="B37" s="72" t="s">
        <v>37</v>
      </c>
      <c r="C37" s="139">
        <v>723</v>
      </c>
      <c r="D37" s="77" t="s">
        <v>25</v>
      </c>
      <c r="E37" s="92"/>
      <c r="F37" s="92"/>
      <c r="G37" s="92"/>
      <c r="H37" s="92"/>
      <c r="I37" s="92"/>
      <c r="J37" s="92"/>
      <c r="K37" s="92"/>
      <c r="L37" s="140"/>
      <c r="M37" s="92"/>
      <c r="N37" s="92"/>
      <c r="O37" s="92"/>
      <c r="P37" s="140"/>
      <c r="Q37" s="92"/>
      <c r="R37" s="92"/>
      <c r="S37" s="92"/>
      <c r="T37" s="140"/>
      <c r="U37" s="92"/>
      <c r="V37" s="92"/>
      <c r="W37" s="92"/>
      <c r="X37" s="92"/>
      <c r="Y37" s="92"/>
      <c r="Z37" s="92"/>
      <c r="AA37" s="92"/>
      <c r="AB37" s="92"/>
      <c r="AC37" s="2"/>
      <c r="AD37" s="2"/>
      <c r="AE37" s="2"/>
      <c r="AF37" s="2"/>
      <c r="AG37" s="92"/>
      <c r="AH37" s="92"/>
      <c r="AI37" s="92"/>
      <c r="AJ37" s="140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92"/>
      <c r="AX37" s="9"/>
      <c r="AY37" s="9"/>
      <c r="AZ37" s="9"/>
      <c r="BA37" s="92"/>
      <c r="BB37" s="9"/>
      <c r="BC37" s="9"/>
      <c r="BD37" s="9"/>
      <c r="BE37" s="9"/>
      <c r="BF37" s="92"/>
      <c r="BG37" s="92"/>
      <c r="BH37" s="9"/>
      <c r="BI37" s="92"/>
      <c r="BJ37" s="92"/>
      <c r="BK37" s="92"/>
      <c r="BL37" s="92"/>
      <c r="BM37" s="92"/>
      <c r="BN37" s="92"/>
      <c r="BO37" s="92"/>
      <c r="BP37" s="92"/>
      <c r="BQ37" s="92"/>
      <c r="BR37" s="9"/>
      <c r="BS37" s="9"/>
      <c r="BT37" s="9"/>
      <c r="BU37" s="92"/>
      <c r="BV37" s="92"/>
      <c r="BW37" s="92"/>
      <c r="BX37" s="92"/>
      <c r="BY37" s="9"/>
      <c r="BZ37" s="9"/>
      <c r="CA37" s="9"/>
      <c r="CB37" s="9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>
        <f t="shared" si="1"/>
        <v>0</v>
      </c>
      <c r="DZ37" s="92">
        <f t="shared" si="2"/>
        <v>0</v>
      </c>
      <c r="EA37" s="92">
        <f t="shared" si="3"/>
        <v>0</v>
      </c>
      <c r="EB37" s="92">
        <f t="shared" si="4"/>
        <v>0</v>
      </c>
      <c r="EC37" s="92">
        <f t="shared" si="4"/>
        <v>0</v>
      </c>
      <c r="ED37" s="92">
        <f t="shared" si="5"/>
        <v>0</v>
      </c>
      <c r="EE37" s="101"/>
      <c r="EF37" s="101"/>
      <c r="EG37" s="101"/>
      <c r="EH37" s="101"/>
      <c r="EI37" s="101"/>
    </row>
    <row r="38" spans="1:160" ht="12.75" customHeight="1" x14ac:dyDescent="0.55000000000000004">
      <c r="A38" s="92">
        <f t="shared" si="0"/>
        <v>35</v>
      </c>
      <c r="B38" s="72" t="s">
        <v>38</v>
      </c>
      <c r="C38" s="139">
        <v>555</v>
      </c>
      <c r="D38" s="140" t="s">
        <v>13</v>
      </c>
      <c r="E38" s="92"/>
      <c r="F38" s="92"/>
      <c r="G38" s="92"/>
      <c r="H38" s="92"/>
      <c r="I38" s="92"/>
      <c r="J38" s="92"/>
      <c r="K38" s="92"/>
      <c r="L38" s="140"/>
      <c r="M38" s="92"/>
      <c r="N38" s="92"/>
      <c r="O38" s="92"/>
      <c r="P38" s="140"/>
      <c r="Q38" s="92"/>
      <c r="R38" s="92"/>
      <c r="S38" s="92"/>
      <c r="T38" s="140"/>
      <c r="U38" s="92"/>
      <c r="V38" s="92"/>
      <c r="W38" s="92"/>
      <c r="X38" s="92"/>
      <c r="Y38" s="92"/>
      <c r="Z38" s="92"/>
      <c r="AA38" s="92"/>
      <c r="AB38" s="92"/>
      <c r="AC38" s="2"/>
      <c r="AD38" s="2"/>
      <c r="AE38" s="2"/>
      <c r="AF38" s="2"/>
      <c r="AG38" s="92"/>
      <c r="AH38" s="92"/>
      <c r="AI38" s="92"/>
      <c r="AJ38" s="140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92"/>
      <c r="AX38" s="9"/>
      <c r="AY38" s="9"/>
      <c r="AZ38" s="9"/>
      <c r="BA38" s="92"/>
      <c r="BB38" s="9"/>
      <c r="BC38" s="9"/>
      <c r="BD38" s="9"/>
      <c r="BE38" s="9"/>
      <c r="BF38" s="92"/>
      <c r="BG38" s="92"/>
      <c r="BH38" s="9"/>
      <c r="BI38" s="92"/>
      <c r="BJ38" s="92"/>
      <c r="BK38" s="92"/>
      <c r="BL38" s="92"/>
      <c r="BM38" s="92"/>
      <c r="BN38" s="92"/>
      <c r="BO38" s="92"/>
      <c r="BP38" s="92"/>
      <c r="BQ38" s="92"/>
      <c r="BR38" s="9"/>
      <c r="BS38" s="9"/>
      <c r="BT38" s="9"/>
      <c r="BU38" s="92"/>
      <c r="BV38" s="92"/>
      <c r="BW38" s="92"/>
      <c r="BX38" s="92"/>
      <c r="BY38" s="9"/>
      <c r="BZ38" s="9"/>
      <c r="CA38" s="9"/>
      <c r="CB38" s="9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>
        <v>46</v>
      </c>
      <c r="DJ38" s="92"/>
      <c r="DK38" s="92"/>
      <c r="DL38" s="92"/>
      <c r="DM38" s="92">
        <v>54</v>
      </c>
      <c r="DN38" s="92"/>
      <c r="DO38" s="92"/>
      <c r="DP38" s="92"/>
      <c r="DQ38" s="92">
        <v>54</v>
      </c>
      <c r="DR38" s="92"/>
      <c r="DS38" s="92"/>
      <c r="DT38" s="92"/>
      <c r="DU38" s="92"/>
      <c r="DV38" s="92"/>
      <c r="DW38" s="92"/>
      <c r="DX38" s="92"/>
      <c r="DY38" s="92">
        <f t="shared" si="1"/>
        <v>154</v>
      </c>
      <c r="DZ38" s="92">
        <f t="shared" si="2"/>
        <v>0</v>
      </c>
      <c r="EA38" s="92">
        <f t="shared" si="3"/>
        <v>0</v>
      </c>
      <c r="EB38" s="92">
        <f t="shared" si="4"/>
        <v>0</v>
      </c>
      <c r="EC38" s="92">
        <f t="shared" si="4"/>
        <v>0</v>
      </c>
      <c r="ED38" s="92">
        <f t="shared" si="5"/>
        <v>154</v>
      </c>
      <c r="EE38" s="101"/>
      <c r="EF38" s="101"/>
      <c r="EG38" s="101"/>
      <c r="EH38" s="101"/>
      <c r="EI38" s="101"/>
      <c r="FD38" s="7" t="s">
        <v>7</v>
      </c>
    </row>
    <row r="39" spans="1:160" ht="12.75" customHeight="1" x14ac:dyDescent="0.55000000000000004">
      <c r="A39" s="92">
        <f t="shared" si="0"/>
        <v>36</v>
      </c>
      <c r="B39" s="72" t="s">
        <v>35</v>
      </c>
      <c r="C39" s="139">
        <v>711</v>
      </c>
      <c r="D39" s="140" t="s">
        <v>15</v>
      </c>
      <c r="E39" s="92"/>
      <c r="F39" s="92"/>
      <c r="G39" s="92"/>
      <c r="H39" s="92"/>
      <c r="I39" s="92"/>
      <c r="J39" s="92"/>
      <c r="K39" s="92"/>
      <c r="L39" s="140"/>
      <c r="M39" s="92"/>
      <c r="N39" s="92"/>
      <c r="O39" s="92"/>
      <c r="P39" s="140"/>
      <c r="Q39" s="92"/>
      <c r="R39" s="92"/>
      <c r="S39" s="92"/>
      <c r="T39" s="140"/>
      <c r="U39" s="92"/>
      <c r="V39" s="92"/>
      <c r="W39" s="92"/>
      <c r="X39" s="92"/>
      <c r="Y39" s="92"/>
      <c r="Z39" s="92"/>
      <c r="AA39" s="92"/>
      <c r="AB39" s="92"/>
      <c r="AC39" s="2">
        <v>20</v>
      </c>
      <c r="AD39" s="2"/>
      <c r="AE39" s="2"/>
      <c r="AF39" s="2"/>
      <c r="AG39" s="92">
        <v>54</v>
      </c>
      <c r="AH39" s="92"/>
      <c r="AI39" s="92"/>
      <c r="AJ39" s="140"/>
      <c r="AK39" s="2">
        <v>54</v>
      </c>
      <c r="AL39" s="2"/>
      <c r="AM39" s="2"/>
      <c r="AN39" s="2"/>
      <c r="AO39" s="2">
        <v>54</v>
      </c>
      <c r="AP39" s="2"/>
      <c r="AQ39" s="2"/>
      <c r="AR39" s="2"/>
      <c r="AS39" s="2">
        <v>52</v>
      </c>
      <c r="AT39" s="2"/>
      <c r="AU39" s="2"/>
      <c r="AV39" s="2"/>
      <c r="AW39" s="92"/>
      <c r="AX39" s="9"/>
      <c r="AY39" s="9"/>
      <c r="AZ39" s="9"/>
      <c r="BA39" s="92"/>
      <c r="BB39" s="9"/>
      <c r="BC39" s="9"/>
      <c r="BD39" s="9"/>
      <c r="BE39" s="9"/>
      <c r="BF39" s="92"/>
      <c r="BG39" s="92"/>
      <c r="BH39" s="9"/>
      <c r="BI39" s="92"/>
      <c r="BJ39" s="92"/>
      <c r="BK39" s="92"/>
      <c r="BL39" s="92"/>
      <c r="BM39" s="92"/>
      <c r="BN39" s="92"/>
      <c r="BO39" s="92"/>
      <c r="BP39" s="92"/>
      <c r="BQ39" s="92"/>
      <c r="BR39" s="9"/>
      <c r="BS39" s="9"/>
      <c r="BT39" s="9"/>
      <c r="BU39" s="92"/>
      <c r="BV39" s="92"/>
      <c r="BW39" s="92"/>
      <c r="BX39" s="92"/>
      <c r="BY39" s="9"/>
      <c r="BZ39" s="9"/>
      <c r="CA39" s="9"/>
      <c r="CB39" s="9"/>
      <c r="CC39" s="92"/>
      <c r="CD39" s="92"/>
      <c r="CE39" s="92"/>
      <c r="CF39" s="92"/>
      <c r="CG39" s="92"/>
      <c r="CH39" s="92"/>
      <c r="CI39" s="92"/>
      <c r="CJ39" s="92"/>
      <c r="CK39" s="92">
        <v>36</v>
      </c>
      <c r="CL39" s="92"/>
      <c r="CM39" s="92"/>
      <c r="CN39" s="92"/>
      <c r="CO39" s="92">
        <v>52</v>
      </c>
      <c r="CP39" s="92"/>
      <c r="CQ39" s="92"/>
      <c r="CR39" s="92"/>
      <c r="CS39" s="92">
        <v>54</v>
      </c>
      <c r="CT39" s="92"/>
      <c r="CU39" s="92"/>
      <c r="CV39" s="92"/>
      <c r="CW39" s="92">
        <v>54</v>
      </c>
      <c r="CX39" s="92"/>
      <c r="CY39" s="92"/>
      <c r="CZ39" s="92"/>
      <c r="DA39" s="92">
        <v>44</v>
      </c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>
        <f t="shared" si="1"/>
        <v>474</v>
      </c>
      <c r="DZ39" s="92">
        <f t="shared" si="2"/>
        <v>0</v>
      </c>
      <c r="EA39" s="92">
        <f t="shared" si="3"/>
        <v>0</v>
      </c>
      <c r="EB39" s="92">
        <f t="shared" si="4"/>
        <v>0</v>
      </c>
      <c r="EC39" s="92">
        <f t="shared" si="4"/>
        <v>0</v>
      </c>
      <c r="ED39" s="92">
        <f t="shared" si="5"/>
        <v>474</v>
      </c>
      <c r="EE39" s="101"/>
      <c r="EF39" s="101"/>
      <c r="EG39" s="101"/>
      <c r="EH39" s="101"/>
      <c r="EI39" s="101"/>
      <c r="EJ39" s="173"/>
      <c r="EK39" s="173"/>
      <c r="EL39" s="173"/>
      <c r="EM39" s="173"/>
      <c r="EN39" s="173"/>
    </row>
    <row r="40" spans="1:160" ht="12.75" customHeight="1" x14ac:dyDescent="0.55000000000000004">
      <c r="A40" s="92">
        <f t="shared" si="0"/>
        <v>37</v>
      </c>
      <c r="B40" s="72" t="s">
        <v>35</v>
      </c>
      <c r="C40" s="139">
        <v>713</v>
      </c>
      <c r="D40" s="140" t="s">
        <v>26</v>
      </c>
      <c r="E40" s="92"/>
      <c r="F40" s="92"/>
      <c r="G40" s="92"/>
      <c r="H40" s="92"/>
      <c r="I40" s="92"/>
      <c r="J40" s="92"/>
      <c r="K40" s="92"/>
      <c r="L40" s="140"/>
      <c r="M40" s="92"/>
      <c r="N40" s="92"/>
      <c r="O40" s="92"/>
      <c r="P40" s="140"/>
      <c r="Q40" s="92"/>
      <c r="R40" s="92"/>
      <c r="S40" s="92"/>
      <c r="T40" s="140"/>
      <c r="U40" s="92"/>
      <c r="V40" s="92"/>
      <c r="W40" s="92"/>
      <c r="X40" s="92"/>
      <c r="Y40" s="92"/>
      <c r="Z40" s="92"/>
      <c r="AA40" s="92"/>
      <c r="AB40" s="92"/>
      <c r="AC40" s="2"/>
      <c r="AD40" s="2"/>
      <c r="AE40" s="2"/>
      <c r="AF40" s="2"/>
      <c r="AG40" s="92"/>
      <c r="AH40" s="92"/>
      <c r="AI40" s="92"/>
      <c r="AJ40" s="140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92"/>
      <c r="AX40" s="9"/>
      <c r="AY40" s="9"/>
      <c r="AZ40" s="9"/>
      <c r="BA40" s="92"/>
      <c r="BB40" s="9"/>
      <c r="BC40" s="9"/>
      <c r="BD40" s="9"/>
      <c r="BE40" s="9"/>
      <c r="BF40" s="92"/>
      <c r="BG40" s="92"/>
      <c r="BH40" s="9"/>
      <c r="BI40" s="92"/>
      <c r="BJ40" s="92"/>
      <c r="BK40" s="92"/>
      <c r="BL40" s="92"/>
      <c r="BM40" s="92"/>
      <c r="BN40" s="92"/>
      <c r="BO40" s="92"/>
      <c r="BP40" s="92"/>
      <c r="BQ40" s="92"/>
      <c r="BR40" s="9"/>
      <c r="BS40" s="9"/>
      <c r="BT40" s="9"/>
      <c r="BU40" s="92"/>
      <c r="BV40" s="92"/>
      <c r="BW40" s="92"/>
      <c r="BX40" s="92"/>
      <c r="BY40" s="9"/>
      <c r="BZ40" s="9"/>
      <c r="CA40" s="9"/>
      <c r="CB40" s="9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>
        <f t="shared" si="1"/>
        <v>0</v>
      </c>
      <c r="DZ40" s="92">
        <f t="shared" si="2"/>
        <v>0</v>
      </c>
      <c r="EA40" s="92">
        <f t="shared" si="3"/>
        <v>0</v>
      </c>
      <c r="EB40" s="92">
        <f t="shared" si="4"/>
        <v>0</v>
      </c>
      <c r="EC40" s="92">
        <f t="shared" si="4"/>
        <v>0</v>
      </c>
      <c r="ED40" s="92">
        <f t="shared" si="5"/>
        <v>0</v>
      </c>
      <c r="EE40" s="101"/>
      <c r="EF40" s="101"/>
      <c r="EG40" s="101"/>
      <c r="EH40" s="101"/>
      <c r="EI40" s="101"/>
      <c r="EJ40" s="173" t="s">
        <v>73</v>
      </c>
      <c r="EK40" s="173"/>
      <c r="EL40" s="173"/>
      <c r="EM40" s="173"/>
      <c r="EN40" s="173"/>
    </row>
    <row r="41" spans="1:160" ht="12.75" customHeight="1" x14ac:dyDescent="0.55000000000000004">
      <c r="A41" s="92">
        <f t="shared" si="0"/>
        <v>38</v>
      </c>
      <c r="B41" s="72" t="s">
        <v>36</v>
      </c>
      <c r="C41" s="139">
        <v>747</v>
      </c>
      <c r="D41" s="140" t="s">
        <v>9</v>
      </c>
      <c r="E41" s="92">
        <v>54</v>
      </c>
      <c r="F41" s="92"/>
      <c r="G41" s="92"/>
      <c r="H41" s="92"/>
      <c r="I41" s="92">
        <v>54</v>
      </c>
      <c r="J41" s="92"/>
      <c r="K41" s="92"/>
      <c r="L41" s="140"/>
      <c r="M41" s="92">
        <v>53</v>
      </c>
      <c r="N41" s="92">
        <v>1</v>
      </c>
      <c r="O41" s="92"/>
      <c r="P41" s="140"/>
      <c r="Q41" s="92">
        <v>54</v>
      </c>
      <c r="R41" s="92"/>
      <c r="S41" s="92"/>
      <c r="T41" s="140"/>
      <c r="U41" s="92">
        <v>52</v>
      </c>
      <c r="V41" s="92"/>
      <c r="W41" s="92"/>
      <c r="X41" s="92"/>
      <c r="Y41" s="92"/>
      <c r="Z41" s="92"/>
      <c r="AA41" s="92"/>
      <c r="AB41" s="92"/>
      <c r="AC41" s="2">
        <v>44</v>
      </c>
      <c r="AD41" s="2"/>
      <c r="AE41" s="2"/>
      <c r="AF41" s="2"/>
      <c r="AG41" s="92">
        <v>54</v>
      </c>
      <c r="AH41" s="92"/>
      <c r="AI41" s="92"/>
      <c r="AJ41" s="140"/>
      <c r="AK41" s="2">
        <v>53</v>
      </c>
      <c r="AL41" s="2">
        <v>1</v>
      </c>
      <c r="AM41" s="2"/>
      <c r="AN41" s="2"/>
      <c r="AO41" s="2">
        <v>53</v>
      </c>
      <c r="AP41" s="2"/>
      <c r="AQ41" s="2">
        <v>1</v>
      </c>
      <c r="AR41" s="2"/>
      <c r="AS41" s="2">
        <v>52</v>
      </c>
      <c r="AT41" s="2"/>
      <c r="AU41" s="2"/>
      <c r="AV41" s="2"/>
      <c r="AW41" s="92"/>
      <c r="AX41" s="9"/>
      <c r="AY41" s="9"/>
      <c r="AZ41" s="9"/>
      <c r="BA41" s="92"/>
      <c r="BB41" s="9"/>
      <c r="BC41" s="9"/>
      <c r="BD41" s="9"/>
      <c r="BE41" s="9"/>
      <c r="BF41" s="92"/>
      <c r="BG41" s="92"/>
      <c r="BH41" s="9"/>
      <c r="BI41" s="92"/>
      <c r="BJ41" s="92"/>
      <c r="BK41" s="92"/>
      <c r="BL41" s="92"/>
      <c r="BM41" s="92"/>
      <c r="BN41" s="92"/>
      <c r="BO41" s="92"/>
      <c r="BP41" s="92"/>
      <c r="BQ41" s="92"/>
      <c r="BR41" s="9"/>
      <c r="BS41" s="9"/>
      <c r="BT41" s="9"/>
      <c r="BU41" s="92"/>
      <c r="BV41" s="92"/>
      <c r="BW41" s="92"/>
      <c r="BX41" s="92"/>
      <c r="BY41" s="9"/>
      <c r="BZ41" s="9"/>
      <c r="CA41" s="9"/>
      <c r="CB41" s="9"/>
      <c r="CC41" s="92"/>
      <c r="CD41" s="92"/>
      <c r="CE41" s="92"/>
      <c r="CF41" s="92"/>
      <c r="CG41" s="92"/>
      <c r="CH41" s="92"/>
      <c r="CI41" s="92"/>
      <c r="CJ41" s="92"/>
      <c r="CK41" s="92">
        <v>40</v>
      </c>
      <c r="CL41" s="92"/>
      <c r="CM41" s="92"/>
      <c r="CN41" s="92"/>
      <c r="CO41" s="92">
        <v>52</v>
      </c>
      <c r="CP41" s="92">
        <v>2</v>
      </c>
      <c r="CQ41" s="92"/>
      <c r="CR41" s="92"/>
      <c r="CS41" s="92">
        <v>54</v>
      </c>
      <c r="CT41" s="92"/>
      <c r="CU41" s="92"/>
      <c r="CV41" s="92"/>
      <c r="CW41" s="92">
        <v>54</v>
      </c>
      <c r="CX41" s="92"/>
      <c r="CY41" s="92"/>
      <c r="CZ41" s="92"/>
      <c r="DA41" s="92">
        <v>54</v>
      </c>
      <c r="DB41" s="92"/>
      <c r="DC41" s="92"/>
      <c r="DD41" s="92"/>
      <c r="DE41" s="92"/>
      <c r="DF41" s="92"/>
      <c r="DG41" s="92"/>
      <c r="DH41" s="92"/>
      <c r="DI41" s="92">
        <v>58</v>
      </c>
      <c r="DJ41" s="92"/>
      <c r="DK41" s="92"/>
      <c r="DL41" s="92"/>
      <c r="DM41" s="92">
        <v>95</v>
      </c>
      <c r="DN41" s="92"/>
      <c r="DO41" s="92">
        <v>1</v>
      </c>
      <c r="DP41" s="92"/>
      <c r="DQ41" s="92">
        <v>108</v>
      </c>
      <c r="DR41" s="92"/>
      <c r="DS41" s="92"/>
      <c r="DT41" s="92"/>
      <c r="DU41" s="92"/>
      <c r="DV41" s="92"/>
      <c r="DW41" s="92"/>
      <c r="DX41" s="92"/>
      <c r="DY41" s="92">
        <f t="shared" si="1"/>
        <v>1038</v>
      </c>
      <c r="DZ41" s="92">
        <f t="shared" si="2"/>
        <v>0</v>
      </c>
      <c r="EA41" s="92">
        <f t="shared" si="3"/>
        <v>4</v>
      </c>
      <c r="EB41" s="92">
        <f t="shared" si="4"/>
        <v>2</v>
      </c>
      <c r="EC41" s="92">
        <f t="shared" si="4"/>
        <v>0</v>
      </c>
      <c r="ED41" s="92">
        <f t="shared" si="5"/>
        <v>1044</v>
      </c>
      <c r="EE41" s="101"/>
      <c r="EF41" s="101"/>
      <c r="EG41" s="101"/>
      <c r="EH41" s="101"/>
      <c r="EI41" s="101"/>
      <c r="EJ41" s="173" t="s">
        <v>67</v>
      </c>
      <c r="EK41" s="173"/>
      <c r="EL41" s="173"/>
      <c r="EM41" s="173"/>
      <c r="EN41" s="173"/>
    </row>
    <row r="42" spans="1:160" ht="12.75" customHeight="1" x14ac:dyDescent="0.55000000000000004">
      <c r="A42" s="92">
        <f t="shared" si="0"/>
        <v>39</v>
      </c>
      <c r="B42" s="72" t="s">
        <v>35</v>
      </c>
      <c r="C42" s="139">
        <v>737</v>
      </c>
      <c r="D42" s="140" t="s">
        <v>9</v>
      </c>
      <c r="E42" s="92">
        <v>26</v>
      </c>
      <c r="F42" s="92"/>
      <c r="G42" s="92"/>
      <c r="H42" s="92"/>
      <c r="I42" s="92">
        <v>38</v>
      </c>
      <c r="J42" s="92"/>
      <c r="K42" s="92"/>
      <c r="L42" s="140"/>
      <c r="M42" s="92">
        <v>54</v>
      </c>
      <c r="N42" s="92"/>
      <c r="O42" s="92"/>
      <c r="P42" s="140"/>
      <c r="Q42" s="92">
        <v>54</v>
      </c>
      <c r="R42" s="92"/>
      <c r="S42" s="92"/>
      <c r="T42" s="140"/>
      <c r="U42" s="92">
        <v>52</v>
      </c>
      <c r="V42" s="92"/>
      <c r="W42" s="92"/>
      <c r="X42" s="92"/>
      <c r="Y42" s="92"/>
      <c r="Z42" s="92"/>
      <c r="AA42" s="92"/>
      <c r="AB42" s="92"/>
      <c r="AC42" s="2">
        <v>16</v>
      </c>
      <c r="AD42" s="2"/>
      <c r="AE42" s="2"/>
      <c r="AF42" s="2"/>
      <c r="AG42" s="92"/>
      <c r="AH42" s="92"/>
      <c r="AI42" s="92"/>
      <c r="AJ42" s="140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92"/>
      <c r="AX42" s="9"/>
      <c r="AY42" s="9"/>
      <c r="AZ42" s="9"/>
      <c r="BA42" s="92"/>
      <c r="BB42" s="9"/>
      <c r="BC42" s="9"/>
      <c r="BD42" s="9"/>
      <c r="BE42" s="9"/>
      <c r="BF42" s="92"/>
      <c r="BG42" s="92"/>
      <c r="BH42" s="9"/>
      <c r="BI42" s="92"/>
      <c r="BJ42" s="92"/>
      <c r="BK42" s="92"/>
      <c r="BL42" s="92"/>
      <c r="BM42" s="92"/>
      <c r="BN42" s="92"/>
      <c r="BO42" s="92"/>
      <c r="BP42" s="92"/>
      <c r="BQ42" s="92"/>
      <c r="BR42" s="9"/>
      <c r="BS42" s="9"/>
      <c r="BT42" s="9"/>
      <c r="BU42" s="92"/>
      <c r="BV42" s="92"/>
      <c r="BW42" s="92"/>
      <c r="BX42" s="92"/>
      <c r="BY42" s="9"/>
      <c r="BZ42" s="9"/>
      <c r="CA42" s="9"/>
      <c r="CB42" s="9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>
        <v>38</v>
      </c>
      <c r="DJ42" s="92"/>
      <c r="DK42" s="92"/>
      <c r="DL42" s="92"/>
      <c r="DM42" s="92">
        <v>47</v>
      </c>
      <c r="DN42" s="92">
        <v>1</v>
      </c>
      <c r="DO42" s="92"/>
      <c r="DP42" s="92"/>
      <c r="DQ42" s="92">
        <v>54</v>
      </c>
      <c r="DR42" s="92"/>
      <c r="DS42" s="92"/>
      <c r="DT42" s="92"/>
      <c r="DU42" s="92"/>
      <c r="DV42" s="92"/>
      <c r="DW42" s="92"/>
      <c r="DX42" s="92"/>
      <c r="DY42" s="92">
        <f t="shared" si="1"/>
        <v>379</v>
      </c>
      <c r="DZ42" s="92">
        <f t="shared" si="2"/>
        <v>0</v>
      </c>
      <c r="EA42" s="92">
        <f t="shared" si="3"/>
        <v>1</v>
      </c>
      <c r="EB42" s="92">
        <f t="shared" si="4"/>
        <v>0</v>
      </c>
      <c r="EC42" s="92">
        <f t="shared" si="4"/>
        <v>0</v>
      </c>
      <c r="ED42" s="92">
        <f t="shared" si="5"/>
        <v>380</v>
      </c>
      <c r="EE42" s="101"/>
      <c r="EF42" s="101"/>
      <c r="EG42" s="101"/>
      <c r="EH42" s="101"/>
      <c r="EI42" s="101"/>
    </row>
    <row r="43" spans="1:160" ht="12.75" customHeight="1" x14ac:dyDescent="0.55000000000000004">
      <c r="A43" s="92">
        <f t="shared" si="0"/>
        <v>40</v>
      </c>
      <c r="B43" s="72" t="s">
        <v>47</v>
      </c>
      <c r="C43" s="139">
        <v>555</v>
      </c>
      <c r="D43" s="140" t="s">
        <v>13</v>
      </c>
      <c r="E43" s="92"/>
      <c r="F43" s="92"/>
      <c r="G43" s="92"/>
      <c r="H43" s="92"/>
      <c r="I43" s="92"/>
      <c r="J43" s="92"/>
      <c r="K43" s="92"/>
      <c r="L43" s="140"/>
      <c r="M43" s="92"/>
      <c r="N43" s="92"/>
      <c r="O43" s="92"/>
      <c r="P43" s="140"/>
      <c r="Q43" s="92"/>
      <c r="R43" s="92"/>
      <c r="S43" s="92"/>
      <c r="T43" s="140"/>
      <c r="U43" s="92"/>
      <c r="V43" s="92"/>
      <c r="W43" s="92"/>
      <c r="X43" s="92"/>
      <c r="Y43" s="92"/>
      <c r="Z43" s="92"/>
      <c r="AA43" s="92"/>
      <c r="AB43" s="92"/>
      <c r="AC43" s="2"/>
      <c r="AD43" s="2"/>
      <c r="AE43" s="2"/>
      <c r="AF43" s="2"/>
      <c r="AG43" s="92"/>
      <c r="AH43" s="92"/>
      <c r="AI43" s="92"/>
      <c r="AJ43" s="140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92"/>
      <c r="AX43" s="9"/>
      <c r="AY43" s="9"/>
      <c r="AZ43" s="9"/>
      <c r="BA43" s="92"/>
      <c r="BB43" s="9"/>
      <c r="BC43" s="9"/>
      <c r="BD43" s="9"/>
      <c r="BE43" s="9"/>
      <c r="BF43" s="92"/>
      <c r="BG43" s="92"/>
      <c r="BH43" s="9"/>
      <c r="BI43" s="92"/>
      <c r="BJ43" s="92"/>
      <c r="BK43" s="92"/>
      <c r="BL43" s="92"/>
      <c r="BM43" s="92"/>
      <c r="BN43" s="92"/>
      <c r="BO43" s="92"/>
      <c r="BP43" s="92"/>
      <c r="BQ43" s="92"/>
      <c r="BR43" s="9"/>
      <c r="BS43" s="9"/>
      <c r="BT43" s="9"/>
      <c r="BU43" s="92"/>
      <c r="BV43" s="92"/>
      <c r="BW43" s="92"/>
      <c r="BX43" s="92"/>
      <c r="BY43" s="9"/>
      <c r="BZ43" s="9"/>
      <c r="CA43" s="9"/>
      <c r="CB43" s="9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>
        <f t="shared" si="1"/>
        <v>0</v>
      </c>
      <c r="DZ43" s="92">
        <f t="shared" si="2"/>
        <v>0</v>
      </c>
      <c r="EA43" s="92">
        <f t="shared" si="3"/>
        <v>0</v>
      </c>
      <c r="EB43" s="92">
        <f t="shared" si="4"/>
        <v>0</v>
      </c>
      <c r="EC43" s="92">
        <f t="shared" si="4"/>
        <v>0</v>
      </c>
      <c r="ED43" s="92">
        <f t="shared" si="5"/>
        <v>0</v>
      </c>
      <c r="EE43" s="101"/>
      <c r="EF43" s="101"/>
      <c r="EG43" s="101"/>
      <c r="EH43" s="101"/>
      <c r="EI43" s="101"/>
    </row>
    <row r="44" spans="1:160" ht="12.75" customHeight="1" x14ac:dyDescent="0.55000000000000004">
      <c r="A44" s="92">
        <f t="shared" si="0"/>
        <v>41</v>
      </c>
      <c r="B44" s="72" t="s">
        <v>116</v>
      </c>
      <c r="C44" s="139">
        <v>575</v>
      </c>
      <c r="D44" s="140" t="s">
        <v>13</v>
      </c>
      <c r="E44" s="92"/>
      <c r="F44" s="92"/>
      <c r="G44" s="92"/>
      <c r="H44" s="92"/>
      <c r="I44" s="92"/>
      <c r="J44" s="92"/>
      <c r="K44" s="92"/>
      <c r="L44" s="140"/>
      <c r="M44" s="92"/>
      <c r="N44" s="92"/>
      <c r="O44" s="92"/>
      <c r="P44" s="140"/>
      <c r="Q44" s="92"/>
      <c r="R44" s="92"/>
      <c r="S44" s="92"/>
      <c r="T44" s="140"/>
      <c r="U44" s="92"/>
      <c r="V44" s="92"/>
      <c r="W44" s="92"/>
      <c r="X44" s="92"/>
      <c r="Y44" s="92"/>
      <c r="Z44" s="92"/>
      <c r="AA44" s="92"/>
      <c r="AB44" s="92"/>
      <c r="AC44" s="2">
        <v>51</v>
      </c>
      <c r="AD44" s="2">
        <v>2</v>
      </c>
      <c r="AE44" s="2">
        <v>1</v>
      </c>
      <c r="AF44" s="2"/>
      <c r="AG44" s="92">
        <v>59</v>
      </c>
      <c r="AH44" s="92">
        <v>1</v>
      </c>
      <c r="AI44" s="92"/>
      <c r="AJ44" s="140"/>
      <c r="AK44" s="2">
        <v>60</v>
      </c>
      <c r="AL44" s="2"/>
      <c r="AM44" s="2"/>
      <c r="AN44" s="2"/>
      <c r="AO44" s="2">
        <v>29</v>
      </c>
      <c r="AP44" s="2">
        <v>1</v>
      </c>
      <c r="AQ44" s="2"/>
      <c r="AR44" s="2"/>
      <c r="AS44" s="2"/>
      <c r="AT44" s="2"/>
      <c r="AU44" s="2"/>
      <c r="AV44" s="2"/>
      <c r="AW44" s="92"/>
      <c r="AX44" s="9"/>
      <c r="AY44" s="9"/>
      <c r="AZ44" s="9"/>
      <c r="BA44" s="92"/>
      <c r="BB44" s="9"/>
      <c r="BC44" s="9"/>
      <c r="BD44" s="9"/>
      <c r="BE44" s="9"/>
      <c r="BF44" s="92"/>
      <c r="BG44" s="92"/>
      <c r="BH44" s="9"/>
      <c r="BI44" s="92"/>
      <c r="BJ44" s="92"/>
      <c r="BK44" s="92"/>
      <c r="BL44" s="92"/>
      <c r="BM44" s="92"/>
      <c r="BN44" s="92"/>
      <c r="BO44" s="92"/>
      <c r="BP44" s="92"/>
      <c r="BQ44" s="92"/>
      <c r="BR44" s="9"/>
      <c r="BS44" s="9"/>
      <c r="BT44" s="9"/>
      <c r="BU44" s="92"/>
      <c r="BV44" s="92"/>
      <c r="BW44" s="92"/>
      <c r="BX44" s="92"/>
      <c r="BY44" s="9"/>
      <c r="BZ44" s="9"/>
      <c r="CA44" s="9"/>
      <c r="CB44" s="9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>
        <f t="shared" si="1"/>
        <v>199</v>
      </c>
      <c r="DZ44" s="92">
        <f t="shared" si="2"/>
        <v>0</v>
      </c>
      <c r="EA44" s="92">
        <f t="shared" si="3"/>
        <v>4</v>
      </c>
      <c r="EB44" s="92">
        <f t="shared" si="4"/>
        <v>1</v>
      </c>
      <c r="EC44" s="92">
        <f t="shared" si="4"/>
        <v>0</v>
      </c>
      <c r="ED44" s="92">
        <f t="shared" si="5"/>
        <v>204</v>
      </c>
      <c r="EE44" s="101"/>
      <c r="EF44" s="101"/>
      <c r="EG44" s="101"/>
      <c r="EH44" s="101"/>
      <c r="EI44" s="101"/>
    </row>
    <row r="45" spans="1:160" ht="12.75" customHeight="1" x14ac:dyDescent="0.55000000000000004">
      <c r="A45" s="92">
        <f t="shared" si="0"/>
        <v>42</v>
      </c>
      <c r="B45" s="72" t="s">
        <v>32</v>
      </c>
      <c r="C45" s="139">
        <v>717</v>
      </c>
      <c r="D45" s="140" t="s">
        <v>5</v>
      </c>
      <c r="E45" s="92"/>
      <c r="F45" s="92"/>
      <c r="G45" s="92"/>
      <c r="H45" s="92"/>
      <c r="I45" s="92"/>
      <c r="J45" s="92"/>
      <c r="K45" s="92"/>
      <c r="L45" s="140"/>
      <c r="M45" s="92"/>
      <c r="N45" s="92"/>
      <c r="O45" s="92"/>
      <c r="P45" s="140"/>
      <c r="Q45" s="92"/>
      <c r="R45" s="92"/>
      <c r="S45" s="92"/>
      <c r="T45" s="140"/>
      <c r="U45" s="92"/>
      <c r="V45" s="92"/>
      <c r="W45" s="92"/>
      <c r="X45" s="92"/>
      <c r="Y45" s="92"/>
      <c r="Z45" s="92"/>
      <c r="AA45" s="92"/>
      <c r="AB45" s="92"/>
      <c r="AC45" s="2"/>
      <c r="AD45" s="2"/>
      <c r="AE45" s="2"/>
      <c r="AF45" s="2"/>
      <c r="AG45" s="92"/>
      <c r="AH45" s="92"/>
      <c r="AI45" s="92"/>
      <c r="AJ45" s="140"/>
      <c r="AK45" s="2">
        <v>21</v>
      </c>
      <c r="AL45" s="2">
        <v>1</v>
      </c>
      <c r="AM45" s="2"/>
      <c r="AN45" s="2"/>
      <c r="AO45" s="2">
        <v>36</v>
      </c>
      <c r="AP45" s="2"/>
      <c r="AQ45" s="2"/>
      <c r="AR45" s="2"/>
      <c r="AS45" s="2">
        <v>24</v>
      </c>
      <c r="AT45" s="2"/>
      <c r="AU45" s="2"/>
      <c r="AV45" s="2"/>
      <c r="AW45" s="92"/>
      <c r="AX45" s="9"/>
      <c r="AY45" s="9"/>
      <c r="AZ45" s="9"/>
      <c r="BA45" s="92"/>
      <c r="BB45" s="9"/>
      <c r="BC45" s="9"/>
      <c r="BD45" s="9"/>
      <c r="BE45" s="9"/>
      <c r="BF45" s="92"/>
      <c r="BG45" s="92"/>
      <c r="BH45" s="9"/>
      <c r="BI45" s="92"/>
      <c r="BJ45" s="92"/>
      <c r="BK45" s="92"/>
      <c r="BL45" s="92"/>
      <c r="BM45" s="92"/>
      <c r="BN45" s="92"/>
      <c r="BO45" s="92"/>
      <c r="BP45" s="92"/>
      <c r="BQ45" s="92"/>
      <c r="BR45" s="9"/>
      <c r="BS45" s="9"/>
      <c r="BT45" s="9"/>
      <c r="BU45" s="92"/>
      <c r="BV45" s="92"/>
      <c r="BW45" s="92"/>
      <c r="BX45" s="92"/>
      <c r="BY45" s="9"/>
      <c r="BZ45" s="9"/>
      <c r="CA45" s="9"/>
      <c r="CB45" s="9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>
        <f t="shared" si="1"/>
        <v>81</v>
      </c>
      <c r="DZ45" s="92">
        <f t="shared" si="2"/>
        <v>0</v>
      </c>
      <c r="EA45" s="92">
        <f t="shared" si="3"/>
        <v>1</v>
      </c>
      <c r="EB45" s="92">
        <f t="shared" si="4"/>
        <v>0</v>
      </c>
      <c r="EC45" s="92">
        <f t="shared" si="4"/>
        <v>0</v>
      </c>
      <c r="ED45" s="92">
        <f t="shared" si="5"/>
        <v>82</v>
      </c>
      <c r="EE45" s="101"/>
      <c r="EF45" s="101"/>
      <c r="EG45" s="101"/>
      <c r="EH45" s="101"/>
      <c r="EI45" s="101"/>
    </row>
    <row r="46" spans="1:160" ht="12.75" customHeight="1" x14ac:dyDescent="0.55000000000000004">
      <c r="A46" s="92">
        <f t="shared" si="0"/>
        <v>43</v>
      </c>
      <c r="B46" s="72" t="s">
        <v>32</v>
      </c>
      <c r="C46" s="139">
        <v>747</v>
      </c>
      <c r="D46" s="140" t="s">
        <v>9</v>
      </c>
      <c r="E46" s="92"/>
      <c r="F46" s="92"/>
      <c r="G46" s="92"/>
      <c r="H46" s="92"/>
      <c r="I46" s="92"/>
      <c r="J46" s="92"/>
      <c r="K46" s="92"/>
      <c r="L46" s="140"/>
      <c r="M46" s="92"/>
      <c r="N46" s="92"/>
      <c r="O46" s="92"/>
      <c r="P46" s="140"/>
      <c r="Q46" s="92"/>
      <c r="R46" s="92"/>
      <c r="S46" s="92"/>
      <c r="T46" s="140"/>
      <c r="U46" s="92"/>
      <c r="V46" s="92"/>
      <c r="W46" s="92"/>
      <c r="X46" s="92"/>
      <c r="Y46" s="92"/>
      <c r="Z46" s="92"/>
      <c r="AA46" s="92"/>
      <c r="AB46" s="92"/>
      <c r="AC46" s="2">
        <v>18</v>
      </c>
      <c r="AD46" s="2"/>
      <c r="AE46" s="2"/>
      <c r="AF46" s="2"/>
      <c r="AG46" s="92">
        <v>48</v>
      </c>
      <c r="AH46" s="92"/>
      <c r="AI46" s="92"/>
      <c r="AJ46" s="140"/>
      <c r="AK46" s="2">
        <v>45</v>
      </c>
      <c r="AL46" s="2">
        <v>2</v>
      </c>
      <c r="AM46" s="2">
        <v>1</v>
      </c>
      <c r="AN46" s="2"/>
      <c r="AO46" s="2">
        <v>46</v>
      </c>
      <c r="AP46" s="2"/>
      <c r="AQ46" s="2"/>
      <c r="AR46" s="2"/>
      <c r="AS46" s="2">
        <v>48</v>
      </c>
      <c r="AT46" s="2"/>
      <c r="AU46" s="2"/>
      <c r="AV46" s="2"/>
      <c r="AW46" s="92"/>
      <c r="AX46" s="9"/>
      <c r="AY46" s="9"/>
      <c r="AZ46" s="9"/>
      <c r="BA46" s="92"/>
      <c r="BB46" s="9"/>
      <c r="BC46" s="9"/>
      <c r="BD46" s="9"/>
      <c r="BE46" s="9"/>
      <c r="BF46" s="92"/>
      <c r="BG46" s="92"/>
      <c r="BH46" s="9"/>
      <c r="BI46" s="92"/>
      <c r="BJ46" s="92"/>
      <c r="BK46" s="92"/>
      <c r="BL46" s="92"/>
      <c r="BM46" s="92"/>
      <c r="BN46" s="92"/>
      <c r="BO46" s="92"/>
      <c r="BP46" s="92"/>
      <c r="BQ46" s="92"/>
      <c r="BR46" s="9"/>
      <c r="BS46" s="9"/>
      <c r="BT46" s="9"/>
      <c r="BU46" s="92"/>
      <c r="BV46" s="92"/>
      <c r="BW46" s="92"/>
      <c r="BX46" s="92"/>
      <c r="BY46" s="9"/>
      <c r="BZ46" s="9"/>
      <c r="CA46" s="9"/>
      <c r="CB46" s="9"/>
      <c r="CC46" s="92"/>
      <c r="CD46" s="92"/>
      <c r="CE46" s="92"/>
      <c r="CF46" s="92"/>
      <c r="CG46" s="92"/>
      <c r="CH46" s="92"/>
      <c r="CI46" s="92"/>
      <c r="CJ46" s="92"/>
      <c r="CK46" s="92">
        <v>34</v>
      </c>
      <c r="CL46" s="92"/>
      <c r="CM46" s="92"/>
      <c r="CN46" s="92"/>
      <c r="CO46" s="92">
        <v>48</v>
      </c>
      <c r="CP46" s="92"/>
      <c r="CQ46" s="92"/>
      <c r="CR46" s="92"/>
      <c r="CS46" s="92">
        <v>48</v>
      </c>
      <c r="CT46" s="92"/>
      <c r="CU46" s="92"/>
      <c r="CV46" s="92"/>
      <c r="CW46" s="92">
        <v>46</v>
      </c>
      <c r="CX46" s="92"/>
      <c r="CY46" s="92"/>
      <c r="CZ46" s="92"/>
      <c r="DA46" s="92">
        <v>46</v>
      </c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>
        <f t="shared" si="1"/>
        <v>427</v>
      </c>
      <c r="DZ46" s="92">
        <f t="shared" si="2"/>
        <v>0</v>
      </c>
      <c r="EA46" s="92">
        <f t="shared" si="3"/>
        <v>2</v>
      </c>
      <c r="EB46" s="92">
        <f t="shared" si="4"/>
        <v>1</v>
      </c>
      <c r="EC46" s="92">
        <f t="shared" si="4"/>
        <v>0</v>
      </c>
      <c r="ED46" s="92">
        <f t="shared" si="5"/>
        <v>430</v>
      </c>
      <c r="EE46" s="101"/>
      <c r="EF46" s="101"/>
      <c r="EG46" s="101"/>
      <c r="EH46" s="101"/>
      <c r="EI46" s="101"/>
    </row>
    <row r="47" spans="1:160" ht="12.75" customHeight="1" x14ac:dyDescent="0.55000000000000004">
      <c r="A47" s="92">
        <f t="shared" si="0"/>
        <v>44</v>
      </c>
      <c r="B47" s="72" t="s">
        <v>33</v>
      </c>
      <c r="C47" s="139">
        <v>737</v>
      </c>
      <c r="D47" s="140" t="s">
        <v>9</v>
      </c>
      <c r="E47" s="92"/>
      <c r="F47" s="92"/>
      <c r="G47" s="92"/>
      <c r="H47" s="92"/>
      <c r="I47" s="92"/>
      <c r="J47" s="92"/>
      <c r="K47" s="92"/>
      <c r="L47" s="140"/>
      <c r="M47" s="92"/>
      <c r="N47" s="92"/>
      <c r="O47" s="92"/>
      <c r="P47" s="140"/>
      <c r="Q47" s="92"/>
      <c r="R47" s="92"/>
      <c r="S47" s="92"/>
      <c r="T47" s="140"/>
      <c r="U47" s="92"/>
      <c r="V47" s="92"/>
      <c r="W47" s="92"/>
      <c r="X47" s="92"/>
      <c r="Y47" s="92"/>
      <c r="Z47" s="92"/>
      <c r="AA47" s="92"/>
      <c r="AB47" s="92"/>
      <c r="AC47" s="2"/>
      <c r="AD47" s="2"/>
      <c r="AE47" s="2"/>
      <c r="AF47" s="2"/>
      <c r="AG47" s="92"/>
      <c r="AH47" s="92"/>
      <c r="AI47" s="92"/>
      <c r="AJ47" s="140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92"/>
      <c r="AX47" s="9"/>
      <c r="AY47" s="9"/>
      <c r="AZ47" s="9"/>
      <c r="BA47" s="92"/>
      <c r="BB47" s="9"/>
      <c r="BC47" s="9"/>
      <c r="BD47" s="9"/>
      <c r="BE47" s="9"/>
      <c r="BF47" s="92"/>
      <c r="BG47" s="92"/>
      <c r="BH47" s="9"/>
      <c r="BI47" s="92"/>
      <c r="BJ47" s="92"/>
      <c r="BK47" s="92"/>
      <c r="BL47" s="92"/>
      <c r="BM47" s="92"/>
      <c r="BN47" s="92"/>
      <c r="BO47" s="92"/>
      <c r="BP47" s="92"/>
      <c r="BQ47" s="92"/>
      <c r="BR47" s="9"/>
      <c r="BS47" s="9"/>
      <c r="BT47" s="9"/>
      <c r="BU47" s="92"/>
      <c r="BV47" s="92"/>
      <c r="BW47" s="92"/>
      <c r="BX47" s="92"/>
      <c r="BY47" s="9"/>
      <c r="BZ47" s="9"/>
      <c r="CA47" s="9"/>
      <c r="CB47" s="9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>
        <f t="shared" si="1"/>
        <v>0</v>
      </c>
      <c r="DZ47" s="92">
        <f t="shared" si="2"/>
        <v>0</v>
      </c>
      <c r="EA47" s="92">
        <f t="shared" si="3"/>
        <v>0</v>
      </c>
      <c r="EB47" s="92">
        <f t="shared" si="4"/>
        <v>0</v>
      </c>
      <c r="EC47" s="92">
        <f t="shared" si="4"/>
        <v>0</v>
      </c>
      <c r="ED47" s="92">
        <f t="shared" si="5"/>
        <v>0</v>
      </c>
      <c r="EE47" s="101"/>
      <c r="EF47" s="101"/>
      <c r="EG47" s="101"/>
      <c r="EH47" s="101"/>
      <c r="EI47" s="101"/>
    </row>
    <row r="48" spans="1:160" ht="12.75" customHeight="1" x14ac:dyDescent="0.55000000000000004">
      <c r="A48" s="92">
        <f t="shared" si="0"/>
        <v>45</v>
      </c>
      <c r="B48" s="72" t="s">
        <v>92</v>
      </c>
      <c r="C48" s="139">
        <v>717</v>
      </c>
      <c r="D48" s="140" t="s">
        <v>5</v>
      </c>
      <c r="E48" s="92"/>
      <c r="F48" s="92"/>
      <c r="G48" s="92"/>
      <c r="H48" s="92"/>
      <c r="I48" s="92"/>
      <c r="J48" s="92"/>
      <c r="K48" s="92"/>
      <c r="L48" s="140"/>
      <c r="M48" s="92"/>
      <c r="N48" s="92"/>
      <c r="O48" s="92"/>
      <c r="P48" s="140"/>
      <c r="Q48" s="92"/>
      <c r="R48" s="92"/>
      <c r="S48" s="92"/>
      <c r="T48" s="140"/>
      <c r="U48" s="92"/>
      <c r="V48" s="92"/>
      <c r="W48" s="92"/>
      <c r="X48" s="92"/>
      <c r="Y48" s="92"/>
      <c r="Z48" s="92"/>
      <c r="AA48" s="92"/>
      <c r="AB48" s="92"/>
      <c r="AC48" s="2"/>
      <c r="AD48" s="2"/>
      <c r="AE48" s="2"/>
      <c r="AF48" s="2"/>
      <c r="AG48" s="92"/>
      <c r="AH48" s="92"/>
      <c r="AI48" s="92"/>
      <c r="AJ48" s="140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92"/>
      <c r="AX48" s="9"/>
      <c r="AY48" s="9"/>
      <c r="AZ48" s="9"/>
      <c r="BA48" s="92"/>
      <c r="BB48" s="9"/>
      <c r="BC48" s="9"/>
      <c r="BD48" s="9"/>
      <c r="BE48" s="9"/>
      <c r="BF48" s="92"/>
      <c r="BG48" s="92"/>
      <c r="BH48" s="9"/>
      <c r="BI48" s="92"/>
      <c r="BJ48" s="92"/>
      <c r="BK48" s="92"/>
      <c r="BL48" s="92"/>
      <c r="BM48" s="92"/>
      <c r="BN48" s="92"/>
      <c r="BO48" s="92"/>
      <c r="BP48" s="92"/>
      <c r="BQ48" s="92"/>
      <c r="BR48" s="9"/>
      <c r="BS48" s="9"/>
      <c r="BT48" s="9"/>
      <c r="BU48" s="92"/>
      <c r="BV48" s="92"/>
      <c r="BW48" s="92"/>
      <c r="BX48" s="92"/>
      <c r="BY48" s="9"/>
      <c r="BZ48" s="9"/>
      <c r="CA48" s="9"/>
      <c r="CB48" s="9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>
        <f t="shared" si="1"/>
        <v>0</v>
      </c>
      <c r="DZ48" s="92">
        <f t="shared" si="2"/>
        <v>0</v>
      </c>
      <c r="EA48" s="92">
        <f t="shared" si="3"/>
        <v>0</v>
      </c>
      <c r="EB48" s="92">
        <f t="shared" si="4"/>
        <v>0</v>
      </c>
      <c r="EC48" s="92">
        <f t="shared" si="4"/>
        <v>0</v>
      </c>
      <c r="ED48" s="92">
        <f t="shared" si="5"/>
        <v>0</v>
      </c>
      <c r="EE48" s="101"/>
      <c r="EF48" s="101"/>
      <c r="EG48" s="101"/>
      <c r="EH48" s="101"/>
      <c r="EI48" s="101"/>
      <c r="EJ48" s="173" t="s">
        <v>65</v>
      </c>
      <c r="EK48" s="173"/>
      <c r="EL48" s="173"/>
      <c r="EM48" s="173"/>
      <c r="EN48" s="173"/>
    </row>
    <row r="49" spans="1:144" ht="12.75" customHeight="1" x14ac:dyDescent="0.55000000000000004">
      <c r="A49" s="92">
        <f t="shared" si="0"/>
        <v>46</v>
      </c>
      <c r="B49" s="73" t="s">
        <v>29</v>
      </c>
      <c r="C49" s="76">
        <v>746</v>
      </c>
      <c r="D49" s="77" t="s">
        <v>9</v>
      </c>
      <c r="E49" s="92"/>
      <c r="F49" s="92"/>
      <c r="G49" s="92"/>
      <c r="H49" s="92"/>
      <c r="I49" s="92"/>
      <c r="J49" s="92"/>
      <c r="K49" s="92"/>
      <c r="L49" s="140"/>
      <c r="M49" s="92"/>
      <c r="N49" s="92"/>
      <c r="O49" s="92"/>
      <c r="P49" s="140"/>
      <c r="Q49" s="92"/>
      <c r="R49" s="92"/>
      <c r="S49" s="92"/>
      <c r="T49" s="140"/>
      <c r="U49" s="92"/>
      <c r="V49" s="92"/>
      <c r="W49" s="92"/>
      <c r="X49" s="92"/>
      <c r="Y49" s="92"/>
      <c r="Z49" s="92"/>
      <c r="AA49" s="92"/>
      <c r="AB49" s="92"/>
      <c r="AC49" s="2"/>
      <c r="AD49" s="2"/>
      <c r="AE49" s="2"/>
      <c r="AF49" s="2"/>
      <c r="AG49" s="92"/>
      <c r="AH49" s="92"/>
      <c r="AI49" s="92"/>
      <c r="AJ49" s="140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92"/>
      <c r="AX49" s="9"/>
      <c r="AY49" s="9"/>
      <c r="AZ49" s="9"/>
      <c r="BA49" s="92"/>
      <c r="BB49" s="9"/>
      <c r="BC49" s="9"/>
      <c r="BD49" s="9"/>
      <c r="BE49" s="9"/>
      <c r="BF49" s="92"/>
      <c r="BG49" s="92"/>
      <c r="BH49" s="9"/>
      <c r="BI49" s="92"/>
      <c r="BJ49" s="92"/>
      <c r="BK49" s="92"/>
      <c r="BL49" s="92"/>
      <c r="BM49" s="92"/>
      <c r="BN49" s="92"/>
      <c r="BO49" s="92"/>
      <c r="BP49" s="92"/>
      <c r="BQ49" s="92"/>
      <c r="BR49" s="9"/>
      <c r="BS49" s="9"/>
      <c r="BT49" s="9"/>
      <c r="BU49" s="92"/>
      <c r="BV49" s="92"/>
      <c r="BW49" s="92"/>
      <c r="BX49" s="92"/>
      <c r="BY49" s="9"/>
      <c r="BZ49" s="9"/>
      <c r="CA49" s="9"/>
      <c r="CB49" s="9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>
        <f t="shared" si="1"/>
        <v>0</v>
      </c>
      <c r="DZ49" s="92">
        <f t="shared" si="2"/>
        <v>0</v>
      </c>
      <c r="EA49" s="92">
        <f t="shared" si="3"/>
        <v>0</v>
      </c>
      <c r="EB49" s="92">
        <f t="shared" si="4"/>
        <v>0</v>
      </c>
      <c r="EC49" s="92">
        <f t="shared" si="4"/>
        <v>0</v>
      </c>
      <c r="ED49" s="92">
        <f t="shared" si="5"/>
        <v>0</v>
      </c>
      <c r="EE49" s="101"/>
      <c r="EF49" s="101"/>
      <c r="EG49" s="101"/>
      <c r="EH49" s="101"/>
      <c r="EI49" s="101"/>
      <c r="EJ49" s="173" t="s">
        <v>75</v>
      </c>
      <c r="EK49" s="173"/>
      <c r="EL49" s="173"/>
      <c r="EM49" s="173"/>
      <c r="EN49" s="173"/>
    </row>
    <row r="50" spans="1:144" ht="13.5" customHeight="1" x14ac:dyDescent="0.55000000000000004">
      <c r="A50" s="92">
        <f t="shared" si="0"/>
        <v>47</v>
      </c>
      <c r="B50" s="72" t="s">
        <v>30</v>
      </c>
      <c r="C50" s="139">
        <v>747</v>
      </c>
      <c r="D50" s="140" t="s">
        <v>9</v>
      </c>
      <c r="E50" s="92"/>
      <c r="F50" s="92"/>
      <c r="G50" s="92"/>
      <c r="H50" s="92"/>
      <c r="I50" s="92"/>
      <c r="J50" s="92"/>
      <c r="K50" s="92"/>
      <c r="L50" s="140"/>
      <c r="M50" s="92"/>
      <c r="N50" s="92"/>
      <c r="O50" s="92"/>
      <c r="P50" s="140"/>
      <c r="Q50" s="92"/>
      <c r="R50" s="92"/>
      <c r="S50" s="92"/>
      <c r="T50" s="140"/>
      <c r="U50" s="92"/>
      <c r="V50" s="92"/>
      <c r="W50" s="92"/>
      <c r="X50" s="92"/>
      <c r="Y50" s="92"/>
      <c r="Z50" s="92"/>
      <c r="AA50" s="92"/>
      <c r="AB50" s="92"/>
      <c r="AC50" s="2"/>
      <c r="AD50" s="2"/>
      <c r="AE50" s="2"/>
      <c r="AF50" s="2"/>
      <c r="AG50" s="92"/>
      <c r="AH50" s="92"/>
      <c r="AI50" s="92"/>
      <c r="AJ50" s="140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92"/>
      <c r="AX50" s="9"/>
      <c r="AY50" s="9"/>
      <c r="AZ50" s="9"/>
      <c r="BA50" s="92"/>
      <c r="BB50" s="9"/>
      <c r="BC50" s="9"/>
      <c r="BD50" s="9"/>
      <c r="BE50" s="9"/>
      <c r="BF50" s="92"/>
      <c r="BG50" s="92"/>
      <c r="BH50" s="9"/>
      <c r="BI50" s="92"/>
      <c r="BJ50" s="92"/>
      <c r="BK50" s="92"/>
      <c r="BL50" s="92"/>
      <c r="BM50" s="92"/>
      <c r="BN50" s="92"/>
      <c r="BO50" s="92"/>
      <c r="BP50" s="92"/>
      <c r="BQ50" s="92"/>
      <c r="BR50" s="9"/>
      <c r="BS50" s="9"/>
      <c r="BT50" s="9"/>
      <c r="BU50" s="92"/>
      <c r="BV50" s="92"/>
      <c r="BW50" s="92"/>
      <c r="BX50" s="92"/>
      <c r="BY50" s="9"/>
      <c r="BZ50" s="9"/>
      <c r="CA50" s="9"/>
      <c r="CB50" s="9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>
        <f t="shared" si="1"/>
        <v>0</v>
      </c>
      <c r="DZ50" s="92">
        <f t="shared" si="2"/>
        <v>0</v>
      </c>
      <c r="EA50" s="92">
        <f t="shared" si="3"/>
        <v>0</v>
      </c>
      <c r="EB50" s="92">
        <f t="shared" si="4"/>
        <v>0</v>
      </c>
      <c r="EC50" s="92">
        <f t="shared" si="4"/>
        <v>0</v>
      </c>
      <c r="ED50" s="92">
        <f t="shared" si="5"/>
        <v>0</v>
      </c>
      <c r="EE50" s="101"/>
      <c r="EF50" s="101"/>
      <c r="EG50" s="101"/>
      <c r="EH50" s="101"/>
      <c r="EI50" s="101"/>
    </row>
    <row r="51" spans="1:144" ht="12.75" customHeight="1" x14ac:dyDescent="0.55000000000000004">
      <c r="A51" s="92">
        <f t="shared" si="0"/>
        <v>48</v>
      </c>
      <c r="B51" s="73" t="s">
        <v>29</v>
      </c>
      <c r="C51" s="76">
        <v>737</v>
      </c>
      <c r="D51" s="77" t="s">
        <v>9</v>
      </c>
      <c r="E51" s="92"/>
      <c r="F51" s="92"/>
      <c r="G51" s="92"/>
      <c r="H51" s="92"/>
      <c r="I51" s="92"/>
      <c r="J51" s="92"/>
      <c r="K51" s="92"/>
      <c r="L51" s="140"/>
      <c r="M51" s="92"/>
      <c r="N51" s="92"/>
      <c r="O51" s="92"/>
      <c r="P51" s="140"/>
      <c r="Q51" s="92"/>
      <c r="R51" s="92"/>
      <c r="S51" s="92"/>
      <c r="T51" s="140"/>
      <c r="U51" s="92"/>
      <c r="V51" s="92"/>
      <c r="W51" s="92"/>
      <c r="X51" s="92"/>
      <c r="Y51" s="92"/>
      <c r="Z51" s="92"/>
      <c r="AA51" s="92"/>
      <c r="AB51" s="92"/>
      <c r="AC51" s="2"/>
      <c r="AD51" s="2"/>
      <c r="AE51" s="2"/>
      <c r="AF51" s="2"/>
      <c r="AG51" s="92"/>
      <c r="AH51" s="92"/>
      <c r="AI51" s="92"/>
      <c r="AJ51" s="140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92"/>
      <c r="AX51" s="9"/>
      <c r="AY51" s="9"/>
      <c r="AZ51" s="9"/>
      <c r="BA51" s="92"/>
      <c r="BB51" s="9"/>
      <c r="BC51" s="9"/>
      <c r="BD51" s="9"/>
      <c r="BE51" s="9"/>
      <c r="BF51" s="92"/>
      <c r="BG51" s="92"/>
      <c r="BH51" s="9"/>
      <c r="BI51" s="92"/>
      <c r="BJ51" s="92"/>
      <c r="BK51" s="92"/>
      <c r="BL51" s="92"/>
      <c r="BM51" s="92"/>
      <c r="BN51" s="92"/>
      <c r="BO51" s="92"/>
      <c r="BP51" s="92"/>
      <c r="BQ51" s="92"/>
      <c r="BR51" s="9"/>
      <c r="BS51" s="9"/>
      <c r="BT51" s="9"/>
      <c r="BU51" s="92"/>
      <c r="BV51" s="92"/>
      <c r="BW51" s="92"/>
      <c r="BX51" s="92"/>
      <c r="BY51" s="9"/>
      <c r="BZ51" s="9"/>
      <c r="CA51" s="9"/>
      <c r="CB51" s="9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>
        <f t="shared" si="1"/>
        <v>0</v>
      </c>
      <c r="DZ51" s="92">
        <f t="shared" si="2"/>
        <v>0</v>
      </c>
      <c r="EA51" s="92">
        <f t="shared" si="3"/>
        <v>0</v>
      </c>
      <c r="EB51" s="92">
        <f t="shared" si="4"/>
        <v>0</v>
      </c>
      <c r="EC51" s="92">
        <f t="shared" si="4"/>
        <v>0</v>
      </c>
      <c r="ED51" s="92">
        <f t="shared" si="5"/>
        <v>0</v>
      </c>
      <c r="EE51" s="101"/>
      <c r="EF51" s="101"/>
      <c r="EG51" s="101"/>
      <c r="EH51" s="101"/>
      <c r="EI51" s="101"/>
    </row>
    <row r="52" spans="1:144" ht="12.75" customHeight="1" x14ac:dyDescent="0.55000000000000004">
      <c r="A52" s="92">
        <f t="shared" si="0"/>
        <v>49</v>
      </c>
      <c r="B52" s="73" t="s">
        <v>28</v>
      </c>
      <c r="C52" s="76">
        <v>747</v>
      </c>
      <c r="D52" s="77" t="s">
        <v>9</v>
      </c>
      <c r="E52" s="92"/>
      <c r="F52" s="92"/>
      <c r="G52" s="92"/>
      <c r="H52" s="92"/>
      <c r="I52" s="92"/>
      <c r="J52" s="92"/>
      <c r="K52" s="92"/>
      <c r="L52" s="140"/>
      <c r="M52" s="92"/>
      <c r="N52" s="92"/>
      <c r="O52" s="92"/>
      <c r="P52" s="140"/>
      <c r="Q52" s="92"/>
      <c r="R52" s="92"/>
      <c r="S52" s="92"/>
      <c r="T52" s="140"/>
      <c r="U52" s="92"/>
      <c r="V52" s="92"/>
      <c r="W52" s="92"/>
      <c r="X52" s="92"/>
      <c r="Y52" s="92"/>
      <c r="Z52" s="92"/>
      <c r="AA52" s="92"/>
      <c r="AB52" s="92"/>
      <c r="AC52" s="2"/>
      <c r="AD52" s="2"/>
      <c r="AE52" s="2"/>
      <c r="AF52" s="2"/>
      <c r="AG52" s="92"/>
      <c r="AH52" s="92"/>
      <c r="AI52" s="92"/>
      <c r="AJ52" s="140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92"/>
      <c r="AX52" s="9"/>
      <c r="AY52" s="9"/>
      <c r="AZ52" s="9"/>
      <c r="BA52" s="92"/>
      <c r="BB52" s="9"/>
      <c r="BC52" s="9"/>
      <c r="BD52" s="9"/>
      <c r="BE52" s="9"/>
      <c r="BF52" s="92"/>
      <c r="BG52" s="92"/>
      <c r="BH52" s="9"/>
      <c r="BI52" s="92"/>
      <c r="BJ52" s="92"/>
      <c r="BK52" s="92"/>
      <c r="BL52" s="92"/>
      <c r="BM52" s="92"/>
      <c r="BN52" s="92"/>
      <c r="BO52" s="92"/>
      <c r="BP52" s="92"/>
      <c r="BQ52" s="92"/>
      <c r="BR52" s="9"/>
      <c r="BS52" s="9"/>
      <c r="BT52" s="9"/>
      <c r="BU52" s="92"/>
      <c r="BV52" s="92"/>
      <c r="BW52" s="92"/>
      <c r="BX52" s="92"/>
      <c r="BY52" s="9"/>
      <c r="BZ52" s="9"/>
      <c r="CA52" s="9"/>
      <c r="CB52" s="9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>
        <f t="shared" si="1"/>
        <v>0</v>
      </c>
      <c r="DZ52" s="92">
        <f t="shared" si="2"/>
        <v>0</v>
      </c>
      <c r="EA52" s="92">
        <f t="shared" si="3"/>
        <v>0</v>
      </c>
      <c r="EB52" s="92">
        <f t="shared" si="4"/>
        <v>0</v>
      </c>
      <c r="EC52" s="92">
        <f t="shared" si="4"/>
        <v>0</v>
      </c>
      <c r="ED52" s="92">
        <f t="shared" si="5"/>
        <v>0</v>
      </c>
      <c r="EE52" s="101"/>
      <c r="EF52" s="101"/>
      <c r="EG52" s="101"/>
      <c r="EH52" s="101"/>
      <c r="EI52" s="101"/>
      <c r="EL52" s="7" t="s">
        <v>7</v>
      </c>
    </row>
    <row r="53" spans="1:144" ht="12.75" customHeight="1" x14ac:dyDescent="0.55000000000000004">
      <c r="A53" s="92">
        <f t="shared" si="0"/>
        <v>50</v>
      </c>
      <c r="B53" s="73" t="s">
        <v>28</v>
      </c>
      <c r="C53" s="76">
        <v>737</v>
      </c>
      <c r="D53" s="77" t="s">
        <v>9</v>
      </c>
      <c r="E53" s="92"/>
      <c r="F53" s="92"/>
      <c r="G53" s="92"/>
      <c r="H53" s="92"/>
      <c r="I53" s="92"/>
      <c r="J53" s="92"/>
      <c r="K53" s="92"/>
      <c r="L53" s="140"/>
      <c r="M53" s="92"/>
      <c r="N53" s="92"/>
      <c r="O53" s="92"/>
      <c r="P53" s="140"/>
      <c r="Q53" s="92"/>
      <c r="R53" s="92"/>
      <c r="S53" s="92"/>
      <c r="T53" s="140"/>
      <c r="U53" s="92"/>
      <c r="V53" s="92"/>
      <c r="W53" s="92"/>
      <c r="X53" s="92"/>
      <c r="Y53" s="92"/>
      <c r="Z53" s="92"/>
      <c r="AA53" s="92"/>
      <c r="AB53" s="92"/>
      <c r="AC53" s="2"/>
      <c r="AD53" s="2"/>
      <c r="AE53" s="2"/>
      <c r="AF53" s="2"/>
      <c r="AG53" s="92"/>
      <c r="AH53" s="92"/>
      <c r="AI53" s="92"/>
      <c r="AJ53" s="140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92"/>
      <c r="AX53" s="9"/>
      <c r="AY53" s="9"/>
      <c r="AZ53" s="9"/>
      <c r="BA53" s="92"/>
      <c r="BB53" s="9"/>
      <c r="BC53" s="9"/>
      <c r="BD53" s="9"/>
      <c r="BE53" s="9"/>
      <c r="BF53" s="92"/>
      <c r="BG53" s="92"/>
      <c r="BH53" s="9"/>
      <c r="BI53" s="92"/>
      <c r="BJ53" s="92"/>
      <c r="BK53" s="92"/>
      <c r="BL53" s="92"/>
      <c r="BM53" s="92"/>
      <c r="BN53" s="92"/>
      <c r="BO53" s="92"/>
      <c r="BP53" s="92"/>
      <c r="BQ53" s="92"/>
      <c r="BR53" s="9"/>
      <c r="BS53" s="9"/>
      <c r="BT53" s="9"/>
      <c r="BU53" s="92"/>
      <c r="BV53" s="92"/>
      <c r="BW53" s="92"/>
      <c r="BX53" s="92"/>
      <c r="BY53" s="9"/>
      <c r="BZ53" s="9"/>
      <c r="CA53" s="9"/>
      <c r="CB53" s="9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>
        <f t="shared" si="1"/>
        <v>0</v>
      </c>
      <c r="DZ53" s="92">
        <f t="shared" si="2"/>
        <v>0</v>
      </c>
      <c r="EA53" s="92">
        <f t="shared" si="3"/>
        <v>0</v>
      </c>
      <c r="EB53" s="92">
        <f t="shared" si="4"/>
        <v>0</v>
      </c>
      <c r="EC53" s="92">
        <f t="shared" si="4"/>
        <v>0</v>
      </c>
      <c r="ED53" s="92">
        <f t="shared" si="5"/>
        <v>0</v>
      </c>
      <c r="EE53" s="101"/>
      <c r="EF53" s="101"/>
      <c r="EG53" s="101"/>
      <c r="EH53" s="101"/>
      <c r="EI53" s="101"/>
    </row>
    <row r="54" spans="1:144" ht="12.75" customHeight="1" x14ac:dyDescent="0.55000000000000004">
      <c r="A54" s="92">
        <f t="shared" si="0"/>
        <v>51</v>
      </c>
      <c r="B54" s="73" t="s">
        <v>27</v>
      </c>
      <c r="C54" s="76">
        <v>747</v>
      </c>
      <c r="D54" s="77" t="s">
        <v>9</v>
      </c>
      <c r="E54" s="92"/>
      <c r="F54" s="92"/>
      <c r="G54" s="92"/>
      <c r="H54" s="92"/>
      <c r="I54" s="92"/>
      <c r="J54" s="92"/>
      <c r="K54" s="92"/>
      <c r="L54" s="140"/>
      <c r="M54" s="92"/>
      <c r="N54" s="92"/>
      <c r="O54" s="92"/>
      <c r="P54" s="140"/>
      <c r="Q54" s="92"/>
      <c r="R54" s="92"/>
      <c r="S54" s="92"/>
      <c r="T54" s="140"/>
      <c r="U54" s="92"/>
      <c r="V54" s="92"/>
      <c r="W54" s="92"/>
      <c r="X54" s="92"/>
      <c r="Y54" s="92"/>
      <c r="Z54" s="92"/>
      <c r="AA54" s="92"/>
      <c r="AB54" s="92"/>
      <c r="AC54" s="2"/>
      <c r="AD54" s="2"/>
      <c r="AE54" s="2"/>
      <c r="AF54" s="2"/>
      <c r="AG54" s="92"/>
      <c r="AH54" s="92"/>
      <c r="AI54" s="92"/>
      <c r="AJ54" s="140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92"/>
      <c r="AX54" s="9"/>
      <c r="AY54" s="9"/>
      <c r="AZ54" s="9"/>
      <c r="BA54" s="92"/>
      <c r="BB54" s="9"/>
      <c r="BC54" s="9"/>
      <c r="BD54" s="9"/>
      <c r="BE54" s="9"/>
      <c r="BF54" s="92"/>
      <c r="BG54" s="92"/>
      <c r="BH54" s="9"/>
      <c r="BI54" s="92"/>
      <c r="BJ54" s="92"/>
      <c r="BK54" s="92"/>
      <c r="BL54" s="92"/>
      <c r="BM54" s="92"/>
      <c r="BN54" s="92"/>
      <c r="BO54" s="92"/>
      <c r="BP54" s="92"/>
      <c r="BQ54" s="92"/>
      <c r="BR54" s="9"/>
      <c r="BS54" s="9"/>
      <c r="BT54" s="9"/>
      <c r="BU54" s="92"/>
      <c r="BV54" s="92"/>
      <c r="BW54" s="92"/>
      <c r="BX54" s="92"/>
      <c r="BY54" s="9"/>
      <c r="BZ54" s="9"/>
      <c r="CA54" s="9"/>
      <c r="CB54" s="9"/>
      <c r="CC54" s="92"/>
      <c r="CD54" s="92"/>
      <c r="CE54" s="92"/>
      <c r="CF54" s="92"/>
      <c r="CG54" s="92"/>
      <c r="CH54" s="92"/>
      <c r="CI54" s="92"/>
      <c r="CJ54" s="92"/>
      <c r="CK54" s="92">
        <v>24</v>
      </c>
      <c r="CL54" s="92"/>
      <c r="CM54" s="92"/>
      <c r="CN54" s="92"/>
      <c r="CO54" s="92">
        <v>40</v>
      </c>
      <c r="CP54" s="92"/>
      <c r="CQ54" s="92"/>
      <c r="CR54" s="92"/>
      <c r="CS54" s="92">
        <v>42</v>
      </c>
      <c r="CT54" s="92"/>
      <c r="CU54" s="92"/>
      <c r="CV54" s="92"/>
      <c r="CW54" s="92">
        <v>40</v>
      </c>
      <c r="CX54" s="92"/>
      <c r="CY54" s="92"/>
      <c r="CZ54" s="92"/>
      <c r="DA54" s="92">
        <v>30</v>
      </c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  <c r="DT54" s="92"/>
      <c r="DU54" s="92"/>
      <c r="DV54" s="92"/>
      <c r="DW54" s="92"/>
      <c r="DX54" s="92"/>
      <c r="DY54" s="92">
        <f t="shared" si="1"/>
        <v>176</v>
      </c>
      <c r="DZ54" s="92">
        <f t="shared" si="2"/>
        <v>0</v>
      </c>
      <c r="EA54" s="92">
        <f t="shared" si="3"/>
        <v>0</v>
      </c>
      <c r="EB54" s="92">
        <f t="shared" si="4"/>
        <v>0</v>
      </c>
      <c r="EC54" s="92">
        <f t="shared" si="4"/>
        <v>0</v>
      </c>
      <c r="ED54" s="92">
        <f t="shared" si="5"/>
        <v>176</v>
      </c>
      <c r="EE54" s="101"/>
      <c r="EF54" s="101"/>
      <c r="EG54" s="101"/>
      <c r="EH54" s="101"/>
      <c r="EI54" s="101"/>
    </row>
    <row r="55" spans="1:144" ht="12.75" customHeight="1" x14ac:dyDescent="0.55000000000000004">
      <c r="A55" s="92">
        <f t="shared" si="0"/>
        <v>52</v>
      </c>
      <c r="B55" s="74" t="s">
        <v>87</v>
      </c>
      <c r="C55" s="76">
        <v>357</v>
      </c>
      <c r="D55" s="79" t="s">
        <v>13</v>
      </c>
      <c r="E55" s="92"/>
      <c r="F55" s="92"/>
      <c r="G55" s="92"/>
      <c r="H55" s="92"/>
      <c r="I55" s="92"/>
      <c r="J55" s="92"/>
      <c r="K55" s="92"/>
      <c r="L55" s="140"/>
      <c r="M55" s="92"/>
      <c r="N55" s="92"/>
      <c r="O55" s="92"/>
      <c r="P55" s="140"/>
      <c r="Q55" s="92"/>
      <c r="R55" s="92"/>
      <c r="S55" s="92"/>
      <c r="T55" s="140"/>
      <c r="U55" s="92"/>
      <c r="V55" s="92"/>
      <c r="W55" s="92"/>
      <c r="X55" s="92"/>
      <c r="Y55" s="92"/>
      <c r="Z55" s="92"/>
      <c r="AA55" s="92"/>
      <c r="AB55" s="92"/>
      <c r="AC55" s="2"/>
      <c r="AD55" s="2"/>
      <c r="AE55" s="2"/>
      <c r="AF55" s="2"/>
      <c r="AG55" s="92"/>
      <c r="AH55" s="92"/>
      <c r="AI55" s="92"/>
      <c r="AJ55" s="140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92"/>
      <c r="AX55" s="9"/>
      <c r="AY55" s="9"/>
      <c r="AZ55" s="9"/>
      <c r="BA55" s="92"/>
      <c r="BB55" s="9"/>
      <c r="BC55" s="9"/>
      <c r="BD55" s="9"/>
      <c r="BE55" s="9"/>
      <c r="BF55" s="92"/>
      <c r="BG55" s="92"/>
      <c r="BH55" s="9"/>
      <c r="BI55" s="92"/>
      <c r="BJ55" s="92"/>
      <c r="BK55" s="92"/>
      <c r="BL55" s="92"/>
      <c r="BM55" s="92"/>
      <c r="BN55" s="92"/>
      <c r="BO55" s="92"/>
      <c r="BP55" s="92"/>
      <c r="BQ55" s="92"/>
      <c r="BR55" s="9"/>
      <c r="BS55" s="9"/>
      <c r="BT55" s="9"/>
      <c r="BU55" s="92"/>
      <c r="BV55" s="92"/>
      <c r="BW55" s="92"/>
      <c r="BX55" s="92"/>
      <c r="BY55" s="9"/>
      <c r="BZ55" s="9"/>
      <c r="CA55" s="9"/>
      <c r="CB55" s="9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>
        <f t="shared" si="1"/>
        <v>0</v>
      </c>
      <c r="DZ55" s="92">
        <f t="shared" si="2"/>
        <v>0</v>
      </c>
      <c r="EA55" s="92">
        <f t="shared" si="3"/>
        <v>0</v>
      </c>
      <c r="EB55" s="92">
        <f t="shared" si="4"/>
        <v>0</v>
      </c>
      <c r="EC55" s="92">
        <f t="shared" si="4"/>
        <v>0</v>
      </c>
      <c r="ED55" s="92">
        <f t="shared" si="5"/>
        <v>0</v>
      </c>
      <c r="EE55" s="101"/>
      <c r="EF55" s="101"/>
      <c r="EG55" s="101"/>
      <c r="EH55" s="101"/>
      <c r="EI55" s="101"/>
    </row>
    <row r="56" spans="1:144" ht="12.75" customHeight="1" x14ac:dyDescent="0.55000000000000004">
      <c r="A56" s="92">
        <f t="shared" si="0"/>
        <v>53</v>
      </c>
      <c r="B56" s="74" t="s">
        <v>80</v>
      </c>
      <c r="C56" s="78">
        <v>357</v>
      </c>
      <c r="D56" s="79" t="s">
        <v>13</v>
      </c>
      <c r="E56" s="92"/>
      <c r="F56" s="92"/>
      <c r="G56" s="92"/>
      <c r="H56" s="92"/>
      <c r="I56" s="92"/>
      <c r="J56" s="92"/>
      <c r="K56" s="92"/>
      <c r="L56" s="140"/>
      <c r="M56" s="92"/>
      <c r="N56" s="92"/>
      <c r="O56" s="92"/>
      <c r="P56" s="140"/>
      <c r="Q56" s="92"/>
      <c r="R56" s="92"/>
      <c r="S56" s="92"/>
      <c r="T56" s="140"/>
      <c r="U56" s="92"/>
      <c r="V56" s="92"/>
      <c r="W56" s="92"/>
      <c r="X56" s="92"/>
      <c r="Y56" s="92"/>
      <c r="Z56" s="92"/>
      <c r="AA56" s="92"/>
      <c r="AB56" s="92"/>
      <c r="AC56" s="2"/>
      <c r="AD56" s="2"/>
      <c r="AE56" s="2"/>
      <c r="AF56" s="2"/>
      <c r="AG56" s="92"/>
      <c r="AH56" s="92"/>
      <c r="AI56" s="92"/>
      <c r="AJ56" s="140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92"/>
      <c r="AX56" s="9"/>
      <c r="AY56" s="9"/>
      <c r="AZ56" s="9"/>
      <c r="BA56" s="92"/>
      <c r="BB56" s="9"/>
      <c r="BC56" s="9"/>
      <c r="BD56" s="9"/>
      <c r="BE56" s="9"/>
      <c r="BF56" s="92"/>
      <c r="BG56" s="92"/>
      <c r="BH56" s="9"/>
      <c r="BI56" s="92"/>
      <c r="BJ56" s="92"/>
      <c r="BK56" s="92"/>
      <c r="BL56" s="92"/>
      <c r="BM56" s="92"/>
      <c r="BN56" s="92"/>
      <c r="BO56" s="92"/>
      <c r="BP56" s="92"/>
      <c r="BQ56" s="92"/>
      <c r="BR56" s="9"/>
      <c r="BS56" s="9"/>
      <c r="BT56" s="9"/>
      <c r="BU56" s="92"/>
      <c r="BV56" s="92"/>
      <c r="BW56" s="92"/>
      <c r="BX56" s="92"/>
      <c r="BY56" s="9"/>
      <c r="BZ56" s="9"/>
      <c r="CA56" s="9"/>
      <c r="CB56" s="9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>
        <f t="shared" si="1"/>
        <v>0</v>
      </c>
      <c r="DZ56" s="92">
        <f t="shared" si="2"/>
        <v>0</v>
      </c>
      <c r="EA56" s="92">
        <f t="shared" si="3"/>
        <v>0</v>
      </c>
      <c r="EB56" s="92">
        <f t="shared" si="4"/>
        <v>0</v>
      </c>
      <c r="EC56" s="92">
        <f t="shared" si="4"/>
        <v>0</v>
      </c>
      <c r="ED56" s="92">
        <f t="shared" si="5"/>
        <v>0</v>
      </c>
      <c r="EE56" s="101"/>
      <c r="EF56" s="101"/>
      <c r="EG56" s="101"/>
      <c r="EH56" s="101"/>
      <c r="EI56" s="101"/>
    </row>
    <row r="57" spans="1:144" ht="12.75" customHeight="1" x14ac:dyDescent="0.55000000000000004">
      <c r="A57" s="92">
        <f t="shared" si="0"/>
        <v>54</v>
      </c>
      <c r="B57" s="74" t="s">
        <v>81</v>
      </c>
      <c r="C57" s="78">
        <v>357</v>
      </c>
      <c r="D57" s="79" t="s">
        <v>13</v>
      </c>
      <c r="E57" s="92"/>
      <c r="F57" s="92"/>
      <c r="G57" s="92"/>
      <c r="H57" s="92"/>
      <c r="I57" s="92"/>
      <c r="J57" s="92"/>
      <c r="K57" s="92"/>
      <c r="L57" s="140"/>
      <c r="M57" s="92"/>
      <c r="N57" s="92"/>
      <c r="O57" s="92"/>
      <c r="P57" s="140"/>
      <c r="Q57" s="92"/>
      <c r="R57" s="92"/>
      <c r="S57" s="92"/>
      <c r="T57" s="140"/>
      <c r="U57" s="92"/>
      <c r="V57" s="92"/>
      <c r="W57" s="92"/>
      <c r="X57" s="92"/>
      <c r="Y57" s="92"/>
      <c r="Z57" s="92"/>
      <c r="AA57" s="92"/>
      <c r="AB57" s="92"/>
      <c r="AC57" s="2"/>
      <c r="AD57" s="2"/>
      <c r="AE57" s="2"/>
      <c r="AF57" s="2"/>
      <c r="AG57" s="92"/>
      <c r="AH57" s="92"/>
      <c r="AI57" s="92"/>
      <c r="AJ57" s="140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92"/>
      <c r="AX57" s="9"/>
      <c r="AY57" s="9"/>
      <c r="AZ57" s="9"/>
      <c r="BA57" s="92"/>
      <c r="BB57" s="9"/>
      <c r="BC57" s="9"/>
      <c r="BD57" s="9"/>
      <c r="BE57" s="9"/>
      <c r="BF57" s="92"/>
      <c r="BG57" s="92"/>
      <c r="BH57" s="9"/>
      <c r="BI57" s="92"/>
      <c r="BJ57" s="92"/>
      <c r="BK57" s="92"/>
      <c r="BL57" s="92"/>
      <c r="BM57" s="92"/>
      <c r="BN57" s="92"/>
      <c r="BO57" s="92"/>
      <c r="BP57" s="92"/>
      <c r="BQ57" s="92"/>
      <c r="BR57" s="9"/>
      <c r="BS57" s="9"/>
      <c r="BT57" s="9"/>
      <c r="BU57" s="92"/>
      <c r="BV57" s="92"/>
      <c r="BW57" s="92"/>
      <c r="BX57" s="92"/>
      <c r="BY57" s="9"/>
      <c r="BZ57" s="9"/>
      <c r="CA57" s="9"/>
      <c r="CB57" s="9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>
        <f t="shared" si="1"/>
        <v>0</v>
      </c>
      <c r="DZ57" s="92">
        <f t="shared" si="2"/>
        <v>0</v>
      </c>
      <c r="EA57" s="92">
        <f t="shared" si="3"/>
        <v>0</v>
      </c>
      <c r="EB57" s="92">
        <f t="shared" si="4"/>
        <v>0</v>
      </c>
      <c r="EC57" s="92">
        <f t="shared" si="4"/>
        <v>0</v>
      </c>
      <c r="ED57" s="92">
        <f t="shared" si="5"/>
        <v>0</v>
      </c>
      <c r="EE57" s="101"/>
      <c r="EF57" s="101"/>
      <c r="EG57" s="101"/>
      <c r="EH57" s="101"/>
      <c r="EI57" s="101"/>
    </row>
    <row r="58" spans="1:144" ht="12.75" customHeight="1" x14ac:dyDescent="0.55000000000000004">
      <c r="A58" s="92">
        <f t="shared" si="0"/>
        <v>55</v>
      </c>
      <c r="B58" s="75" t="s">
        <v>82</v>
      </c>
      <c r="C58" s="78">
        <v>357</v>
      </c>
      <c r="D58" s="79" t="s">
        <v>13</v>
      </c>
      <c r="E58" s="92">
        <v>47</v>
      </c>
      <c r="F58" s="92">
        <v>1</v>
      </c>
      <c r="G58" s="92"/>
      <c r="H58" s="92"/>
      <c r="I58" s="92">
        <v>47</v>
      </c>
      <c r="J58" s="92">
        <v>1</v>
      </c>
      <c r="K58" s="92"/>
      <c r="L58" s="92"/>
      <c r="M58" s="92">
        <v>48</v>
      </c>
      <c r="N58" s="92"/>
      <c r="O58" s="92"/>
      <c r="P58" s="92"/>
      <c r="Q58" s="92">
        <v>39</v>
      </c>
      <c r="R58" s="92">
        <v>1</v>
      </c>
      <c r="S58" s="92"/>
      <c r="T58" s="92"/>
      <c r="U58" s="92">
        <v>4</v>
      </c>
      <c r="V58" s="92"/>
      <c r="W58" s="92"/>
      <c r="X58" s="92"/>
      <c r="Y58" s="92"/>
      <c r="Z58" s="92"/>
      <c r="AA58" s="92"/>
      <c r="AB58" s="92"/>
      <c r="AC58" s="9">
        <v>37</v>
      </c>
      <c r="AD58" s="9">
        <v>1</v>
      </c>
      <c r="AE58" s="9"/>
      <c r="AF58" s="9"/>
      <c r="AG58" s="92">
        <v>18</v>
      </c>
      <c r="AH58" s="92"/>
      <c r="AI58" s="92"/>
      <c r="AJ58" s="92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2"/>
      <c r="AX58" s="9"/>
      <c r="AY58" s="9"/>
      <c r="AZ58" s="9"/>
      <c r="BA58" s="92"/>
      <c r="BB58" s="9"/>
      <c r="BC58" s="9"/>
      <c r="BD58" s="9"/>
      <c r="BE58" s="9"/>
      <c r="BF58" s="92"/>
      <c r="BG58" s="92"/>
      <c r="BH58" s="9"/>
      <c r="BI58" s="92"/>
      <c r="BJ58" s="92"/>
      <c r="BK58" s="92"/>
      <c r="BL58" s="92"/>
      <c r="BM58" s="92"/>
      <c r="BN58" s="92"/>
      <c r="BO58" s="92"/>
      <c r="BP58" s="92"/>
      <c r="BQ58" s="92"/>
      <c r="BR58" s="9"/>
      <c r="BS58" s="9"/>
      <c r="BT58" s="9"/>
      <c r="BU58" s="92"/>
      <c r="BV58" s="92"/>
      <c r="BW58" s="92"/>
      <c r="BX58" s="92"/>
      <c r="BY58" s="9"/>
      <c r="BZ58" s="9"/>
      <c r="CA58" s="9"/>
      <c r="CB58" s="9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>
        <v>38</v>
      </c>
      <c r="DJ58" s="92"/>
      <c r="DK58" s="92"/>
      <c r="DL58" s="92"/>
      <c r="DM58" s="92">
        <v>46</v>
      </c>
      <c r="DN58" s="92">
        <v>2</v>
      </c>
      <c r="DO58" s="92"/>
      <c r="DP58" s="92"/>
      <c r="DQ58" s="92">
        <v>28</v>
      </c>
      <c r="DR58" s="92"/>
      <c r="DS58" s="92"/>
      <c r="DT58" s="92"/>
      <c r="DU58" s="92"/>
      <c r="DV58" s="92"/>
      <c r="DW58" s="92"/>
      <c r="DX58" s="92"/>
      <c r="DY58" s="92">
        <f t="shared" si="1"/>
        <v>352</v>
      </c>
      <c r="DZ58" s="92">
        <f t="shared" si="2"/>
        <v>0</v>
      </c>
      <c r="EA58" s="92">
        <f t="shared" si="3"/>
        <v>6</v>
      </c>
      <c r="EB58" s="92">
        <f t="shared" si="4"/>
        <v>0</v>
      </c>
      <c r="EC58" s="92">
        <f t="shared" si="4"/>
        <v>0</v>
      </c>
      <c r="ED58" s="92">
        <f t="shared" si="5"/>
        <v>358</v>
      </c>
      <c r="EE58" s="101"/>
      <c r="EF58" s="101"/>
      <c r="EG58" s="101"/>
      <c r="EH58" s="101"/>
      <c r="EI58" s="101"/>
      <c r="EJ58" s="173" t="s">
        <v>68</v>
      </c>
      <c r="EK58" s="173"/>
      <c r="EL58" s="173"/>
      <c r="EM58" s="173"/>
      <c r="EN58" s="173"/>
    </row>
    <row r="59" spans="1:144" ht="12.75" customHeight="1" x14ac:dyDescent="0.55000000000000004">
      <c r="A59" s="92">
        <f t="shared" si="0"/>
        <v>56</v>
      </c>
      <c r="B59" s="74" t="s">
        <v>83</v>
      </c>
      <c r="C59" s="78">
        <v>135</v>
      </c>
      <c r="D59" s="79" t="s">
        <v>13</v>
      </c>
      <c r="E59" s="34"/>
      <c r="F59" s="34"/>
      <c r="G59" s="92"/>
      <c r="H59" s="92"/>
      <c r="I59" s="34"/>
      <c r="J59" s="34"/>
      <c r="K59" s="92"/>
      <c r="L59" s="140"/>
      <c r="M59" s="34"/>
      <c r="N59" s="34"/>
      <c r="O59" s="92"/>
      <c r="P59" s="140"/>
      <c r="Q59" s="34"/>
      <c r="R59" s="34"/>
      <c r="S59" s="92"/>
      <c r="T59" s="140"/>
      <c r="U59" s="34"/>
      <c r="V59" s="34"/>
      <c r="W59" s="92"/>
      <c r="X59" s="92"/>
      <c r="Y59" s="34"/>
      <c r="Z59" s="34"/>
      <c r="AA59" s="92"/>
      <c r="AB59" s="92"/>
      <c r="AC59" s="2"/>
      <c r="AD59" s="2"/>
      <c r="AE59" s="2"/>
      <c r="AF59" s="2"/>
      <c r="AG59" s="92"/>
      <c r="AH59" s="92"/>
      <c r="AI59" s="92"/>
      <c r="AJ59" s="140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92"/>
      <c r="AX59" s="9"/>
      <c r="AY59" s="9"/>
      <c r="AZ59" s="9"/>
      <c r="BA59" s="92"/>
      <c r="BB59" s="9"/>
      <c r="BC59" s="9"/>
      <c r="BD59" s="9"/>
      <c r="BE59" s="9"/>
      <c r="BF59" s="92"/>
      <c r="BG59" s="92"/>
      <c r="BH59" s="9"/>
      <c r="BI59" s="92"/>
      <c r="BJ59" s="92"/>
      <c r="BK59" s="92"/>
      <c r="BL59" s="92"/>
      <c r="BM59" s="92"/>
      <c r="BN59" s="92"/>
      <c r="BO59" s="92"/>
      <c r="BP59" s="92"/>
      <c r="BQ59" s="92"/>
      <c r="BR59" s="9"/>
      <c r="BS59" s="9"/>
      <c r="BT59" s="9"/>
      <c r="BU59" s="92"/>
      <c r="BV59" s="92"/>
      <c r="BW59" s="92"/>
      <c r="BX59" s="92"/>
      <c r="BY59" s="9"/>
      <c r="BZ59" s="9"/>
      <c r="CA59" s="9"/>
      <c r="CB59" s="9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>
        <f t="shared" si="1"/>
        <v>0</v>
      </c>
      <c r="DZ59" s="92">
        <f t="shared" si="2"/>
        <v>0</v>
      </c>
      <c r="EA59" s="92">
        <f t="shared" si="3"/>
        <v>0</v>
      </c>
      <c r="EB59" s="92">
        <f t="shared" si="4"/>
        <v>0</v>
      </c>
      <c r="EC59" s="92">
        <f t="shared" si="4"/>
        <v>0</v>
      </c>
      <c r="ED59" s="92">
        <f t="shared" si="5"/>
        <v>0</v>
      </c>
      <c r="EE59" s="101"/>
      <c r="EF59" s="101"/>
      <c r="EG59" s="101"/>
      <c r="EH59" s="101"/>
      <c r="EI59" s="101"/>
      <c r="EJ59" s="173" t="s">
        <v>69</v>
      </c>
      <c r="EK59" s="173"/>
      <c r="EL59" s="173"/>
      <c r="EM59" s="173"/>
      <c r="EN59" s="173"/>
    </row>
    <row r="60" spans="1:144" ht="12.75" customHeight="1" x14ac:dyDescent="0.55000000000000004">
      <c r="A60" s="92">
        <f t="shared" si="0"/>
        <v>57</v>
      </c>
      <c r="B60" s="74" t="s">
        <v>84</v>
      </c>
      <c r="C60" s="78">
        <v>135</v>
      </c>
      <c r="D60" s="79" t="s">
        <v>13</v>
      </c>
      <c r="E60" s="92"/>
      <c r="F60" s="92"/>
      <c r="G60" s="92"/>
      <c r="H60" s="92"/>
      <c r="I60" s="92"/>
      <c r="J60" s="92"/>
      <c r="K60" s="92"/>
      <c r="L60" s="140"/>
      <c r="M60" s="92"/>
      <c r="N60" s="92"/>
      <c r="O60" s="92"/>
      <c r="P60" s="140"/>
      <c r="Q60" s="92"/>
      <c r="R60" s="92"/>
      <c r="S60" s="92"/>
      <c r="T60" s="140"/>
      <c r="U60" s="92"/>
      <c r="V60" s="92"/>
      <c r="W60" s="92"/>
      <c r="X60" s="92"/>
      <c r="Y60" s="92"/>
      <c r="Z60" s="92"/>
      <c r="AA60" s="92"/>
      <c r="AB60" s="92"/>
      <c r="AC60" s="2"/>
      <c r="AD60" s="2"/>
      <c r="AE60" s="2"/>
      <c r="AF60" s="2"/>
      <c r="AG60" s="92"/>
      <c r="AH60" s="92"/>
      <c r="AI60" s="92"/>
      <c r="AJ60" s="140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92"/>
      <c r="AX60" s="9"/>
      <c r="AY60" s="9"/>
      <c r="AZ60" s="9"/>
      <c r="BA60" s="92"/>
      <c r="BB60" s="9"/>
      <c r="BC60" s="9"/>
      <c r="BD60" s="9"/>
      <c r="BE60" s="9"/>
      <c r="BF60" s="92"/>
      <c r="BG60" s="92"/>
      <c r="BH60" s="9"/>
      <c r="BI60" s="92"/>
      <c r="BJ60" s="92"/>
      <c r="BK60" s="92"/>
      <c r="BL60" s="92"/>
      <c r="BM60" s="92"/>
      <c r="BN60" s="92"/>
      <c r="BO60" s="92"/>
      <c r="BP60" s="92"/>
      <c r="BQ60" s="92"/>
      <c r="BR60" s="9"/>
      <c r="BS60" s="9"/>
      <c r="BT60" s="9"/>
      <c r="BU60" s="92"/>
      <c r="BV60" s="92"/>
      <c r="BW60" s="92"/>
      <c r="BX60" s="92"/>
      <c r="BY60" s="9"/>
      <c r="BZ60" s="9"/>
      <c r="CA60" s="9"/>
      <c r="CB60" s="9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>
        <f t="shared" si="1"/>
        <v>0</v>
      </c>
      <c r="DZ60" s="92">
        <f t="shared" si="2"/>
        <v>0</v>
      </c>
      <c r="EA60" s="92">
        <f t="shared" si="3"/>
        <v>0</v>
      </c>
      <c r="EB60" s="92">
        <f t="shared" si="4"/>
        <v>0</v>
      </c>
      <c r="EC60" s="92">
        <f t="shared" si="4"/>
        <v>0</v>
      </c>
      <c r="ED60" s="92">
        <f t="shared" si="5"/>
        <v>0</v>
      </c>
      <c r="EE60" s="101"/>
      <c r="EF60" s="101"/>
      <c r="EG60" s="101"/>
      <c r="EH60" s="101"/>
      <c r="EI60" s="101"/>
    </row>
    <row r="61" spans="1:144" ht="12.75" customHeight="1" x14ac:dyDescent="0.55000000000000004">
      <c r="A61" s="92">
        <f t="shared" si="0"/>
        <v>58</v>
      </c>
      <c r="B61" s="74" t="s">
        <v>85</v>
      </c>
      <c r="C61" s="78">
        <v>357</v>
      </c>
      <c r="D61" s="79" t="s">
        <v>13</v>
      </c>
      <c r="E61" s="92"/>
      <c r="F61" s="92"/>
      <c r="G61" s="92"/>
      <c r="H61" s="92"/>
      <c r="I61" s="92"/>
      <c r="J61" s="92"/>
      <c r="K61" s="92"/>
      <c r="L61" s="140"/>
      <c r="M61" s="92"/>
      <c r="N61" s="92"/>
      <c r="O61" s="92"/>
      <c r="P61" s="140"/>
      <c r="Q61" s="92"/>
      <c r="R61" s="92"/>
      <c r="S61" s="92"/>
      <c r="T61" s="140"/>
      <c r="U61" s="92"/>
      <c r="V61" s="92"/>
      <c r="W61" s="92"/>
      <c r="X61" s="92"/>
      <c r="Y61" s="92"/>
      <c r="Z61" s="92"/>
      <c r="AA61" s="92"/>
      <c r="AB61" s="92"/>
      <c r="AC61" s="2"/>
      <c r="AD61" s="2"/>
      <c r="AE61" s="2"/>
      <c r="AF61" s="2"/>
      <c r="AG61" s="92"/>
      <c r="AH61" s="92"/>
      <c r="AI61" s="92"/>
      <c r="AJ61" s="140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92"/>
      <c r="AX61" s="9"/>
      <c r="AY61" s="9"/>
      <c r="AZ61" s="9"/>
      <c r="BA61" s="92"/>
      <c r="BB61" s="9"/>
      <c r="BC61" s="9"/>
      <c r="BD61" s="9"/>
      <c r="BE61" s="9"/>
      <c r="BF61" s="92"/>
      <c r="BG61" s="92"/>
      <c r="BH61" s="9"/>
      <c r="BI61" s="92"/>
      <c r="BJ61" s="92"/>
      <c r="BK61" s="92"/>
      <c r="BL61" s="92"/>
      <c r="BM61" s="92"/>
      <c r="BN61" s="92"/>
      <c r="BO61" s="92"/>
      <c r="BP61" s="92"/>
      <c r="BQ61" s="92"/>
      <c r="BR61" s="9"/>
      <c r="BS61" s="9"/>
      <c r="BT61" s="9"/>
      <c r="BU61" s="92"/>
      <c r="BV61" s="92"/>
      <c r="BW61" s="92"/>
      <c r="BX61" s="92"/>
      <c r="BY61" s="9"/>
      <c r="BZ61" s="9"/>
      <c r="CA61" s="9"/>
      <c r="CB61" s="9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>
        <f t="shared" si="1"/>
        <v>0</v>
      </c>
      <c r="DZ61" s="92">
        <f t="shared" si="2"/>
        <v>0</v>
      </c>
      <c r="EA61" s="92">
        <f t="shared" si="3"/>
        <v>0</v>
      </c>
      <c r="EB61" s="92">
        <f t="shared" si="4"/>
        <v>0</v>
      </c>
      <c r="EC61" s="92">
        <f t="shared" si="4"/>
        <v>0</v>
      </c>
      <c r="ED61" s="92">
        <f t="shared" si="5"/>
        <v>0</v>
      </c>
      <c r="EE61" s="101"/>
      <c r="EF61" s="101"/>
      <c r="EG61" s="101"/>
      <c r="EH61" s="101"/>
      <c r="EI61" s="101"/>
    </row>
    <row r="62" spans="1:144" ht="15" customHeight="1" x14ac:dyDescent="0.55000000000000004">
      <c r="A62" s="92">
        <f t="shared" si="0"/>
        <v>59</v>
      </c>
      <c r="B62" s="74" t="s">
        <v>86</v>
      </c>
      <c r="C62" s="78">
        <v>357</v>
      </c>
      <c r="D62" s="79" t="s">
        <v>13</v>
      </c>
      <c r="E62" s="92">
        <v>42</v>
      </c>
      <c r="F62" s="92"/>
      <c r="G62" s="92"/>
      <c r="H62" s="92"/>
      <c r="I62" s="92">
        <v>42</v>
      </c>
      <c r="J62" s="92"/>
      <c r="K62" s="92"/>
      <c r="L62" s="140"/>
      <c r="M62" s="92">
        <v>42</v>
      </c>
      <c r="N62" s="92"/>
      <c r="O62" s="92"/>
      <c r="P62" s="140"/>
      <c r="Q62" s="92">
        <v>40</v>
      </c>
      <c r="R62" s="92"/>
      <c r="S62" s="92"/>
      <c r="T62" s="140"/>
      <c r="U62" s="92">
        <v>44</v>
      </c>
      <c r="V62" s="92"/>
      <c r="W62" s="92"/>
      <c r="X62" s="92"/>
      <c r="Y62" s="92"/>
      <c r="Z62" s="92"/>
      <c r="AA62" s="92"/>
      <c r="AB62" s="92"/>
      <c r="AC62" s="2"/>
      <c r="AD62" s="2"/>
      <c r="AE62" s="2"/>
      <c r="AF62" s="2"/>
      <c r="AG62" s="92"/>
      <c r="AH62" s="92"/>
      <c r="AI62" s="92"/>
      <c r="AJ62" s="140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92"/>
      <c r="AX62" s="9"/>
      <c r="AY62" s="9"/>
      <c r="AZ62" s="9"/>
      <c r="BA62" s="92"/>
      <c r="BB62" s="9"/>
      <c r="BC62" s="9"/>
      <c r="BD62" s="9"/>
      <c r="BE62" s="9"/>
      <c r="BF62" s="92"/>
      <c r="BG62" s="92"/>
      <c r="BH62" s="9"/>
      <c r="BI62" s="92"/>
      <c r="BJ62" s="92"/>
      <c r="BK62" s="92"/>
      <c r="BL62" s="92"/>
      <c r="BM62" s="92"/>
      <c r="BN62" s="92"/>
      <c r="BO62" s="92"/>
      <c r="BP62" s="92"/>
      <c r="BQ62" s="92"/>
      <c r="BR62" s="9"/>
      <c r="BS62" s="9"/>
      <c r="BT62" s="9"/>
      <c r="BU62" s="92"/>
      <c r="BV62" s="92"/>
      <c r="BW62" s="92"/>
      <c r="BX62" s="92"/>
      <c r="BY62" s="9"/>
      <c r="BZ62" s="9"/>
      <c r="CA62" s="9"/>
      <c r="CB62" s="9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>
        <v>6</v>
      </c>
      <c r="DJ62" s="92"/>
      <c r="DK62" s="92"/>
      <c r="DL62" s="92"/>
      <c r="DM62" s="92">
        <v>42</v>
      </c>
      <c r="DN62" s="92"/>
      <c r="DO62" s="92"/>
      <c r="DP62" s="92"/>
      <c r="DQ62" s="92">
        <v>20</v>
      </c>
      <c r="DR62" s="92"/>
      <c r="DS62" s="92"/>
      <c r="DT62" s="92"/>
      <c r="DU62" s="92"/>
      <c r="DV62" s="92"/>
      <c r="DW62" s="92"/>
      <c r="DX62" s="92"/>
      <c r="DY62" s="92">
        <f t="shared" si="1"/>
        <v>278</v>
      </c>
      <c r="DZ62" s="92">
        <f t="shared" si="2"/>
        <v>0</v>
      </c>
      <c r="EA62" s="92">
        <f t="shared" si="3"/>
        <v>0</v>
      </c>
      <c r="EB62" s="92">
        <f t="shared" si="4"/>
        <v>0</v>
      </c>
      <c r="EC62" s="92">
        <f t="shared" si="4"/>
        <v>0</v>
      </c>
      <c r="ED62" s="92">
        <f t="shared" si="5"/>
        <v>278</v>
      </c>
      <c r="EE62" s="101"/>
      <c r="EF62" s="101"/>
      <c r="EG62" s="101"/>
      <c r="EH62" s="101"/>
      <c r="EI62" s="101"/>
    </row>
    <row r="63" spans="1:144" ht="15" customHeight="1" x14ac:dyDescent="0.55000000000000004">
      <c r="A63" s="92">
        <f t="shared" si="0"/>
        <v>60</v>
      </c>
      <c r="B63" s="74" t="s">
        <v>86</v>
      </c>
      <c r="C63" s="78">
        <v>557</v>
      </c>
      <c r="D63" s="79" t="s">
        <v>13</v>
      </c>
      <c r="E63" s="92"/>
      <c r="F63" s="92"/>
      <c r="G63" s="92"/>
      <c r="H63" s="92"/>
      <c r="I63" s="92"/>
      <c r="J63" s="92"/>
      <c r="K63" s="92"/>
      <c r="L63" s="140"/>
      <c r="M63" s="92"/>
      <c r="N63" s="92"/>
      <c r="O63" s="92"/>
      <c r="P63" s="140"/>
      <c r="Q63" s="92"/>
      <c r="R63" s="92"/>
      <c r="S63" s="92"/>
      <c r="T63" s="140"/>
      <c r="U63" s="92"/>
      <c r="V63" s="92"/>
      <c r="W63" s="92"/>
      <c r="X63" s="92"/>
      <c r="Y63" s="92"/>
      <c r="Z63" s="92"/>
      <c r="AA63" s="92"/>
      <c r="AB63" s="92"/>
      <c r="AC63" s="2"/>
      <c r="AD63" s="2"/>
      <c r="AE63" s="2"/>
      <c r="AF63" s="2"/>
      <c r="AG63" s="92"/>
      <c r="AH63" s="92"/>
      <c r="AI63" s="92"/>
      <c r="AJ63" s="140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92"/>
      <c r="AX63" s="9"/>
      <c r="AY63" s="9"/>
      <c r="AZ63" s="9"/>
      <c r="BA63" s="92"/>
      <c r="BB63" s="9"/>
      <c r="BC63" s="9"/>
      <c r="BD63" s="9"/>
      <c r="BE63" s="9"/>
      <c r="BF63" s="92"/>
      <c r="BG63" s="92"/>
      <c r="BH63" s="9"/>
      <c r="BI63" s="92"/>
      <c r="BJ63" s="92"/>
      <c r="BK63" s="92"/>
      <c r="BL63" s="92"/>
      <c r="BM63" s="92"/>
      <c r="BN63" s="92"/>
      <c r="BO63" s="92"/>
      <c r="BP63" s="92"/>
      <c r="BQ63" s="92"/>
      <c r="BR63" s="9"/>
      <c r="BS63" s="9"/>
      <c r="BT63" s="9"/>
      <c r="BU63" s="92"/>
      <c r="BV63" s="92"/>
      <c r="BW63" s="92"/>
      <c r="BX63" s="92"/>
      <c r="BY63" s="9"/>
      <c r="BZ63" s="9"/>
      <c r="CA63" s="9"/>
      <c r="CB63" s="9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>
        <f t="shared" si="1"/>
        <v>0</v>
      </c>
      <c r="DZ63" s="92">
        <f t="shared" si="2"/>
        <v>0</v>
      </c>
      <c r="EA63" s="92">
        <f t="shared" si="3"/>
        <v>0</v>
      </c>
      <c r="EB63" s="92">
        <f t="shared" ref="EB63:EC67" si="6">SUM(G63,K63,O63,S63,W63,AA63,AE63,AI63,AM63,AQ63,AU63,AY63,BC63,BG63,BK63,BO63,BS63,BW63,CA63,CE63,CI63,CM63,CQ63,CU63,CY63,DC63,DG63,DK63,DO63,DS63,DW63)</f>
        <v>0</v>
      </c>
      <c r="EC63" s="92">
        <f t="shared" si="6"/>
        <v>0</v>
      </c>
      <c r="ED63" s="92">
        <f t="shared" si="5"/>
        <v>0</v>
      </c>
      <c r="EE63" s="101"/>
      <c r="EF63" s="101"/>
      <c r="EG63" s="101"/>
      <c r="EH63" s="101"/>
      <c r="EI63" s="101"/>
    </row>
    <row r="64" spans="1:144" ht="15" customHeight="1" x14ac:dyDescent="0.55000000000000004">
      <c r="A64" s="92">
        <f t="shared" si="0"/>
        <v>61</v>
      </c>
      <c r="B64" s="74" t="s">
        <v>91</v>
      </c>
      <c r="C64" s="78">
        <v>711</v>
      </c>
      <c r="D64" s="79" t="s">
        <v>15</v>
      </c>
      <c r="E64" s="92"/>
      <c r="F64" s="92"/>
      <c r="G64" s="92"/>
      <c r="H64" s="92"/>
      <c r="I64" s="92"/>
      <c r="J64" s="92"/>
      <c r="K64" s="92"/>
      <c r="L64" s="140"/>
      <c r="M64" s="92"/>
      <c r="N64" s="92"/>
      <c r="O64" s="92"/>
      <c r="P64" s="140"/>
      <c r="Q64" s="92"/>
      <c r="R64" s="92"/>
      <c r="S64" s="92"/>
      <c r="T64" s="140"/>
      <c r="U64" s="92"/>
      <c r="V64" s="92"/>
      <c r="W64" s="92"/>
      <c r="X64" s="92"/>
      <c r="Y64" s="92"/>
      <c r="Z64" s="92"/>
      <c r="AA64" s="92"/>
      <c r="AB64" s="92"/>
      <c r="AC64" s="2"/>
      <c r="AD64" s="2"/>
      <c r="AE64" s="2"/>
      <c r="AF64" s="2"/>
      <c r="AG64" s="92"/>
      <c r="AH64" s="92"/>
      <c r="AI64" s="92"/>
      <c r="AJ64" s="14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92"/>
      <c r="AX64" s="9"/>
      <c r="AY64" s="9"/>
      <c r="AZ64" s="9"/>
      <c r="BA64" s="92"/>
      <c r="BB64" s="9"/>
      <c r="BC64" s="9"/>
      <c r="BD64" s="9"/>
      <c r="BE64" s="9"/>
      <c r="BF64" s="92"/>
      <c r="BG64" s="92"/>
      <c r="BH64" s="9"/>
      <c r="BI64" s="92"/>
      <c r="BJ64" s="92"/>
      <c r="BK64" s="92"/>
      <c r="BL64" s="92"/>
      <c r="BM64" s="92"/>
      <c r="BN64" s="92"/>
      <c r="BO64" s="92"/>
      <c r="BP64" s="92"/>
      <c r="BQ64" s="92"/>
      <c r="BR64" s="9"/>
      <c r="BS64" s="9"/>
      <c r="BT64" s="9"/>
      <c r="BU64" s="92"/>
      <c r="BV64" s="92"/>
      <c r="BW64" s="92"/>
      <c r="BX64" s="92"/>
      <c r="BY64" s="9"/>
      <c r="BZ64" s="9"/>
      <c r="CA64" s="9"/>
      <c r="CB64" s="9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>
        <f t="shared" si="1"/>
        <v>0</v>
      </c>
      <c r="DZ64" s="92">
        <f t="shared" si="2"/>
        <v>0</v>
      </c>
      <c r="EA64" s="92">
        <f t="shared" si="3"/>
        <v>0</v>
      </c>
      <c r="EB64" s="92">
        <f t="shared" si="6"/>
        <v>0</v>
      </c>
      <c r="EC64" s="92">
        <f t="shared" si="6"/>
        <v>0</v>
      </c>
      <c r="ED64" s="92">
        <f t="shared" si="5"/>
        <v>0</v>
      </c>
      <c r="EE64" s="101"/>
      <c r="EF64" s="101"/>
      <c r="EG64" s="101"/>
      <c r="EH64" s="101"/>
      <c r="EI64" s="101"/>
    </row>
    <row r="65" spans="1:139" ht="15" customHeight="1" x14ac:dyDescent="0.55000000000000004">
      <c r="A65" s="92">
        <v>1</v>
      </c>
      <c r="B65" s="175" t="s">
        <v>88</v>
      </c>
      <c r="C65" s="175"/>
      <c r="D65" s="175"/>
      <c r="E65" s="64"/>
      <c r="F65" s="64"/>
      <c r="G65" s="64"/>
      <c r="H65" s="64"/>
      <c r="I65" s="64"/>
      <c r="J65" s="64"/>
      <c r="K65" s="64"/>
      <c r="L65" s="98"/>
      <c r="M65" s="64"/>
      <c r="N65" s="64"/>
      <c r="O65" s="64"/>
      <c r="P65" s="98"/>
      <c r="Q65" s="64"/>
      <c r="R65" s="64"/>
      <c r="S65" s="64"/>
      <c r="T65" s="98"/>
      <c r="U65" s="64"/>
      <c r="V65" s="64"/>
      <c r="W65" s="64"/>
      <c r="X65" s="64"/>
      <c r="Y65" s="64"/>
      <c r="Z65" s="64"/>
      <c r="AA65" s="64"/>
      <c r="AB65" s="64"/>
      <c r="AC65" s="99"/>
      <c r="AD65" s="99"/>
      <c r="AE65" s="99"/>
      <c r="AF65" s="99"/>
      <c r="AG65" s="64"/>
      <c r="AH65" s="64"/>
      <c r="AI65" s="64"/>
      <c r="AJ65" s="98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64"/>
      <c r="AX65" s="97"/>
      <c r="AY65" s="97"/>
      <c r="AZ65" s="97"/>
      <c r="BA65" s="64"/>
      <c r="BB65" s="97"/>
      <c r="BC65" s="97"/>
      <c r="BD65" s="97"/>
      <c r="BE65" s="9"/>
      <c r="BF65" s="92"/>
      <c r="BG65" s="92"/>
      <c r="BH65" s="9"/>
      <c r="BI65" s="64"/>
      <c r="BJ65" s="64"/>
      <c r="BK65" s="64"/>
      <c r="BL65" s="64"/>
      <c r="BM65" s="64"/>
      <c r="BN65" s="64"/>
      <c r="BO65" s="64"/>
      <c r="BP65" s="64"/>
      <c r="BQ65" s="64"/>
      <c r="BR65" s="97"/>
      <c r="BS65" s="97"/>
      <c r="BT65" s="97"/>
      <c r="BU65" s="64"/>
      <c r="BV65" s="64"/>
      <c r="BW65" s="64"/>
      <c r="BX65" s="64"/>
      <c r="BY65" s="97"/>
      <c r="BZ65" s="97"/>
      <c r="CA65" s="97"/>
      <c r="CB65" s="97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92">
        <f t="shared" si="1"/>
        <v>0</v>
      </c>
      <c r="DZ65" s="92">
        <f t="shared" si="2"/>
        <v>0</v>
      </c>
      <c r="EA65" s="92">
        <f t="shared" si="3"/>
        <v>0</v>
      </c>
      <c r="EB65" s="92">
        <f t="shared" si="6"/>
        <v>0</v>
      </c>
      <c r="EC65" s="92">
        <f t="shared" si="6"/>
        <v>0</v>
      </c>
      <c r="ED65" s="92">
        <f t="shared" si="5"/>
        <v>0</v>
      </c>
      <c r="EE65" s="101"/>
      <c r="EF65" s="101"/>
      <c r="EG65" s="101"/>
      <c r="EH65" s="101"/>
      <c r="EI65" s="101"/>
    </row>
    <row r="66" spans="1:139" ht="15" customHeight="1" x14ac:dyDescent="0.55000000000000004">
      <c r="A66" s="92">
        <v>2</v>
      </c>
      <c r="B66" s="175" t="s">
        <v>89</v>
      </c>
      <c r="C66" s="175"/>
      <c r="D66" s="175"/>
      <c r="E66" s="92"/>
      <c r="F66" s="92"/>
      <c r="G66" s="92"/>
      <c r="H66" s="92"/>
      <c r="I66" s="92"/>
      <c r="J66" s="92"/>
      <c r="K66" s="92"/>
      <c r="L66" s="140"/>
      <c r="M66" s="92"/>
      <c r="N66" s="92"/>
      <c r="O66" s="92"/>
      <c r="P66" s="140"/>
      <c r="Q66" s="92"/>
      <c r="R66" s="92"/>
      <c r="S66" s="92"/>
      <c r="T66" s="140"/>
      <c r="U66" s="92"/>
      <c r="V66" s="92"/>
      <c r="W66" s="92"/>
      <c r="X66" s="92"/>
      <c r="Y66" s="92"/>
      <c r="Z66" s="92"/>
      <c r="AA66" s="92"/>
      <c r="AB66" s="92"/>
      <c r="AC66" s="2"/>
      <c r="AD66" s="2"/>
      <c r="AE66" s="2"/>
      <c r="AF66" s="2"/>
      <c r="AG66" s="92"/>
      <c r="AH66" s="92"/>
      <c r="AI66" s="92"/>
      <c r="AJ66" s="14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92"/>
      <c r="AX66" s="9"/>
      <c r="AY66" s="9"/>
      <c r="AZ66" s="9"/>
      <c r="BA66" s="92"/>
      <c r="BB66" s="92"/>
      <c r="BC66" s="9"/>
      <c r="BD66" s="9"/>
      <c r="BE66" s="97"/>
      <c r="BF66" s="64"/>
      <c r="BG66" s="64"/>
      <c r="BH66" s="97"/>
      <c r="BI66" s="92"/>
      <c r="BJ66" s="92"/>
      <c r="BK66" s="92"/>
      <c r="BL66" s="92"/>
      <c r="BM66" s="92"/>
      <c r="BN66" s="92"/>
      <c r="BO66" s="92"/>
      <c r="BP66" s="92"/>
      <c r="BQ66" s="92"/>
      <c r="BR66" s="9"/>
      <c r="BS66" s="9"/>
      <c r="BT66" s="9"/>
      <c r="BU66" s="92"/>
      <c r="BV66" s="92"/>
      <c r="BW66" s="92"/>
      <c r="BX66" s="92"/>
      <c r="BY66" s="9"/>
      <c r="BZ66" s="9"/>
      <c r="CA66" s="9"/>
      <c r="CB66" s="9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>
        <f t="shared" si="1"/>
        <v>0</v>
      </c>
      <c r="DZ66" s="92">
        <f t="shared" si="2"/>
        <v>0</v>
      </c>
      <c r="EA66" s="92">
        <f t="shared" si="3"/>
        <v>0</v>
      </c>
      <c r="EB66" s="92">
        <f t="shared" si="6"/>
        <v>0</v>
      </c>
      <c r="EC66" s="92">
        <f t="shared" si="6"/>
        <v>0</v>
      </c>
      <c r="ED66" s="92">
        <f t="shared" si="5"/>
        <v>0</v>
      </c>
      <c r="EE66" s="101"/>
      <c r="EF66" s="101"/>
      <c r="EG66" s="101"/>
      <c r="EH66" s="101"/>
      <c r="EI66" s="101"/>
    </row>
    <row r="67" spans="1:139" ht="15" customHeight="1" x14ac:dyDescent="0.55000000000000004">
      <c r="A67" s="92">
        <v>3</v>
      </c>
      <c r="B67" s="175" t="s">
        <v>90</v>
      </c>
      <c r="C67" s="175"/>
      <c r="D67" s="175"/>
      <c r="E67" s="92"/>
      <c r="F67" s="92"/>
      <c r="G67" s="92"/>
      <c r="H67" s="92"/>
      <c r="I67" s="92"/>
      <c r="J67" s="92"/>
      <c r="K67" s="92"/>
      <c r="L67" s="140"/>
      <c r="M67" s="92"/>
      <c r="N67" s="92"/>
      <c r="O67" s="92"/>
      <c r="P67" s="140"/>
      <c r="Q67" s="92"/>
      <c r="R67" s="92"/>
      <c r="S67" s="92"/>
      <c r="T67" s="92"/>
      <c r="U67" s="92"/>
      <c r="V67" s="2"/>
      <c r="W67" s="2"/>
      <c r="X67" s="2"/>
      <c r="Y67" s="92"/>
      <c r="Z67" s="2"/>
      <c r="AA67" s="2"/>
      <c r="AB67" s="2"/>
      <c r="AC67" s="2"/>
      <c r="AD67" s="2"/>
      <c r="AE67" s="2"/>
      <c r="AF67" s="2"/>
      <c r="AG67" s="92"/>
      <c r="AH67" s="92"/>
      <c r="AI67" s="92"/>
      <c r="AJ67" s="140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92"/>
      <c r="AX67" s="9"/>
      <c r="AY67" s="9"/>
      <c r="AZ67" s="9"/>
      <c r="BA67" s="92"/>
      <c r="BB67" s="92"/>
      <c r="BC67" s="9"/>
      <c r="BD67" s="9"/>
      <c r="BE67" s="9"/>
      <c r="BF67" s="92"/>
      <c r="BG67" s="92"/>
      <c r="BH67" s="9"/>
      <c r="BI67" s="92"/>
      <c r="BJ67" s="92"/>
      <c r="BK67" s="92"/>
      <c r="BL67" s="92"/>
      <c r="BM67" s="92"/>
      <c r="BN67" s="92"/>
      <c r="BO67" s="92"/>
      <c r="BP67" s="92"/>
      <c r="BQ67" s="92"/>
      <c r="BR67" s="9"/>
      <c r="BS67" s="9"/>
      <c r="BT67" s="9"/>
      <c r="BU67" s="92"/>
      <c r="BV67" s="92"/>
      <c r="BW67" s="92"/>
      <c r="BX67" s="92"/>
      <c r="BY67" s="9"/>
      <c r="BZ67" s="9"/>
      <c r="CA67" s="9"/>
      <c r="CB67" s="9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>
        <f t="shared" si="1"/>
        <v>0</v>
      </c>
      <c r="DZ67" s="92">
        <f t="shared" si="2"/>
        <v>0</v>
      </c>
      <c r="EA67" s="92">
        <f t="shared" si="3"/>
        <v>0</v>
      </c>
      <c r="EB67" s="92">
        <f t="shared" si="6"/>
        <v>0</v>
      </c>
      <c r="EC67" s="92">
        <f t="shared" si="6"/>
        <v>0</v>
      </c>
      <c r="ED67" s="92">
        <f t="shared" si="5"/>
        <v>0</v>
      </c>
      <c r="EE67" s="93"/>
      <c r="EF67" s="101"/>
      <c r="EG67" s="101"/>
      <c r="EH67" s="101"/>
      <c r="EI67" s="101"/>
    </row>
    <row r="68" spans="1:139" s="143" customFormat="1" ht="20.25" customHeight="1" x14ac:dyDescent="0.55000000000000004">
      <c r="A68" s="164" t="s">
        <v>2</v>
      </c>
      <c r="B68" s="165"/>
      <c r="C68" s="165"/>
      <c r="D68" s="166"/>
      <c r="E68" s="86">
        <f t="shared" ref="E68:BP68" si="7">SUM(E4:E67)</f>
        <v>812</v>
      </c>
      <c r="F68" s="86">
        <f t="shared" si="7"/>
        <v>1</v>
      </c>
      <c r="G68" s="86">
        <f t="shared" si="7"/>
        <v>0</v>
      </c>
      <c r="H68" s="86">
        <f t="shared" si="7"/>
        <v>0</v>
      </c>
      <c r="I68" s="86">
        <f t="shared" si="7"/>
        <v>839</v>
      </c>
      <c r="J68" s="86">
        <f t="shared" si="7"/>
        <v>1</v>
      </c>
      <c r="K68" s="86">
        <f t="shared" si="7"/>
        <v>0</v>
      </c>
      <c r="L68" s="86">
        <f t="shared" si="7"/>
        <v>0</v>
      </c>
      <c r="M68" s="86">
        <f t="shared" si="7"/>
        <v>892</v>
      </c>
      <c r="N68" s="86">
        <f t="shared" si="7"/>
        <v>1</v>
      </c>
      <c r="O68" s="86">
        <f t="shared" si="7"/>
        <v>1</v>
      </c>
      <c r="P68" s="86">
        <f t="shared" si="7"/>
        <v>0</v>
      </c>
      <c r="Q68" s="86">
        <f t="shared" si="7"/>
        <v>881</v>
      </c>
      <c r="R68" s="86">
        <f t="shared" si="7"/>
        <v>3</v>
      </c>
      <c r="S68" s="86">
        <f t="shared" si="7"/>
        <v>2</v>
      </c>
      <c r="T68" s="86">
        <f t="shared" si="7"/>
        <v>0</v>
      </c>
      <c r="U68" s="86">
        <f t="shared" si="7"/>
        <v>826</v>
      </c>
      <c r="V68" s="86">
        <f t="shared" si="7"/>
        <v>1</v>
      </c>
      <c r="W68" s="86">
        <f t="shared" si="7"/>
        <v>1</v>
      </c>
      <c r="X68" s="86">
        <f t="shared" si="7"/>
        <v>0</v>
      </c>
      <c r="Y68" s="86">
        <f t="shared" si="7"/>
        <v>0</v>
      </c>
      <c r="Z68" s="86">
        <f t="shared" si="7"/>
        <v>0</v>
      </c>
      <c r="AA68" s="86">
        <f t="shared" si="7"/>
        <v>0</v>
      </c>
      <c r="AB68" s="86">
        <f t="shared" si="7"/>
        <v>0</v>
      </c>
      <c r="AC68" s="86">
        <f t="shared" si="7"/>
        <v>728</v>
      </c>
      <c r="AD68" s="86">
        <f t="shared" si="7"/>
        <v>5</v>
      </c>
      <c r="AE68" s="86">
        <f t="shared" si="7"/>
        <v>2</v>
      </c>
      <c r="AF68" s="86">
        <f t="shared" si="7"/>
        <v>0</v>
      </c>
      <c r="AG68" s="86">
        <f t="shared" si="7"/>
        <v>870</v>
      </c>
      <c r="AH68" s="86">
        <f t="shared" si="7"/>
        <v>7</v>
      </c>
      <c r="AI68" s="86">
        <f t="shared" si="7"/>
        <v>2</v>
      </c>
      <c r="AJ68" s="86">
        <f t="shared" si="7"/>
        <v>0</v>
      </c>
      <c r="AK68" s="86">
        <f t="shared" si="7"/>
        <v>865</v>
      </c>
      <c r="AL68" s="86">
        <f t="shared" si="7"/>
        <v>8</v>
      </c>
      <c r="AM68" s="86">
        <f t="shared" si="7"/>
        <v>2</v>
      </c>
      <c r="AN68" s="86">
        <f t="shared" si="7"/>
        <v>0</v>
      </c>
      <c r="AO68" s="86">
        <f t="shared" si="7"/>
        <v>830</v>
      </c>
      <c r="AP68" s="86">
        <f t="shared" si="7"/>
        <v>3</v>
      </c>
      <c r="AQ68" s="86">
        <f t="shared" si="7"/>
        <v>1</v>
      </c>
      <c r="AR68" s="86">
        <f t="shared" si="7"/>
        <v>0</v>
      </c>
      <c r="AS68" s="86">
        <f t="shared" si="7"/>
        <v>834</v>
      </c>
      <c r="AT68" s="86">
        <f t="shared" si="7"/>
        <v>1</v>
      </c>
      <c r="AU68" s="86">
        <f t="shared" si="7"/>
        <v>3</v>
      </c>
      <c r="AV68" s="86">
        <f t="shared" si="7"/>
        <v>0</v>
      </c>
      <c r="AW68" s="86">
        <f t="shared" si="7"/>
        <v>0</v>
      </c>
      <c r="AX68" s="86">
        <f t="shared" si="7"/>
        <v>0</v>
      </c>
      <c r="AY68" s="86">
        <f t="shared" si="7"/>
        <v>0</v>
      </c>
      <c r="AZ68" s="86">
        <f t="shared" si="7"/>
        <v>0</v>
      </c>
      <c r="BA68" s="86">
        <f t="shared" si="7"/>
        <v>0</v>
      </c>
      <c r="BB68" s="86">
        <f t="shared" si="7"/>
        <v>0</v>
      </c>
      <c r="BC68" s="86">
        <f t="shared" si="7"/>
        <v>0</v>
      </c>
      <c r="BD68" s="86">
        <f t="shared" si="7"/>
        <v>0</v>
      </c>
      <c r="BE68" s="86">
        <f t="shared" si="7"/>
        <v>0</v>
      </c>
      <c r="BF68" s="86">
        <f t="shared" si="7"/>
        <v>0</v>
      </c>
      <c r="BG68" s="86">
        <f t="shared" si="7"/>
        <v>0</v>
      </c>
      <c r="BH68" s="86">
        <f t="shared" si="7"/>
        <v>0</v>
      </c>
      <c r="BI68" s="86">
        <f t="shared" si="7"/>
        <v>0</v>
      </c>
      <c r="BJ68" s="86">
        <f t="shared" si="7"/>
        <v>0</v>
      </c>
      <c r="BK68" s="86">
        <f t="shared" si="7"/>
        <v>0</v>
      </c>
      <c r="BL68" s="86">
        <f t="shared" si="7"/>
        <v>0</v>
      </c>
      <c r="BM68" s="86">
        <f t="shared" si="7"/>
        <v>0</v>
      </c>
      <c r="BN68" s="86">
        <f t="shared" si="7"/>
        <v>0</v>
      </c>
      <c r="BO68" s="86">
        <f t="shared" si="7"/>
        <v>0</v>
      </c>
      <c r="BP68" s="86">
        <f t="shared" si="7"/>
        <v>0</v>
      </c>
      <c r="BQ68" s="86">
        <f t="shared" ref="BQ68:DX68" si="8">SUM(BQ4:BQ67)</f>
        <v>0</v>
      </c>
      <c r="BR68" s="86">
        <f t="shared" si="8"/>
        <v>0</v>
      </c>
      <c r="BS68" s="86">
        <f t="shared" si="8"/>
        <v>0</v>
      </c>
      <c r="BT68" s="86">
        <f t="shared" si="8"/>
        <v>0</v>
      </c>
      <c r="BU68" s="86">
        <f t="shared" si="8"/>
        <v>0</v>
      </c>
      <c r="BV68" s="86">
        <f t="shared" si="8"/>
        <v>0</v>
      </c>
      <c r="BW68" s="86">
        <f t="shared" si="8"/>
        <v>0</v>
      </c>
      <c r="BX68" s="86">
        <f t="shared" si="8"/>
        <v>0</v>
      </c>
      <c r="BY68" s="86">
        <f t="shared" si="8"/>
        <v>0</v>
      </c>
      <c r="BZ68" s="86">
        <f t="shared" si="8"/>
        <v>0</v>
      </c>
      <c r="CA68" s="86">
        <f t="shared" si="8"/>
        <v>0</v>
      </c>
      <c r="CB68" s="86">
        <f t="shared" si="8"/>
        <v>0</v>
      </c>
      <c r="CC68" s="86">
        <f t="shared" si="8"/>
        <v>0</v>
      </c>
      <c r="CD68" s="86">
        <f t="shared" si="8"/>
        <v>0</v>
      </c>
      <c r="CE68" s="86">
        <f t="shared" si="8"/>
        <v>0</v>
      </c>
      <c r="CF68" s="86">
        <f t="shared" si="8"/>
        <v>0</v>
      </c>
      <c r="CG68" s="86">
        <f t="shared" si="8"/>
        <v>0</v>
      </c>
      <c r="CH68" s="86">
        <f t="shared" si="8"/>
        <v>0</v>
      </c>
      <c r="CI68" s="86">
        <f t="shared" si="8"/>
        <v>0</v>
      </c>
      <c r="CJ68" s="86">
        <f t="shared" si="8"/>
        <v>0</v>
      </c>
      <c r="CK68" s="86">
        <f t="shared" si="8"/>
        <v>641</v>
      </c>
      <c r="CL68" s="86">
        <f t="shared" si="8"/>
        <v>1</v>
      </c>
      <c r="CM68" s="86">
        <f t="shared" si="8"/>
        <v>2</v>
      </c>
      <c r="CN68" s="86">
        <f t="shared" si="8"/>
        <v>0</v>
      </c>
      <c r="CO68" s="86">
        <f t="shared" si="8"/>
        <v>873</v>
      </c>
      <c r="CP68" s="86">
        <f t="shared" si="8"/>
        <v>2</v>
      </c>
      <c r="CQ68" s="86">
        <f t="shared" si="8"/>
        <v>1</v>
      </c>
      <c r="CR68" s="86">
        <f t="shared" si="8"/>
        <v>0</v>
      </c>
      <c r="CS68" s="86">
        <f t="shared" si="8"/>
        <v>879</v>
      </c>
      <c r="CT68" s="86">
        <f t="shared" si="8"/>
        <v>3</v>
      </c>
      <c r="CU68" s="86">
        <f t="shared" si="8"/>
        <v>0</v>
      </c>
      <c r="CV68" s="86">
        <f t="shared" si="8"/>
        <v>0</v>
      </c>
      <c r="CW68" s="86">
        <f t="shared" si="8"/>
        <v>864</v>
      </c>
      <c r="CX68" s="86">
        <f t="shared" si="8"/>
        <v>1</v>
      </c>
      <c r="CY68" s="86">
        <f t="shared" si="8"/>
        <v>1</v>
      </c>
      <c r="CZ68" s="86">
        <f t="shared" si="8"/>
        <v>0</v>
      </c>
      <c r="DA68" s="86">
        <f t="shared" si="8"/>
        <v>845</v>
      </c>
      <c r="DB68" s="86">
        <f t="shared" si="8"/>
        <v>0</v>
      </c>
      <c r="DC68" s="86">
        <f t="shared" si="8"/>
        <v>0</v>
      </c>
      <c r="DD68" s="86">
        <f t="shared" si="8"/>
        <v>0</v>
      </c>
      <c r="DE68" s="86">
        <f t="shared" si="8"/>
        <v>0</v>
      </c>
      <c r="DF68" s="86">
        <f t="shared" si="8"/>
        <v>0</v>
      </c>
      <c r="DG68" s="86">
        <f t="shared" si="8"/>
        <v>0</v>
      </c>
      <c r="DH68" s="86">
        <f t="shared" si="8"/>
        <v>0</v>
      </c>
      <c r="DI68" s="86">
        <f t="shared" si="8"/>
        <v>658</v>
      </c>
      <c r="DJ68" s="86">
        <f t="shared" si="8"/>
        <v>2</v>
      </c>
      <c r="DK68" s="86">
        <f t="shared" si="8"/>
        <v>0</v>
      </c>
      <c r="DL68" s="86">
        <f t="shared" si="8"/>
        <v>0</v>
      </c>
      <c r="DM68" s="86">
        <f t="shared" si="8"/>
        <v>902</v>
      </c>
      <c r="DN68" s="86">
        <f t="shared" si="8"/>
        <v>3</v>
      </c>
      <c r="DO68" s="86">
        <f t="shared" si="8"/>
        <v>1</v>
      </c>
      <c r="DP68" s="86">
        <f t="shared" si="8"/>
        <v>0</v>
      </c>
      <c r="DQ68" s="86">
        <f t="shared" si="8"/>
        <v>881</v>
      </c>
      <c r="DR68" s="86">
        <f t="shared" si="8"/>
        <v>2</v>
      </c>
      <c r="DS68" s="86">
        <f t="shared" si="8"/>
        <v>2</v>
      </c>
      <c r="DT68" s="86">
        <f t="shared" si="8"/>
        <v>0</v>
      </c>
      <c r="DU68" s="86">
        <f t="shared" si="8"/>
        <v>0</v>
      </c>
      <c r="DV68" s="86">
        <f t="shared" si="8"/>
        <v>0</v>
      </c>
      <c r="DW68" s="86">
        <f t="shared" si="8"/>
        <v>0</v>
      </c>
      <c r="DX68" s="86">
        <f t="shared" si="8"/>
        <v>0</v>
      </c>
      <c r="DY68" s="92">
        <f>SUM(DY4:DY67)</f>
        <v>14920</v>
      </c>
      <c r="DZ68" s="92">
        <f t="shared" ref="DZ68:EI68" si="9">SUM(DZ4:DZ67)</f>
        <v>0</v>
      </c>
      <c r="EA68" s="92">
        <f t="shared" si="9"/>
        <v>45</v>
      </c>
      <c r="EB68" s="92">
        <f t="shared" si="9"/>
        <v>21</v>
      </c>
      <c r="EC68" s="92">
        <f t="shared" si="9"/>
        <v>0</v>
      </c>
      <c r="ED68" s="92">
        <f t="shared" si="9"/>
        <v>14986</v>
      </c>
      <c r="EE68" s="94">
        <f t="shared" si="9"/>
        <v>0</v>
      </c>
      <c r="EF68" s="94">
        <f t="shared" si="9"/>
        <v>0</v>
      </c>
      <c r="EG68" s="94">
        <f t="shared" si="9"/>
        <v>0</v>
      </c>
      <c r="EH68" s="94">
        <f t="shared" si="9"/>
        <v>0</v>
      </c>
      <c r="EI68" s="94">
        <f t="shared" si="9"/>
        <v>0</v>
      </c>
    </row>
    <row r="69" spans="1:139" ht="21" customHeight="1" x14ac:dyDescent="0.55000000000000004">
      <c r="A69" s="91"/>
      <c r="B69" s="91"/>
      <c r="C69" s="176" t="s">
        <v>56</v>
      </c>
      <c r="D69" s="176"/>
      <c r="E69" s="90"/>
      <c r="F69" s="20"/>
      <c r="G69" s="20"/>
      <c r="H69" s="2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20"/>
      <c r="T69" s="20"/>
      <c r="U69" s="20"/>
      <c r="V69" s="20"/>
      <c r="W69" s="20"/>
      <c r="X69" s="20"/>
      <c r="Y69" s="90"/>
      <c r="Z69" s="20"/>
      <c r="AA69" s="20"/>
      <c r="AB69" s="20"/>
      <c r="AC69" s="90"/>
      <c r="AD69" s="90"/>
      <c r="AE69" s="90"/>
      <c r="AF69" s="90"/>
      <c r="AG69" s="87"/>
      <c r="AH69" s="87"/>
      <c r="AI69" s="87"/>
      <c r="AJ69" s="87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87"/>
      <c r="AX69" s="87"/>
      <c r="AY69" s="103"/>
      <c r="AZ69" s="103"/>
      <c r="BA69" s="87"/>
      <c r="BB69" s="103"/>
      <c r="BC69" s="20"/>
      <c r="BD69" s="20"/>
      <c r="BE69" s="103"/>
      <c r="BF69" s="103"/>
      <c r="BG69" s="20"/>
      <c r="BH69" s="20"/>
      <c r="BI69" s="103"/>
      <c r="BJ69" s="20"/>
      <c r="BK69" s="20"/>
      <c r="BL69" s="20"/>
      <c r="BM69" s="103"/>
      <c r="BN69" s="103"/>
      <c r="BO69" s="103"/>
      <c r="BP69" s="103"/>
      <c r="BQ69" s="20"/>
      <c r="BR69" s="20"/>
      <c r="BS69" s="20"/>
      <c r="BT69" s="20"/>
      <c r="BU69" s="20"/>
      <c r="BV69" s="103"/>
      <c r="BW69" s="103"/>
      <c r="BX69" s="103"/>
      <c r="BY69" s="20"/>
      <c r="BZ69" s="20"/>
      <c r="CA69" s="20"/>
      <c r="CB69" s="20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87"/>
      <c r="DB69" s="103"/>
      <c r="DC69" s="103"/>
      <c r="DD69" s="103"/>
      <c r="DE69" s="103"/>
      <c r="DF69" s="103"/>
      <c r="DG69" s="103"/>
      <c r="DH69" s="103"/>
      <c r="DI69" s="87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76">
        <f>SUM(DY68+DZ68)</f>
        <v>14920</v>
      </c>
      <c r="DZ69" s="176"/>
      <c r="EA69" s="103"/>
      <c r="EB69" s="103"/>
      <c r="EC69" s="103"/>
      <c r="ED69" s="103"/>
      <c r="EE69" s="95"/>
      <c r="EF69" s="95"/>
      <c r="EG69" s="95"/>
      <c r="EH69" s="95"/>
      <c r="EI69" s="95"/>
    </row>
    <row r="70" spans="1:139" ht="21" customHeight="1" x14ac:dyDescent="0.55000000000000004">
      <c r="A70" s="91"/>
      <c r="B70" s="91"/>
      <c r="C70" s="91"/>
      <c r="D70" s="91"/>
      <c r="E70" s="90"/>
      <c r="F70" s="20"/>
      <c r="G70" s="20"/>
      <c r="H70" s="2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20"/>
      <c r="T70" s="20"/>
      <c r="U70" s="20"/>
      <c r="V70" s="20"/>
      <c r="W70" s="20"/>
      <c r="X70" s="20"/>
      <c r="Y70" s="90"/>
      <c r="Z70" s="20"/>
      <c r="AA70" s="20"/>
      <c r="AB70" s="20"/>
      <c r="AC70" s="90"/>
      <c r="AD70" s="90"/>
      <c r="AE70" s="90"/>
      <c r="AF70" s="90"/>
      <c r="AG70" s="87"/>
      <c r="AH70" s="87"/>
      <c r="AI70" s="87"/>
      <c r="AJ70" s="87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87"/>
      <c r="AX70" s="87"/>
      <c r="AY70" s="103"/>
      <c r="AZ70" s="103"/>
      <c r="BA70" s="87"/>
      <c r="BB70" s="103"/>
      <c r="BC70" s="20"/>
      <c r="BD70" s="20"/>
      <c r="BE70" s="103"/>
      <c r="BF70" s="103"/>
      <c r="BG70" s="20"/>
      <c r="BH70" s="20"/>
      <c r="BI70" s="103"/>
      <c r="BJ70" s="20"/>
      <c r="BK70" s="20"/>
      <c r="BL70" s="20"/>
      <c r="BM70" s="103"/>
      <c r="BN70" s="103"/>
      <c r="BO70" s="103"/>
      <c r="BP70" s="103"/>
      <c r="BQ70" s="20"/>
      <c r="BR70" s="20"/>
      <c r="BS70" s="20"/>
      <c r="BT70" s="20"/>
      <c r="BU70" s="20"/>
      <c r="BV70" s="103"/>
      <c r="BW70" s="103"/>
      <c r="BX70" s="103"/>
      <c r="BY70" s="20"/>
      <c r="BZ70" s="20"/>
      <c r="CA70" s="20"/>
      <c r="CB70" s="20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  <c r="CY70" s="103"/>
      <c r="CZ70" s="103"/>
      <c r="DA70" s="87"/>
      <c r="DB70" s="103"/>
      <c r="DC70" s="103"/>
      <c r="DD70" s="103"/>
      <c r="DE70" s="103"/>
      <c r="DF70" s="103"/>
      <c r="DG70" s="103"/>
      <c r="DH70" s="103"/>
      <c r="DI70" s="87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95"/>
      <c r="EF70" s="95"/>
      <c r="EG70" s="95"/>
      <c r="EH70" s="95"/>
      <c r="EI70" s="95"/>
    </row>
    <row r="71" spans="1:139" x14ac:dyDescent="0.55000000000000004">
      <c r="C71" s="7"/>
      <c r="D71" s="7"/>
      <c r="G71" s="143" t="s">
        <v>57</v>
      </c>
      <c r="H71" s="143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30"/>
      <c r="AX71" s="1"/>
      <c r="BB71" s="103"/>
      <c r="BC71" s="20"/>
      <c r="BD71" s="20"/>
      <c r="BE71" s="103"/>
      <c r="BF71" s="103"/>
      <c r="BG71" s="20"/>
      <c r="BH71" s="20"/>
      <c r="BI71" s="20"/>
      <c r="BJ71" s="20"/>
      <c r="BK71" s="20"/>
      <c r="BL71" s="20"/>
      <c r="BM71" s="103"/>
      <c r="BN71" s="103"/>
      <c r="BO71" s="103"/>
      <c r="BP71" s="103"/>
      <c r="BQ71" s="20"/>
      <c r="BR71" s="20"/>
      <c r="BS71" s="20"/>
      <c r="BT71" s="20"/>
      <c r="BU71" s="20"/>
      <c r="BV71" s="103"/>
      <c r="BW71" s="103"/>
      <c r="BX71" s="103"/>
      <c r="DY71" s="143" t="s">
        <v>3</v>
      </c>
      <c r="DZ71" s="143" t="s">
        <v>49</v>
      </c>
      <c r="EA71" s="143" t="s">
        <v>4</v>
      </c>
      <c r="EB71" s="103" t="s">
        <v>5</v>
      </c>
      <c r="EC71" s="103"/>
      <c r="ED71" s="143" t="s">
        <v>57</v>
      </c>
      <c r="EE71" s="159" t="s">
        <v>49</v>
      </c>
      <c r="EF71" s="159"/>
      <c r="EG71" s="159"/>
      <c r="EH71" s="159"/>
      <c r="EI71" s="159"/>
    </row>
    <row r="72" spans="1:139" ht="27.6" customHeight="1" x14ac:dyDescent="0.55000000000000004">
      <c r="A72" s="21"/>
      <c r="B72" s="21" t="s">
        <v>48</v>
      </c>
      <c r="C72" s="39"/>
      <c r="D72" s="39"/>
      <c r="E72" s="85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6"/>
      <c r="AX72" s="85"/>
      <c r="AY72" s="9"/>
      <c r="AZ72" s="9"/>
      <c r="BA72" s="86"/>
      <c r="BB72" s="92"/>
      <c r="BC72" s="9"/>
      <c r="BD72" s="9"/>
      <c r="BE72" s="92"/>
      <c r="BF72" s="92"/>
      <c r="BG72" s="9"/>
      <c r="BH72" s="9"/>
      <c r="BI72" s="92"/>
      <c r="BJ72" s="9"/>
      <c r="BK72" s="9"/>
      <c r="BL72" s="9"/>
      <c r="BM72" s="92"/>
      <c r="BN72" s="92"/>
      <c r="BO72" s="92"/>
      <c r="BP72" s="92"/>
      <c r="BQ72" s="92"/>
      <c r="BR72" s="9"/>
      <c r="BS72" s="9"/>
      <c r="BT72" s="9"/>
      <c r="BU72" s="92"/>
      <c r="BV72" s="92"/>
      <c r="BW72" s="92"/>
      <c r="BX72" s="92"/>
      <c r="BY72" s="92"/>
      <c r="BZ72" s="9"/>
      <c r="CA72" s="9"/>
      <c r="CB72" s="9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86"/>
      <c r="DB72" s="92"/>
      <c r="DC72" s="92"/>
      <c r="DD72" s="92"/>
      <c r="DE72" s="92"/>
      <c r="DF72" s="92"/>
      <c r="DG72" s="92"/>
      <c r="DH72" s="92"/>
      <c r="DI72" s="86"/>
      <c r="DJ72" s="92"/>
      <c r="DK72" s="92"/>
      <c r="DL72" s="92"/>
      <c r="DM72" s="86"/>
      <c r="DN72" s="92"/>
      <c r="DO72" s="92"/>
      <c r="DP72" s="92"/>
      <c r="DQ72" s="86"/>
      <c r="DR72" s="92"/>
      <c r="DS72" s="92"/>
      <c r="DT72" s="92"/>
      <c r="DU72" s="86"/>
      <c r="DV72" s="9"/>
      <c r="DW72" s="88"/>
      <c r="DX72" s="88"/>
      <c r="DY72" s="92"/>
      <c r="DZ72" s="92"/>
      <c r="EA72" s="92"/>
      <c r="EB72" s="92"/>
      <c r="EC72" s="138"/>
      <c r="ED72" s="92"/>
      <c r="EE72" s="96"/>
      <c r="EF72" s="96"/>
      <c r="EG72" s="96"/>
      <c r="EH72" s="96"/>
      <c r="EI72" s="96"/>
    </row>
    <row r="73" spans="1:139" ht="21.75" customHeight="1" x14ac:dyDescent="0.55000000000000004">
      <c r="AY73" s="20"/>
      <c r="AZ73" s="20"/>
      <c r="BA73" s="103"/>
      <c r="BB73" s="103"/>
      <c r="BC73" s="20"/>
      <c r="BD73" s="20"/>
      <c r="BE73" s="103"/>
      <c r="BF73" s="103"/>
      <c r="BG73" s="20"/>
      <c r="BH73" s="20"/>
      <c r="BI73" s="20"/>
      <c r="BJ73" s="20"/>
      <c r="BK73" s="20"/>
      <c r="BL73" s="20"/>
      <c r="BM73" s="103"/>
      <c r="BN73" s="103"/>
      <c r="BO73" s="103"/>
      <c r="BP73" s="103"/>
      <c r="BQ73" s="20"/>
      <c r="BR73" s="20"/>
      <c r="BS73" s="20"/>
      <c r="BT73" s="20"/>
      <c r="BU73" s="20"/>
      <c r="BV73" s="103"/>
      <c r="BW73" s="103"/>
      <c r="BX73" s="103"/>
      <c r="DW73" s="89" t="s">
        <v>56</v>
      </c>
      <c r="DX73" s="89"/>
      <c r="DY73" s="9"/>
      <c r="DZ73" s="9"/>
      <c r="EA73" s="92"/>
      <c r="EB73" s="100"/>
      <c r="EC73" s="92"/>
      <c r="ED73" s="92"/>
    </row>
    <row r="74" spans="1:139" x14ac:dyDescent="0.55000000000000004">
      <c r="AY74" s="20"/>
      <c r="AZ74" s="20"/>
      <c r="BA74" s="103"/>
      <c r="BB74" s="103"/>
      <c r="BC74" s="20"/>
      <c r="BD74" s="20"/>
      <c r="BE74" s="103"/>
      <c r="BF74" s="103"/>
      <c r="BG74" s="20"/>
      <c r="BH74" s="20"/>
      <c r="BI74" s="20"/>
      <c r="BJ74" s="20"/>
      <c r="BK74" s="20"/>
      <c r="BL74" s="20"/>
      <c r="BM74" s="103"/>
      <c r="BN74" s="103"/>
      <c r="BO74" s="103"/>
      <c r="BP74" s="103"/>
      <c r="BQ74" s="20"/>
      <c r="BR74" s="20"/>
      <c r="BS74" s="20"/>
      <c r="BT74" s="20"/>
      <c r="BU74" s="20"/>
      <c r="BV74" s="103"/>
      <c r="BW74" s="103"/>
      <c r="BX74" s="103"/>
    </row>
    <row r="75" spans="1:139" x14ac:dyDescent="0.55000000000000004">
      <c r="AY75" s="20"/>
      <c r="AZ75" s="20"/>
      <c r="BA75" s="103"/>
      <c r="BB75" s="103"/>
      <c r="BC75" s="20"/>
      <c r="BD75" s="20"/>
      <c r="BE75" s="103"/>
      <c r="BF75" s="103"/>
      <c r="BG75" s="20"/>
      <c r="BH75" s="20"/>
      <c r="BI75" s="20"/>
      <c r="BJ75" s="20"/>
      <c r="BK75" s="20"/>
      <c r="BL75" s="20"/>
      <c r="BM75" s="103"/>
      <c r="BN75" s="103"/>
      <c r="BO75" s="103"/>
      <c r="BP75" s="103"/>
      <c r="BQ75" s="20"/>
      <c r="BR75" s="20"/>
      <c r="BS75" s="20"/>
      <c r="BT75" s="20"/>
      <c r="BU75" s="20"/>
      <c r="BV75" s="103"/>
      <c r="BW75" s="103"/>
      <c r="BX75" s="103"/>
    </row>
  </sheetData>
  <mergeCells count="59">
    <mergeCell ref="EE71:EI71"/>
    <mergeCell ref="B65:D65"/>
    <mergeCell ref="B66:D66"/>
    <mergeCell ref="B67:D67"/>
    <mergeCell ref="A68:D68"/>
    <mergeCell ref="C69:D69"/>
    <mergeCell ref="DY69:DZ69"/>
    <mergeCell ref="EJ59:EN59"/>
    <mergeCell ref="EJ24:EN24"/>
    <mergeCell ref="EJ26:EN26"/>
    <mergeCell ref="EJ28:EN28"/>
    <mergeCell ref="EJ29:EN29"/>
    <mergeCell ref="EJ30:EN30"/>
    <mergeCell ref="EJ39:EN39"/>
    <mergeCell ref="EJ40:EN40"/>
    <mergeCell ref="EJ41:EN41"/>
    <mergeCell ref="EJ48:EN48"/>
    <mergeCell ref="EJ49:EN49"/>
    <mergeCell ref="EJ58:EN58"/>
    <mergeCell ref="EK22:EO22"/>
    <mergeCell ref="DE2:DH2"/>
    <mergeCell ref="DI2:DL2"/>
    <mergeCell ref="DM2:DP2"/>
    <mergeCell ref="DQ2:DT2"/>
    <mergeCell ref="DU2:DX2"/>
    <mergeCell ref="DY2:ED2"/>
    <mergeCell ref="EE2:EI2"/>
    <mergeCell ref="EJ15:EN15"/>
    <mergeCell ref="EJ16:EN16"/>
    <mergeCell ref="EJ18:EN18"/>
    <mergeCell ref="EJ19:EN19"/>
    <mergeCell ref="DA2:DD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BE2:BH2"/>
    <mergeCell ref="A1:D1"/>
    <mergeCell ref="DY1:ED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</mergeCells>
  <pageMargins left="0.2" right="0" top="0" bottom="0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D75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4" sqref="I4:P67"/>
    </sheetView>
  </sheetViews>
  <sheetFormatPr defaultColWidth="3.75" defaultRowHeight="18" x14ac:dyDescent="0.55000000000000004"/>
  <cols>
    <col min="1" max="1" width="4" style="7" customWidth="1"/>
    <col min="2" max="2" width="16.125" style="7" customWidth="1"/>
    <col min="3" max="4" width="4" style="152" customWidth="1"/>
    <col min="5" max="5" width="4.5" style="7" customWidth="1"/>
    <col min="6" max="6" width="4" style="7" customWidth="1"/>
    <col min="7" max="8" width="4.5" style="7" customWidth="1"/>
    <col min="9" max="9" width="4.625" style="7" customWidth="1"/>
    <col min="10" max="10" width="4" style="7" customWidth="1"/>
    <col min="11" max="12" width="4.375" style="7" customWidth="1"/>
    <col min="13" max="13" width="4.75" style="7" customWidth="1"/>
    <col min="14" max="14" width="4" style="7" customWidth="1"/>
    <col min="15" max="16" width="4.375" style="7" customWidth="1"/>
    <col min="17" max="17" width="4.25" style="7" customWidth="1"/>
    <col min="18" max="18" width="4" style="7" customWidth="1"/>
    <col min="19" max="20" width="4.375" style="7" customWidth="1"/>
    <col min="21" max="21" width="4.5" style="7" customWidth="1"/>
    <col min="22" max="22" width="4" style="7" customWidth="1"/>
    <col min="23" max="24" width="4.375" style="7" customWidth="1"/>
    <col min="25" max="25" width="4.75" style="7" customWidth="1"/>
    <col min="26" max="26" width="4" style="7" customWidth="1"/>
    <col min="27" max="28" width="4.375" style="7" customWidth="1"/>
    <col min="29" max="29" width="4.5" style="7" customWidth="1"/>
    <col min="30" max="30" width="4.375" style="7" customWidth="1"/>
    <col min="31" max="32" width="4.625" style="7" customWidth="1"/>
    <col min="33" max="33" width="4.25" style="7" customWidth="1"/>
    <col min="34" max="34" width="4" style="7" customWidth="1"/>
    <col min="35" max="36" width="4.375" style="7" customWidth="1"/>
    <col min="37" max="37" width="4.25" style="7" customWidth="1"/>
    <col min="38" max="38" width="4" style="7" customWidth="1"/>
    <col min="39" max="40" width="4.375" style="7" customWidth="1"/>
    <col min="41" max="41" width="4.5" style="7" customWidth="1"/>
    <col min="42" max="42" width="4" style="7" customWidth="1"/>
    <col min="43" max="44" width="4.5" style="7" customWidth="1"/>
    <col min="45" max="45" width="4.75" style="7" customWidth="1"/>
    <col min="46" max="46" width="4" style="7" customWidth="1"/>
    <col min="47" max="48" width="4.5" style="7" customWidth="1"/>
    <col min="49" max="49" width="4.5" style="152" customWidth="1"/>
    <col min="50" max="50" width="4" style="7" customWidth="1"/>
    <col min="51" max="52" width="4.375" style="7" customWidth="1"/>
    <col min="53" max="53" width="4.375" style="152" customWidth="1"/>
    <col min="54" max="54" width="4" style="152" customWidth="1"/>
    <col min="55" max="56" width="4.375" style="7" customWidth="1"/>
    <col min="57" max="57" width="5" style="152" customWidth="1"/>
    <col min="58" max="58" width="4" style="152" customWidth="1"/>
    <col min="59" max="61" width="4.375" style="7" customWidth="1"/>
    <col min="62" max="62" width="4" style="7" customWidth="1"/>
    <col min="63" max="64" width="4.625" style="7" customWidth="1"/>
    <col min="65" max="65" width="4.5" style="152" customWidth="1"/>
    <col min="66" max="66" width="4" style="152" customWidth="1"/>
    <col min="67" max="68" width="4.625" style="152" customWidth="1"/>
    <col min="69" max="69" width="4.5" style="7" customWidth="1"/>
    <col min="70" max="70" width="4" style="7" customWidth="1"/>
    <col min="71" max="72" width="4.375" style="7" customWidth="1"/>
    <col min="73" max="73" width="4.5" style="7" customWidth="1"/>
    <col min="74" max="74" width="4" style="152" customWidth="1"/>
    <col min="75" max="76" width="4.375" style="152" customWidth="1"/>
    <col min="77" max="77" width="4.375" style="7" customWidth="1"/>
    <col min="78" max="78" width="4" style="7" customWidth="1"/>
    <col min="79" max="80" width="5" style="7" customWidth="1"/>
    <col min="81" max="81" width="4.25" style="152" customWidth="1"/>
    <col min="82" max="82" width="4" style="152" customWidth="1"/>
    <col min="83" max="84" width="4.375" style="152" customWidth="1"/>
    <col min="85" max="85" width="4.75" style="152" customWidth="1"/>
    <col min="86" max="86" width="4" style="152" customWidth="1"/>
    <col min="87" max="89" width="4.5" style="152" customWidth="1"/>
    <col min="90" max="90" width="4" style="152" customWidth="1"/>
    <col min="91" max="92" width="4.5" style="152" customWidth="1"/>
    <col min="93" max="93" width="4.375" style="152" customWidth="1"/>
    <col min="94" max="94" width="4" style="152" customWidth="1"/>
    <col min="95" max="96" width="4.5" style="152" customWidth="1"/>
    <col min="97" max="97" width="5" style="152" customWidth="1"/>
    <col min="98" max="98" width="4" style="152" customWidth="1"/>
    <col min="99" max="101" width="4.375" style="152" customWidth="1"/>
    <col min="102" max="102" width="4" style="152" customWidth="1"/>
    <col min="103" max="104" width="4.5" style="152" customWidth="1"/>
    <col min="105" max="105" width="4.25" style="152" customWidth="1"/>
    <col min="106" max="106" width="4" style="152" customWidth="1"/>
    <col min="107" max="108" width="4.75" style="152" customWidth="1"/>
    <col min="109" max="109" width="4.25" style="152" customWidth="1"/>
    <col min="110" max="110" width="4" style="152" customWidth="1"/>
    <col min="111" max="112" width="5.125" style="152" customWidth="1"/>
    <col min="113" max="113" width="4.5" style="152" customWidth="1"/>
    <col min="114" max="114" width="4" style="152" customWidth="1"/>
    <col min="115" max="117" width="4.75" style="152" customWidth="1"/>
    <col min="118" max="118" width="4" style="152" customWidth="1"/>
    <col min="119" max="120" width="4.625" style="152" customWidth="1"/>
    <col min="121" max="121" width="5" style="152" customWidth="1"/>
    <col min="122" max="122" width="4" style="152" customWidth="1"/>
    <col min="123" max="124" width="4.5" style="152" customWidth="1"/>
    <col min="125" max="125" width="4.625" style="152" customWidth="1"/>
    <col min="126" max="126" width="4" style="152" customWidth="1"/>
    <col min="127" max="128" width="4.625" style="152" customWidth="1"/>
    <col min="129" max="129" width="9.125" style="7" customWidth="1"/>
    <col min="130" max="133" width="4.875" style="7" customWidth="1"/>
    <col min="134" max="134" width="11.75" style="152" customWidth="1"/>
    <col min="135" max="140" width="4" style="7" customWidth="1"/>
    <col min="141" max="141" width="6" style="7" customWidth="1"/>
    <col min="142" max="142" width="1.625" style="7" customWidth="1"/>
    <col min="143" max="143" width="6.25" style="7" customWidth="1"/>
    <col min="144" max="172" width="4" style="7" customWidth="1"/>
    <col min="173" max="16384" width="3.75" style="7"/>
  </cols>
  <sheetData>
    <row r="1" spans="1:144" ht="19.5" customHeight="1" x14ac:dyDescent="0.45">
      <c r="A1" s="177" t="s">
        <v>118</v>
      </c>
      <c r="B1" s="177"/>
      <c r="C1" s="177"/>
      <c r="D1" s="177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178" t="s">
        <v>117</v>
      </c>
      <c r="DZ1" s="178"/>
      <c r="EA1" s="178"/>
      <c r="EB1" s="178"/>
      <c r="EC1" s="178"/>
      <c r="ED1" s="178"/>
      <c r="EE1" s="82"/>
      <c r="EF1" s="82"/>
      <c r="EG1" s="82"/>
      <c r="EH1" s="82"/>
      <c r="EI1" s="82"/>
    </row>
    <row r="2" spans="1:144" ht="15.75" customHeight="1" x14ac:dyDescent="0.55000000000000004">
      <c r="A2" s="102" t="s">
        <v>0</v>
      </c>
      <c r="B2" s="46" t="s">
        <v>1</v>
      </c>
      <c r="C2" s="151"/>
      <c r="D2" s="48"/>
      <c r="E2" s="167">
        <v>1</v>
      </c>
      <c r="F2" s="168"/>
      <c r="G2" s="168"/>
      <c r="H2" s="169"/>
      <c r="I2" s="153">
        <v>2</v>
      </c>
      <c r="J2" s="154"/>
      <c r="K2" s="154"/>
      <c r="L2" s="155"/>
      <c r="M2" s="153">
        <v>3</v>
      </c>
      <c r="N2" s="154"/>
      <c r="O2" s="154"/>
      <c r="P2" s="155"/>
      <c r="Q2" s="153">
        <v>4</v>
      </c>
      <c r="R2" s="154"/>
      <c r="S2" s="154"/>
      <c r="T2" s="155"/>
      <c r="U2" s="153">
        <v>5</v>
      </c>
      <c r="V2" s="154"/>
      <c r="W2" s="154"/>
      <c r="X2" s="155"/>
      <c r="Y2" s="153">
        <v>6</v>
      </c>
      <c r="Z2" s="154"/>
      <c r="AA2" s="154"/>
      <c r="AB2" s="155"/>
      <c r="AC2" s="153">
        <v>7</v>
      </c>
      <c r="AD2" s="154"/>
      <c r="AE2" s="154"/>
      <c r="AF2" s="155"/>
      <c r="AG2" s="153">
        <v>8</v>
      </c>
      <c r="AH2" s="154"/>
      <c r="AI2" s="154"/>
      <c r="AJ2" s="155"/>
      <c r="AK2" s="153">
        <v>9</v>
      </c>
      <c r="AL2" s="154"/>
      <c r="AM2" s="154"/>
      <c r="AN2" s="155"/>
      <c r="AO2" s="153">
        <v>10</v>
      </c>
      <c r="AP2" s="154"/>
      <c r="AQ2" s="154"/>
      <c r="AR2" s="155"/>
      <c r="AS2" s="153">
        <v>11</v>
      </c>
      <c r="AT2" s="154"/>
      <c r="AU2" s="154"/>
      <c r="AV2" s="155"/>
      <c r="AW2" s="153">
        <v>12</v>
      </c>
      <c r="AX2" s="154"/>
      <c r="AY2" s="154"/>
      <c r="AZ2" s="155"/>
      <c r="BA2" s="153">
        <v>13</v>
      </c>
      <c r="BB2" s="154"/>
      <c r="BC2" s="154"/>
      <c r="BD2" s="155"/>
      <c r="BE2" s="153">
        <v>14</v>
      </c>
      <c r="BF2" s="154"/>
      <c r="BG2" s="154"/>
      <c r="BH2" s="155"/>
      <c r="BI2" s="153">
        <v>15</v>
      </c>
      <c r="BJ2" s="154"/>
      <c r="BK2" s="154"/>
      <c r="BL2" s="155"/>
      <c r="BM2" s="153">
        <v>16</v>
      </c>
      <c r="BN2" s="154"/>
      <c r="BO2" s="154"/>
      <c r="BP2" s="155"/>
      <c r="BQ2" s="153">
        <v>17</v>
      </c>
      <c r="BR2" s="154"/>
      <c r="BS2" s="154"/>
      <c r="BT2" s="155"/>
      <c r="BU2" s="153">
        <v>18</v>
      </c>
      <c r="BV2" s="154"/>
      <c r="BW2" s="154"/>
      <c r="BX2" s="155"/>
      <c r="BY2" s="153">
        <v>19</v>
      </c>
      <c r="BZ2" s="154"/>
      <c r="CA2" s="154"/>
      <c r="CB2" s="155"/>
      <c r="CC2" s="153">
        <v>20</v>
      </c>
      <c r="CD2" s="154"/>
      <c r="CE2" s="154"/>
      <c r="CF2" s="155"/>
      <c r="CG2" s="153">
        <v>21</v>
      </c>
      <c r="CH2" s="154"/>
      <c r="CI2" s="154"/>
      <c r="CJ2" s="155"/>
      <c r="CK2" s="153">
        <v>22</v>
      </c>
      <c r="CL2" s="154"/>
      <c r="CM2" s="154"/>
      <c r="CN2" s="155"/>
      <c r="CO2" s="153">
        <v>23</v>
      </c>
      <c r="CP2" s="154"/>
      <c r="CQ2" s="154"/>
      <c r="CR2" s="155"/>
      <c r="CS2" s="153">
        <v>24</v>
      </c>
      <c r="CT2" s="154"/>
      <c r="CU2" s="154"/>
      <c r="CV2" s="155"/>
      <c r="CW2" s="153">
        <v>25</v>
      </c>
      <c r="CX2" s="154"/>
      <c r="CY2" s="154"/>
      <c r="CZ2" s="155"/>
      <c r="DA2" s="153">
        <v>26</v>
      </c>
      <c r="DB2" s="154"/>
      <c r="DC2" s="154"/>
      <c r="DD2" s="155"/>
      <c r="DE2" s="153">
        <v>27</v>
      </c>
      <c r="DF2" s="154"/>
      <c r="DG2" s="154"/>
      <c r="DH2" s="155"/>
      <c r="DI2" s="153">
        <v>28</v>
      </c>
      <c r="DJ2" s="154"/>
      <c r="DK2" s="154"/>
      <c r="DL2" s="155"/>
      <c r="DM2" s="153">
        <v>29</v>
      </c>
      <c r="DN2" s="154"/>
      <c r="DO2" s="154"/>
      <c r="DP2" s="155"/>
      <c r="DQ2" s="153">
        <v>30</v>
      </c>
      <c r="DR2" s="154"/>
      <c r="DS2" s="154"/>
      <c r="DT2" s="155"/>
      <c r="DU2" s="153">
        <v>31</v>
      </c>
      <c r="DV2" s="154"/>
      <c r="DW2" s="154"/>
      <c r="DX2" s="155"/>
      <c r="DY2" s="153" t="s">
        <v>2</v>
      </c>
      <c r="DZ2" s="154"/>
      <c r="EA2" s="154"/>
      <c r="EB2" s="154"/>
      <c r="EC2" s="154"/>
      <c r="ED2" s="155"/>
      <c r="EE2" s="153" t="s">
        <v>49</v>
      </c>
      <c r="EF2" s="154"/>
      <c r="EG2" s="154"/>
      <c r="EH2" s="154"/>
      <c r="EI2" s="154"/>
    </row>
    <row r="3" spans="1:144" ht="12" customHeight="1" x14ac:dyDescent="0.55000000000000004">
      <c r="A3" s="45"/>
      <c r="B3" s="49"/>
      <c r="C3" s="150"/>
      <c r="D3" s="50"/>
      <c r="E3" s="149" t="s">
        <v>3</v>
      </c>
      <c r="F3" s="31" t="s">
        <v>4</v>
      </c>
      <c r="G3" s="31" t="s">
        <v>5</v>
      </c>
      <c r="H3" s="31" t="s">
        <v>74</v>
      </c>
      <c r="I3" s="148" t="s">
        <v>3</v>
      </c>
      <c r="J3" s="92" t="s">
        <v>4</v>
      </c>
      <c r="K3" s="92" t="s">
        <v>5</v>
      </c>
      <c r="L3" s="92" t="s">
        <v>74</v>
      </c>
      <c r="M3" s="148" t="s">
        <v>3</v>
      </c>
      <c r="N3" s="92" t="s">
        <v>4</v>
      </c>
      <c r="O3" s="92" t="s">
        <v>5</v>
      </c>
      <c r="P3" s="92" t="s">
        <v>74</v>
      </c>
      <c r="Q3" s="148" t="s">
        <v>3</v>
      </c>
      <c r="R3" s="92" t="s">
        <v>4</v>
      </c>
      <c r="S3" s="92" t="s">
        <v>5</v>
      </c>
      <c r="T3" s="92" t="s">
        <v>74</v>
      </c>
      <c r="U3" s="148" t="s">
        <v>3</v>
      </c>
      <c r="V3" s="92" t="s">
        <v>4</v>
      </c>
      <c r="W3" s="92" t="s">
        <v>5</v>
      </c>
      <c r="X3" s="92" t="s">
        <v>74</v>
      </c>
      <c r="Y3" s="148" t="s">
        <v>3</v>
      </c>
      <c r="Z3" s="92" t="s">
        <v>4</v>
      </c>
      <c r="AA3" s="92" t="s">
        <v>5</v>
      </c>
      <c r="AB3" s="92" t="s">
        <v>74</v>
      </c>
      <c r="AC3" s="148" t="s">
        <v>3</v>
      </c>
      <c r="AD3" s="92" t="s">
        <v>4</v>
      </c>
      <c r="AE3" s="92" t="s">
        <v>5</v>
      </c>
      <c r="AF3" s="92" t="s">
        <v>74</v>
      </c>
      <c r="AG3" s="148" t="s">
        <v>3</v>
      </c>
      <c r="AH3" s="92" t="s">
        <v>4</v>
      </c>
      <c r="AI3" s="92" t="s">
        <v>5</v>
      </c>
      <c r="AJ3" s="92" t="s">
        <v>74</v>
      </c>
      <c r="AK3" s="148" t="s">
        <v>3</v>
      </c>
      <c r="AL3" s="92" t="s">
        <v>4</v>
      </c>
      <c r="AM3" s="92" t="s">
        <v>5</v>
      </c>
      <c r="AN3" s="92" t="s">
        <v>74</v>
      </c>
      <c r="AO3" s="148" t="s">
        <v>3</v>
      </c>
      <c r="AP3" s="92" t="s">
        <v>4</v>
      </c>
      <c r="AQ3" s="92" t="s">
        <v>5</v>
      </c>
      <c r="AR3" s="92" t="s">
        <v>74</v>
      </c>
      <c r="AS3" s="148" t="s">
        <v>3</v>
      </c>
      <c r="AT3" s="92" t="s">
        <v>4</v>
      </c>
      <c r="AU3" s="92" t="s">
        <v>5</v>
      </c>
      <c r="AV3" s="92" t="s">
        <v>74</v>
      </c>
      <c r="AW3" s="148" t="s">
        <v>3</v>
      </c>
      <c r="AX3" s="92" t="s">
        <v>4</v>
      </c>
      <c r="AY3" s="92" t="s">
        <v>5</v>
      </c>
      <c r="AZ3" s="92" t="s">
        <v>74</v>
      </c>
      <c r="BA3" s="148" t="s">
        <v>3</v>
      </c>
      <c r="BB3" s="92" t="s">
        <v>4</v>
      </c>
      <c r="BC3" s="92" t="s">
        <v>5</v>
      </c>
      <c r="BD3" s="92" t="s">
        <v>74</v>
      </c>
      <c r="BE3" s="148" t="s">
        <v>3</v>
      </c>
      <c r="BF3" s="92" t="s">
        <v>4</v>
      </c>
      <c r="BG3" s="92" t="s">
        <v>5</v>
      </c>
      <c r="BH3" s="92" t="s">
        <v>74</v>
      </c>
      <c r="BI3" s="148" t="s">
        <v>3</v>
      </c>
      <c r="BJ3" s="92" t="s">
        <v>4</v>
      </c>
      <c r="BK3" s="92" t="s">
        <v>5</v>
      </c>
      <c r="BL3" s="92" t="s">
        <v>74</v>
      </c>
      <c r="BM3" s="148" t="s">
        <v>3</v>
      </c>
      <c r="BN3" s="92" t="s">
        <v>4</v>
      </c>
      <c r="BO3" s="92" t="s">
        <v>5</v>
      </c>
      <c r="BP3" s="92" t="s">
        <v>74</v>
      </c>
      <c r="BQ3" s="148" t="s">
        <v>3</v>
      </c>
      <c r="BR3" s="92" t="s">
        <v>4</v>
      </c>
      <c r="BS3" s="92" t="s">
        <v>5</v>
      </c>
      <c r="BT3" s="92" t="s">
        <v>74</v>
      </c>
      <c r="BU3" s="148" t="s">
        <v>3</v>
      </c>
      <c r="BV3" s="92" t="s">
        <v>4</v>
      </c>
      <c r="BW3" s="92" t="s">
        <v>5</v>
      </c>
      <c r="BX3" s="92" t="s">
        <v>74</v>
      </c>
      <c r="BY3" s="148" t="s">
        <v>3</v>
      </c>
      <c r="BZ3" s="92" t="s">
        <v>4</v>
      </c>
      <c r="CA3" s="92" t="s">
        <v>5</v>
      </c>
      <c r="CB3" s="92" t="s">
        <v>74</v>
      </c>
      <c r="CC3" s="148" t="s">
        <v>3</v>
      </c>
      <c r="CD3" s="92" t="s">
        <v>4</v>
      </c>
      <c r="CE3" s="92" t="s">
        <v>5</v>
      </c>
      <c r="CF3" s="92" t="s">
        <v>74</v>
      </c>
      <c r="CG3" s="148" t="s">
        <v>3</v>
      </c>
      <c r="CH3" s="92" t="s">
        <v>4</v>
      </c>
      <c r="CI3" s="92" t="s">
        <v>5</v>
      </c>
      <c r="CJ3" s="92" t="s">
        <v>74</v>
      </c>
      <c r="CK3" s="148" t="s">
        <v>3</v>
      </c>
      <c r="CL3" s="92" t="s">
        <v>4</v>
      </c>
      <c r="CM3" s="92" t="s">
        <v>5</v>
      </c>
      <c r="CN3" s="92" t="s">
        <v>74</v>
      </c>
      <c r="CO3" s="148" t="s">
        <v>3</v>
      </c>
      <c r="CP3" s="92" t="s">
        <v>4</v>
      </c>
      <c r="CQ3" s="92" t="s">
        <v>5</v>
      </c>
      <c r="CR3" s="92" t="s">
        <v>74</v>
      </c>
      <c r="CS3" s="148" t="s">
        <v>3</v>
      </c>
      <c r="CT3" s="92" t="s">
        <v>4</v>
      </c>
      <c r="CU3" s="92" t="s">
        <v>5</v>
      </c>
      <c r="CV3" s="92" t="s">
        <v>74</v>
      </c>
      <c r="CW3" s="148" t="s">
        <v>3</v>
      </c>
      <c r="CX3" s="92" t="s">
        <v>4</v>
      </c>
      <c r="CY3" s="92" t="s">
        <v>5</v>
      </c>
      <c r="CZ3" s="92" t="s">
        <v>74</v>
      </c>
      <c r="DA3" s="148" t="s">
        <v>3</v>
      </c>
      <c r="DB3" s="92" t="s">
        <v>4</v>
      </c>
      <c r="DC3" s="92" t="s">
        <v>5</v>
      </c>
      <c r="DD3" s="92" t="s">
        <v>74</v>
      </c>
      <c r="DE3" s="148" t="s">
        <v>3</v>
      </c>
      <c r="DF3" s="92" t="s">
        <v>4</v>
      </c>
      <c r="DG3" s="92" t="s">
        <v>5</v>
      </c>
      <c r="DH3" s="92" t="s">
        <v>74</v>
      </c>
      <c r="DI3" s="148" t="s">
        <v>3</v>
      </c>
      <c r="DJ3" s="92" t="s">
        <v>4</v>
      </c>
      <c r="DK3" s="92" t="s">
        <v>5</v>
      </c>
      <c r="DL3" s="92" t="s">
        <v>74</v>
      </c>
      <c r="DM3" s="148" t="s">
        <v>3</v>
      </c>
      <c r="DN3" s="92" t="s">
        <v>4</v>
      </c>
      <c r="DO3" s="92" t="s">
        <v>5</v>
      </c>
      <c r="DP3" s="92" t="s">
        <v>74</v>
      </c>
      <c r="DQ3" s="148" t="s">
        <v>3</v>
      </c>
      <c r="DR3" s="92" t="s">
        <v>4</v>
      </c>
      <c r="DS3" s="92" t="s">
        <v>5</v>
      </c>
      <c r="DT3" s="92" t="s">
        <v>74</v>
      </c>
      <c r="DU3" s="148" t="s">
        <v>3</v>
      </c>
      <c r="DV3" s="92" t="s">
        <v>4</v>
      </c>
      <c r="DW3" s="92" t="s">
        <v>5</v>
      </c>
      <c r="DX3" s="92" t="s">
        <v>74</v>
      </c>
      <c r="DY3" s="92" t="s">
        <v>3</v>
      </c>
      <c r="DZ3" s="92" t="s">
        <v>49</v>
      </c>
      <c r="EA3" s="92" t="s">
        <v>4</v>
      </c>
      <c r="EB3" s="92" t="s">
        <v>5</v>
      </c>
      <c r="EC3" s="92" t="s">
        <v>74</v>
      </c>
      <c r="ED3" s="92" t="s">
        <v>6</v>
      </c>
      <c r="EE3" s="83" t="s">
        <v>62</v>
      </c>
      <c r="EF3" s="84" t="s">
        <v>63</v>
      </c>
      <c r="EG3" s="84" t="s">
        <v>64</v>
      </c>
      <c r="EH3" s="84" t="s">
        <v>70</v>
      </c>
      <c r="EI3" s="84" t="s">
        <v>71</v>
      </c>
    </row>
    <row r="4" spans="1:144" ht="12.75" customHeight="1" x14ac:dyDescent="0.55000000000000004">
      <c r="A4" s="92">
        <f>ROW( )-3</f>
        <v>1</v>
      </c>
      <c r="B4" s="72" t="s">
        <v>8</v>
      </c>
      <c r="C4" s="147">
        <v>711</v>
      </c>
      <c r="D4" s="148" t="s">
        <v>5</v>
      </c>
      <c r="E4" s="92"/>
      <c r="F4" s="92"/>
      <c r="G4" s="92"/>
      <c r="H4" s="92"/>
      <c r="I4" s="92"/>
      <c r="J4" s="92"/>
      <c r="K4" s="92"/>
      <c r="L4" s="148"/>
      <c r="M4" s="92"/>
      <c r="N4" s="92"/>
      <c r="O4" s="92"/>
      <c r="P4" s="148"/>
      <c r="Q4" s="92"/>
      <c r="R4" s="92"/>
      <c r="S4" s="92"/>
      <c r="T4" s="148"/>
      <c r="U4" s="92"/>
      <c r="V4" s="92"/>
      <c r="W4" s="92"/>
      <c r="X4" s="92"/>
      <c r="Y4" s="92"/>
      <c r="Z4" s="92"/>
      <c r="AA4" s="92"/>
      <c r="AB4" s="92"/>
      <c r="AC4" s="2"/>
      <c r="AD4" s="2"/>
      <c r="AE4" s="2"/>
      <c r="AF4" s="2"/>
      <c r="AG4" s="92"/>
      <c r="AH4" s="92"/>
      <c r="AI4" s="92"/>
      <c r="AJ4" s="148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92"/>
      <c r="AX4" s="9"/>
      <c r="AY4" s="9"/>
      <c r="AZ4" s="9"/>
      <c r="BA4" s="92"/>
      <c r="BB4" s="9"/>
      <c r="BC4" s="9"/>
      <c r="BD4" s="9"/>
      <c r="BE4" s="92"/>
      <c r="BF4" s="92"/>
      <c r="BG4" s="9"/>
      <c r="BH4" s="9"/>
      <c r="BI4" s="92"/>
      <c r="BJ4" s="92"/>
      <c r="BK4" s="9"/>
      <c r="BL4" s="9"/>
      <c r="BM4" s="92"/>
      <c r="BN4" s="92"/>
      <c r="BO4" s="92"/>
      <c r="BP4" s="92"/>
      <c r="BQ4" s="92"/>
      <c r="BR4" s="9"/>
      <c r="BS4" s="9"/>
      <c r="BT4" s="9"/>
      <c r="BU4" s="9"/>
      <c r="BV4" s="92"/>
      <c r="BW4" s="92"/>
      <c r="BX4" s="92"/>
      <c r="BY4" s="9"/>
      <c r="BZ4" s="9"/>
      <c r="CA4" s="9"/>
      <c r="CB4" s="9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"/>
      <c r="CN4" s="9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"/>
      <c r="DP4" s="9"/>
      <c r="DQ4" s="92"/>
      <c r="DR4" s="92"/>
      <c r="DS4" s="92"/>
      <c r="DT4" s="92"/>
      <c r="DU4" s="92"/>
      <c r="DV4" s="92"/>
      <c r="DW4" s="92"/>
      <c r="DX4" s="92"/>
      <c r="DY4" s="92">
        <f>SUM(E4,I4,M4,Q4,U4,Y4,AC4,AG4,AK4,AO4,AS4,AW4,BA4,BE4,BI4,BM4,BQ4,BU4,BY4,CC4,CG4,CK4,CO4,CS4,CW4,DA4,DE4,DI4,DM4,DQ4,DU4)</f>
        <v>0</v>
      </c>
      <c r="DZ4" s="92">
        <f>SUM(EE4,EF4,EG4,EH4,EI4)</f>
        <v>0</v>
      </c>
      <c r="EA4" s="92">
        <f>SUM(F4,J4,N4,R4,V4,Z4,AD4,AH4,AL4,AP4,AT4,AX4,BB4,BF4,BJ4,BN4,BR4,BV4,BZ4,CD4,CH4,CL4,CP4,CT4,CX4,DB4,DF4,DJ4,DN4,DR4,DV4-DZ4)</f>
        <v>0</v>
      </c>
      <c r="EB4" s="92">
        <f>SUM(G4,K4,O4,S4,W4,AA4,AE4,AI4,AM4,AQ4,AU4,AY4,BC4,BG4,BK4,BO4,BS4,BW4,CA4,CE4,CI4,CM4,CQ4,CU4,CY4,DC4,DG4,DK4,DO4,DS4,DW4)</f>
        <v>0</v>
      </c>
      <c r="EC4" s="92">
        <f>SUM(H4,L4,P4,T4,X4,AB4,AF4,AJ4,AN4,AR4,AV4,AZ4,BD4,BH4,BL4,BP4,BT4,BX4,CB4,CF4,CJ4,CN4,CR4,CV4,CZ4,DD4,DH4,DL4,DP4,DT4,DX4)</f>
        <v>0</v>
      </c>
      <c r="ED4" s="92">
        <f>SUM(DY4:EC4)</f>
        <v>0</v>
      </c>
      <c r="EE4" s="101"/>
      <c r="EF4" s="101"/>
      <c r="EG4" s="101"/>
      <c r="EH4" s="101"/>
      <c r="EI4" s="101"/>
      <c r="EK4" s="152"/>
    </row>
    <row r="5" spans="1:144" ht="12.75" customHeight="1" x14ac:dyDescent="0.55000000000000004">
      <c r="A5" s="92">
        <f t="shared" ref="A5:A64" si="0">ROW( )-3</f>
        <v>2</v>
      </c>
      <c r="B5" s="72" t="s">
        <v>8</v>
      </c>
      <c r="C5" s="147">
        <v>712</v>
      </c>
      <c r="D5" s="148" t="s">
        <v>10</v>
      </c>
      <c r="E5" s="92"/>
      <c r="F5" s="92"/>
      <c r="G5" s="92"/>
      <c r="H5" s="92"/>
      <c r="I5" s="92">
        <v>92</v>
      </c>
      <c r="J5" s="92"/>
      <c r="K5" s="92"/>
      <c r="L5" s="148"/>
      <c r="M5" s="92">
        <v>102</v>
      </c>
      <c r="N5" s="92"/>
      <c r="O5" s="92"/>
      <c r="P5" s="148"/>
      <c r="Q5" s="92"/>
      <c r="R5" s="92"/>
      <c r="S5" s="92"/>
      <c r="T5" s="148"/>
      <c r="U5" s="92"/>
      <c r="V5" s="92"/>
      <c r="W5" s="92"/>
      <c r="X5" s="92"/>
      <c r="Y5" s="92"/>
      <c r="Z5" s="92"/>
      <c r="AA5" s="92"/>
      <c r="AB5" s="92"/>
      <c r="AC5" s="2"/>
      <c r="AD5" s="2"/>
      <c r="AE5" s="2"/>
      <c r="AF5" s="2"/>
      <c r="AG5" s="92"/>
      <c r="AH5" s="92"/>
      <c r="AI5" s="92"/>
      <c r="AJ5" s="148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92"/>
      <c r="AX5" s="9"/>
      <c r="AY5" s="9"/>
      <c r="AZ5" s="9"/>
      <c r="BA5" s="92"/>
      <c r="BB5" s="9"/>
      <c r="BC5" s="9"/>
      <c r="BD5" s="9"/>
      <c r="BE5" s="92"/>
      <c r="BF5" s="92"/>
      <c r="BG5" s="9"/>
      <c r="BH5" s="9"/>
      <c r="BI5" s="92"/>
      <c r="BJ5" s="92"/>
      <c r="BK5" s="92"/>
      <c r="BL5" s="92"/>
      <c r="BM5" s="92"/>
      <c r="BN5" s="92"/>
      <c r="BO5" s="92"/>
      <c r="BP5" s="92"/>
      <c r="BQ5" s="92"/>
      <c r="BR5" s="9"/>
      <c r="BS5" s="9"/>
      <c r="BT5" s="9"/>
      <c r="BU5" s="92"/>
      <c r="BV5" s="92"/>
      <c r="BW5" s="92"/>
      <c r="BX5" s="92"/>
      <c r="BY5" s="9"/>
      <c r="BZ5" s="9"/>
      <c r="CA5" s="9"/>
      <c r="CB5" s="9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>
        <f t="shared" ref="DY5:DY67" si="1">SUM(E5,I5,M5,Q5,U5,Y5,AC5,AG5,AK5,AO5,AS5,AW5,BA5,BE5,BI5,BM5,BQ5,BU5,BY5,CC5,CG5,CK5,CO5,CS5,CW5,DA5,DE5,DI5,DM5,DQ5,DU5)</f>
        <v>194</v>
      </c>
      <c r="DZ5" s="92">
        <f t="shared" ref="DZ5:DZ67" si="2">SUM(EE5,EF5,EG5,EH5,EI5)</f>
        <v>0</v>
      </c>
      <c r="EA5" s="92">
        <f t="shared" ref="EA5:EA67" si="3">SUM(F5,J5,N5,R5,V5,Z5,AD5,AH5,AL5,AP5,AT5,AX5,BB5,BF5,BJ5,BN5,BR5,BV5,BZ5,CD5,CH5,CL5,CP5,CT5,CX5,DB5,DF5,DJ5,DN5,DR5,DV5-DZ5)</f>
        <v>0</v>
      </c>
      <c r="EB5" s="92">
        <f t="shared" ref="EB5:EC62" si="4">SUM(G5,K5,O5,S5,W5,AA5,AE5,AI5,AM5,AQ5,AU5,AY5,BC5,BG5,BK5,BO5,BS5,BW5,CA5,CE5,CI5,CM5,CQ5,CU5,CY5,DC5,DG5,DK5,DO5,DS5,DW5)</f>
        <v>0</v>
      </c>
      <c r="EC5" s="92">
        <f t="shared" si="4"/>
        <v>0</v>
      </c>
      <c r="ED5" s="92">
        <f t="shared" ref="ED5:ED67" si="5">SUM(DY5:EC5)</f>
        <v>194</v>
      </c>
      <c r="EE5" s="101"/>
      <c r="EF5" s="101"/>
      <c r="EG5" s="101"/>
      <c r="EH5" s="101"/>
      <c r="EI5" s="101"/>
      <c r="EK5" s="152"/>
    </row>
    <row r="6" spans="1:144" ht="12.75" customHeight="1" x14ac:dyDescent="0.55000000000000004">
      <c r="A6" s="92">
        <f t="shared" si="0"/>
        <v>3</v>
      </c>
      <c r="B6" s="72" t="s">
        <v>78</v>
      </c>
      <c r="C6" s="147">
        <v>747</v>
      </c>
      <c r="D6" s="148" t="s">
        <v>9</v>
      </c>
      <c r="E6" s="92"/>
      <c r="F6" s="92"/>
      <c r="G6" s="92"/>
      <c r="H6" s="92"/>
      <c r="I6" s="92">
        <v>94</v>
      </c>
      <c r="J6" s="92"/>
      <c r="K6" s="92"/>
      <c r="L6" s="148"/>
      <c r="M6" s="92">
        <v>102</v>
      </c>
      <c r="N6" s="92"/>
      <c r="O6" s="92"/>
      <c r="P6" s="148"/>
      <c r="Q6" s="92"/>
      <c r="R6" s="92"/>
      <c r="S6" s="92"/>
      <c r="T6" s="148"/>
      <c r="U6" s="92"/>
      <c r="V6" s="92"/>
      <c r="W6" s="92"/>
      <c r="X6" s="92"/>
      <c r="Y6" s="92"/>
      <c r="Z6" s="92"/>
      <c r="AA6" s="92"/>
      <c r="AB6" s="92"/>
      <c r="AC6" s="2"/>
      <c r="AD6" s="2"/>
      <c r="AE6" s="2"/>
      <c r="AF6" s="2"/>
      <c r="AG6" s="92"/>
      <c r="AH6" s="92"/>
      <c r="AI6" s="92"/>
      <c r="AJ6" s="14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92"/>
      <c r="AX6" s="9"/>
      <c r="AY6" s="9"/>
      <c r="AZ6" s="9"/>
      <c r="BA6" s="92"/>
      <c r="BB6" s="9"/>
      <c r="BC6" s="9"/>
      <c r="BD6" s="9"/>
      <c r="BE6" s="92"/>
      <c r="BF6" s="92"/>
      <c r="BG6" s="9"/>
      <c r="BH6" s="9"/>
      <c r="BI6" s="92"/>
      <c r="BJ6" s="92"/>
      <c r="BK6" s="92"/>
      <c r="BL6" s="92"/>
      <c r="BM6" s="92"/>
      <c r="BN6" s="92"/>
      <c r="BO6" s="92"/>
      <c r="BP6" s="92"/>
      <c r="BQ6" s="92"/>
      <c r="BR6" s="9"/>
      <c r="BS6" s="9"/>
      <c r="BT6" s="9"/>
      <c r="BU6" s="92"/>
      <c r="BV6" s="92"/>
      <c r="BW6" s="92"/>
      <c r="BX6" s="92"/>
      <c r="BY6" s="9"/>
      <c r="BZ6" s="9"/>
      <c r="CA6" s="9"/>
      <c r="CB6" s="9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>
        <f t="shared" si="1"/>
        <v>196</v>
      </c>
      <c r="DZ6" s="92">
        <f t="shared" si="2"/>
        <v>0</v>
      </c>
      <c r="EA6" s="92">
        <f t="shared" si="3"/>
        <v>0</v>
      </c>
      <c r="EB6" s="92">
        <f t="shared" si="4"/>
        <v>0</v>
      </c>
      <c r="EC6" s="92">
        <f t="shared" si="4"/>
        <v>0</v>
      </c>
      <c r="ED6" s="92">
        <f t="shared" si="5"/>
        <v>196</v>
      </c>
      <c r="EE6" s="101"/>
      <c r="EF6" s="101"/>
      <c r="EG6" s="101"/>
      <c r="EH6" s="101"/>
      <c r="EI6" s="101"/>
      <c r="EK6" s="152"/>
    </row>
    <row r="7" spans="1:144" ht="12.75" customHeight="1" x14ac:dyDescent="0.55000000000000004">
      <c r="A7" s="92">
        <f t="shared" si="0"/>
        <v>4</v>
      </c>
      <c r="B7" s="72" t="s">
        <v>79</v>
      </c>
      <c r="C7" s="147">
        <v>747</v>
      </c>
      <c r="D7" s="148" t="s">
        <v>9</v>
      </c>
      <c r="E7" s="92"/>
      <c r="F7" s="92"/>
      <c r="G7" s="92"/>
      <c r="H7" s="92"/>
      <c r="I7" s="92"/>
      <c r="J7" s="92"/>
      <c r="K7" s="92"/>
      <c r="L7" s="148"/>
      <c r="M7" s="92"/>
      <c r="N7" s="92"/>
      <c r="O7" s="92"/>
      <c r="P7" s="148"/>
      <c r="Q7" s="92"/>
      <c r="R7" s="92"/>
      <c r="S7" s="92"/>
      <c r="T7" s="148"/>
      <c r="U7" s="92"/>
      <c r="V7" s="92"/>
      <c r="W7" s="92"/>
      <c r="X7" s="92"/>
      <c r="Y7" s="92"/>
      <c r="Z7" s="92"/>
      <c r="AA7" s="92"/>
      <c r="AB7" s="92"/>
      <c r="AC7" s="2"/>
      <c r="AD7" s="2"/>
      <c r="AE7" s="2"/>
      <c r="AF7" s="2"/>
      <c r="AG7" s="92"/>
      <c r="AH7" s="92"/>
      <c r="AI7" s="92"/>
      <c r="AJ7" s="148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92"/>
      <c r="AX7" s="9"/>
      <c r="AY7" s="9"/>
      <c r="AZ7" s="9"/>
      <c r="BA7" s="92"/>
      <c r="BB7" s="9"/>
      <c r="BC7" s="9"/>
      <c r="BD7" s="9"/>
      <c r="BE7" s="92"/>
      <c r="BF7" s="92"/>
      <c r="BG7" s="9"/>
      <c r="BH7" s="9"/>
      <c r="BI7" s="92"/>
      <c r="BJ7" s="92"/>
      <c r="BK7" s="92"/>
      <c r="BL7" s="92"/>
      <c r="BM7" s="92"/>
      <c r="BN7" s="92"/>
      <c r="BO7" s="92"/>
      <c r="BP7" s="92"/>
      <c r="BQ7" s="92"/>
      <c r="BR7" s="9"/>
      <c r="BS7" s="9"/>
      <c r="BT7" s="9"/>
      <c r="BU7" s="92"/>
      <c r="BV7" s="92"/>
      <c r="BW7" s="92"/>
      <c r="BX7" s="92"/>
      <c r="BY7" s="9"/>
      <c r="BZ7" s="9"/>
      <c r="CA7" s="9"/>
      <c r="CB7" s="9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>
        <f t="shared" si="1"/>
        <v>0</v>
      </c>
      <c r="DZ7" s="92">
        <f t="shared" si="2"/>
        <v>0</v>
      </c>
      <c r="EA7" s="92">
        <f t="shared" si="3"/>
        <v>0</v>
      </c>
      <c r="EB7" s="92">
        <f t="shared" si="4"/>
        <v>0</v>
      </c>
      <c r="EC7" s="92">
        <f t="shared" si="4"/>
        <v>0</v>
      </c>
      <c r="ED7" s="92">
        <f t="shared" si="5"/>
        <v>0</v>
      </c>
      <c r="EE7" s="101"/>
      <c r="EF7" s="101"/>
      <c r="EG7" s="101"/>
      <c r="EH7" s="101"/>
      <c r="EI7" s="101"/>
      <c r="EJ7" s="81"/>
      <c r="EK7" s="152"/>
    </row>
    <row r="8" spans="1:144" ht="12.75" customHeight="1" x14ac:dyDescent="0.55000000000000004">
      <c r="A8" s="92">
        <f t="shared" si="0"/>
        <v>5</v>
      </c>
      <c r="B8" s="72" t="s">
        <v>14</v>
      </c>
      <c r="C8" s="147">
        <v>555</v>
      </c>
      <c r="D8" s="148" t="s">
        <v>13</v>
      </c>
      <c r="E8" s="92"/>
      <c r="F8" s="92"/>
      <c r="G8" s="92"/>
      <c r="H8" s="92"/>
      <c r="I8" s="92">
        <v>80</v>
      </c>
      <c r="J8" s="92"/>
      <c r="K8" s="92"/>
      <c r="L8" s="148"/>
      <c r="M8" s="92">
        <v>90</v>
      </c>
      <c r="N8" s="92"/>
      <c r="O8" s="92"/>
      <c r="P8" s="148"/>
      <c r="Q8" s="92"/>
      <c r="R8" s="92"/>
      <c r="S8" s="92"/>
      <c r="T8" s="148"/>
      <c r="U8" s="92"/>
      <c r="V8" s="92"/>
      <c r="W8" s="92"/>
      <c r="X8" s="92"/>
      <c r="Y8" s="92"/>
      <c r="Z8" s="92"/>
      <c r="AA8" s="92"/>
      <c r="AB8" s="92"/>
      <c r="AC8" s="2"/>
      <c r="AD8" s="2"/>
      <c r="AE8" s="2"/>
      <c r="AF8" s="2"/>
      <c r="AG8" s="92"/>
      <c r="AH8" s="92"/>
      <c r="AI8" s="92"/>
      <c r="AJ8" s="148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92"/>
      <c r="AX8" s="9"/>
      <c r="AY8" s="9"/>
      <c r="AZ8" s="9"/>
      <c r="BA8" s="92"/>
      <c r="BB8" s="9"/>
      <c r="BC8" s="9"/>
      <c r="BD8" s="9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"/>
      <c r="BS8" s="9"/>
      <c r="BT8" s="9"/>
      <c r="BU8" s="92"/>
      <c r="BV8" s="92"/>
      <c r="BW8" s="92"/>
      <c r="BX8" s="92"/>
      <c r="BY8" s="9"/>
      <c r="BZ8" s="9"/>
      <c r="CA8" s="9"/>
      <c r="CB8" s="9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>
        <f t="shared" si="1"/>
        <v>170</v>
      </c>
      <c r="DZ8" s="92">
        <f t="shared" si="2"/>
        <v>0</v>
      </c>
      <c r="EA8" s="92">
        <f t="shared" si="3"/>
        <v>0</v>
      </c>
      <c r="EB8" s="92">
        <f t="shared" si="4"/>
        <v>0</v>
      </c>
      <c r="EC8" s="92">
        <f t="shared" si="4"/>
        <v>0</v>
      </c>
      <c r="ED8" s="92">
        <f t="shared" si="5"/>
        <v>170</v>
      </c>
      <c r="EE8" s="101"/>
      <c r="EF8" s="101"/>
      <c r="EG8" s="101"/>
      <c r="EH8" s="101"/>
      <c r="EI8" s="101"/>
    </row>
    <row r="9" spans="1:144" ht="12.75" customHeight="1" x14ac:dyDescent="0.55000000000000004">
      <c r="A9" s="92">
        <f t="shared" si="0"/>
        <v>6</v>
      </c>
      <c r="B9" s="72" t="s">
        <v>11</v>
      </c>
      <c r="C9" s="147">
        <v>711</v>
      </c>
      <c r="D9" s="148" t="s">
        <v>5</v>
      </c>
      <c r="E9" s="92"/>
      <c r="F9" s="92"/>
      <c r="G9" s="92"/>
      <c r="H9" s="92"/>
      <c r="I9" s="92"/>
      <c r="J9" s="92"/>
      <c r="K9" s="92"/>
      <c r="L9" s="148"/>
      <c r="M9" s="92"/>
      <c r="N9" s="92"/>
      <c r="O9" s="92"/>
      <c r="P9" s="148"/>
      <c r="Q9" s="92"/>
      <c r="R9" s="92"/>
      <c r="S9" s="92"/>
      <c r="T9" s="148"/>
      <c r="U9" s="92"/>
      <c r="V9" s="92"/>
      <c r="W9" s="92"/>
      <c r="X9" s="92"/>
      <c r="Y9" s="92"/>
      <c r="Z9" s="92"/>
      <c r="AA9" s="92"/>
      <c r="AB9" s="92"/>
      <c r="AC9" s="2"/>
      <c r="AD9" s="2"/>
      <c r="AE9" s="2"/>
      <c r="AF9" s="2"/>
      <c r="AG9" s="92"/>
      <c r="AH9" s="92"/>
      <c r="AI9" s="92"/>
      <c r="AJ9" s="148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92"/>
      <c r="AX9" s="9"/>
      <c r="AY9" s="9"/>
      <c r="AZ9" s="9"/>
      <c r="BA9" s="92"/>
      <c r="BB9" s="9"/>
      <c r="BC9" s="9"/>
      <c r="BD9" s="9"/>
      <c r="BE9" s="92"/>
      <c r="BF9" s="92"/>
      <c r="BG9" s="9"/>
      <c r="BH9" s="9"/>
      <c r="BI9" s="92"/>
      <c r="BJ9" s="92"/>
      <c r="BK9" s="92"/>
      <c r="BL9" s="92"/>
      <c r="BM9" s="92"/>
      <c r="BN9" s="92"/>
      <c r="BO9" s="92"/>
      <c r="BP9" s="92"/>
      <c r="BQ9" s="92"/>
      <c r="BR9" s="9"/>
      <c r="BS9" s="9"/>
      <c r="BT9" s="9"/>
      <c r="BU9" s="92"/>
      <c r="BV9" s="92"/>
      <c r="BW9" s="92"/>
      <c r="BX9" s="92"/>
      <c r="BY9" s="9"/>
      <c r="BZ9" s="9"/>
      <c r="CA9" s="9"/>
      <c r="CB9" s="9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>
        <f t="shared" si="1"/>
        <v>0</v>
      </c>
      <c r="DZ9" s="92">
        <f t="shared" si="2"/>
        <v>0</v>
      </c>
      <c r="EA9" s="92">
        <f t="shared" si="3"/>
        <v>0</v>
      </c>
      <c r="EB9" s="92">
        <f t="shared" si="4"/>
        <v>0</v>
      </c>
      <c r="EC9" s="92">
        <f t="shared" si="4"/>
        <v>0</v>
      </c>
      <c r="ED9" s="92">
        <f t="shared" si="5"/>
        <v>0</v>
      </c>
      <c r="EE9" s="101"/>
      <c r="EF9" s="101"/>
      <c r="EG9" s="101"/>
      <c r="EH9" s="101"/>
      <c r="EI9" s="101"/>
    </row>
    <row r="10" spans="1:144" ht="12.75" customHeight="1" x14ac:dyDescent="0.55000000000000004">
      <c r="A10" s="92">
        <f t="shared" si="0"/>
        <v>7</v>
      </c>
      <c r="B10" s="72" t="s">
        <v>12</v>
      </c>
      <c r="C10" s="147">
        <v>713</v>
      </c>
      <c r="D10" s="148" t="s">
        <v>9</v>
      </c>
      <c r="E10" s="92"/>
      <c r="F10" s="92"/>
      <c r="G10" s="92"/>
      <c r="H10" s="92"/>
      <c r="I10" s="92"/>
      <c r="J10" s="92"/>
      <c r="K10" s="92"/>
      <c r="L10" s="148"/>
      <c r="M10" s="92"/>
      <c r="N10" s="92"/>
      <c r="O10" s="92"/>
      <c r="P10" s="148"/>
      <c r="Q10" s="92"/>
      <c r="R10" s="92"/>
      <c r="S10" s="92"/>
      <c r="T10" s="148"/>
      <c r="U10" s="92"/>
      <c r="V10" s="92"/>
      <c r="W10" s="92"/>
      <c r="X10" s="92"/>
      <c r="Y10" s="92"/>
      <c r="Z10" s="92"/>
      <c r="AA10" s="92"/>
      <c r="AB10" s="92"/>
      <c r="AC10" s="2"/>
      <c r="AD10" s="2"/>
      <c r="AE10" s="2"/>
      <c r="AF10" s="2"/>
      <c r="AG10" s="92"/>
      <c r="AH10" s="92"/>
      <c r="AI10" s="92"/>
      <c r="AJ10" s="148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92"/>
      <c r="AX10" s="9"/>
      <c r="AY10" s="9"/>
      <c r="AZ10" s="9"/>
      <c r="BA10" s="92"/>
      <c r="BB10" s="9"/>
      <c r="BC10" s="9"/>
      <c r="BD10" s="9"/>
      <c r="BE10" s="92"/>
      <c r="BF10" s="92"/>
      <c r="BG10" s="9"/>
      <c r="BH10" s="9"/>
      <c r="BI10" s="92"/>
      <c r="BJ10" s="92"/>
      <c r="BK10" s="92"/>
      <c r="BL10" s="92"/>
      <c r="BM10" s="92"/>
      <c r="BN10" s="92"/>
      <c r="BO10" s="92"/>
      <c r="BP10" s="92"/>
      <c r="BQ10" s="92"/>
      <c r="BR10" s="9"/>
      <c r="BS10" s="9"/>
      <c r="BT10" s="9"/>
      <c r="BU10" s="92"/>
      <c r="BV10" s="92"/>
      <c r="BW10" s="92"/>
      <c r="BX10" s="92"/>
      <c r="BY10" s="9"/>
      <c r="BZ10" s="9"/>
      <c r="CA10" s="9"/>
      <c r="CB10" s="9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>
        <f t="shared" si="1"/>
        <v>0</v>
      </c>
      <c r="DZ10" s="92">
        <f t="shared" si="2"/>
        <v>0</v>
      </c>
      <c r="EA10" s="92">
        <f t="shared" si="3"/>
        <v>0</v>
      </c>
      <c r="EB10" s="92">
        <f t="shared" si="4"/>
        <v>0</v>
      </c>
      <c r="EC10" s="92">
        <f t="shared" si="4"/>
        <v>0</v>
      </c>
      <c r="ED10" s="92">
        <f t="shared" si="5"/>
        <v>0</v>
      </c>
      <c r="EE10" s="101"/>
      <c r="EF10" s="101"/>
      <c r="EG10" s="101"/>
      <c r="EH10" s="101"/>
      <c r="EI10" s="101"/>
    </row>
    <row r="11" spans="1:144" ht="12.75" customHeight="1" x14ac:dyDescent="0.55000000000000004">
      <c r="A11" s="92">
        <f t="shared" si="0"/>
        <v>8</v>
      </c>
      <c r="B11" s="72" t="s">
        <v>16</v>
      </c>
      <c r="C11" s="147">
        <v>711</v>
      </c>
      <c r="D11" s="148" t="s">
        <v>15</v>
      </c>
      <c r="E11" s="92"/>
      <c r="F11" s="92"/>
      <c r="G11" s="92"/>
      <c r="H11" s="92"/>
      <c r="I11" s="92"/>
      <c r="J11" s="92"/>
      <c r="K11" s="92"/>
      <c r="L11" s="148"/>
      <c r="M11" s="92"/>
      <c r="N11" s="92"/>
      <c r="O11" s="92"/>
      <c r="P11" s="148"/>
      <c r="Q11" s="92"/>
      <c r="R11" s="92"/>
      <c r="S11" s="92"/>
      <c r="T11" s="148"/>
      <c r="U11" s="92"/>
      <c r="V11" s="92"/>
      <c r="W11" s="92"/>
      <c r="X11" s="92"/>
      <c r="Y11" s="92"/>
      <c r="Z11" s="92"/>
      <c r="AA11" s="92"/>
      <c r="AB11" s="92"/>
      <c r="AC11" s="2"/>
      <c r="AD11" s="2"/>
      <c r="AE11" s="2"/>
      <c r="AF11" s="2"/>
      <c r="AG11" s="92"/>
      <c r="AH11" s="92"/>
      <c r="AI11" s="92"/>
      <c r="AJ11" s="148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92"/>
      <c r="AX11" s="9"/>
      <c r="AY11" s="9"/>
      <c r="AZ11" s="9"/>
      <c r="BA11" s="92"/>
      <c r="BB11" s="9"/>
      <c r="BC11" s="9"/>
      <c r="BD11" s="9"/>
      <c r="BE11" s="92"/>
      <c r="BF11" s="92"/>
      <c r="BG11" s="9"/>
      <c r="BH11" s="9"/>
      <c r="BI11" s="92"/>
      <c r="BJ11" s="92"/>
      <c r="BK11" s="92"/>
      <c r="BL11" s="92"/>
      <c r="BM11" s="92"/>
      <c r="BN11" s="92"/>
      <c r="BO11" s="92"/>
      <c r="BP11" s="92"/>
      <c r="BQ11" s="92"/>
      <c r="BR11" s="9"/>
      <c r="BS11" s="9"/>
      <c r="BT11" s="9"/>
      <c r="BU11" s="92"/>
      <c r="BV11" s="92"/>
      <c r="BW11" s="92"/>
      <c r="BX11" s="92"/>
      <c r="BY11" s="9"/>
      <c r="BZ11" s="9"/>
      <c r="CA11" s="9"/>
      <c r="CB11" s="9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>
        <f t="shared" si="1"/>
        <v>0</v>
      </c>
      <c r="DZ11" s="92">
        <f t="shared" si="2"/>
        <v>0</v>
      </c>
      <c r="EA11" s="92">
        <f t="shared" si="3"/>
        <v>0</v>
      </c>
      <c r="EB11" s="92">
        <f t="shared" si="4"/>
        <v>0</v>
      </c>
      <c r="EC11" s="92">
        <f t="shared" si="4"/>
        <v>0</v>
      </c>
      <c r="ED11" s="92">
        <f t="shared" si="5"/>
        <v>0</v>
      </c>
      <c r="EE11" s="101"/>
      <c r="EF11" s="101"/>
      <c r="EG11" s="101"/>
      <c r="EH11" s="101"/>
      <c r="EI11" s="101"/>
    </row>
    <row r="12" spans="1:144" ht="12.75" customHeight="1" x14ac:dyDescent="0.55000000000000004">
      <c r="A12" s="92">
        <f t="shared" si="0"/>
        <v>9</v>
      </c>
      <c r="B12" s="72" t="s">
        <v>16</v>
      </c>
      <c r="C12" s="147">
        <v>711</v>
      </c>
      <c r="D12" s="148" t="s">
        <v>5</v>
      </c>
      <c r="E12" s="92"/>
      <c r="F12" s="92"/>
      <c r="G12" s="92"/>
      <c r="H12" s="92"/>
      <c r="I12" s="92"/>
      <c r="J12" s="92"/>
      <c r="K12" s="92"/>
      <c r="L12" s="148"/>
      <c r="M12" s="92"/>
      <c r="N12" s="92"/>
      <c r="O12" s="92"/>
      <c r="P12" s="148"/>
      <c r="Q12" s="92"/>
      <c r="R12" s="92"/>
      <c r="S12" s="92"/>
      <c r="T12" s="148"/>
      <c r="U12" s="92"/>
      <c r="V12" s="92"/>
      <c r="W12" s="92"/>
      <c r="X12" s="92"/>
      <c r="Y12" s="92"/>
      <c r="Z12" s="92"/>
      <c r="AA12" s="92"/>
      <c r="AB12" s="92"/>
      <c r="AC12" s="2"/>
      <c r="AD12" s="2"/>
      <c r="AE12" s="2"/>
      <c r="AF12" s="2"/>
      <c r="AG12" s="92"/>
      <c r="AH12" s="92"/>
      <c r="AI12" s="92"/>
      <c r="AJ12" s="148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92"/>
      <c r="AX12" s="9"/>
      <c r="AY12" s="9"/>
      <c r="AZ12" s="9"/>
      <c r="BA12" s="92"/>
      <c r="BB12" s="9"/>
      <c r="BC12" s="9"/>
      <c r="BD12" s="9"/>
      <c r="BE12" s="92"/>
      <c r="BF12" s="92"/>
      <c r="BG12" s="9"/>
      <c r="BH12" s="9"/>
      <c r="BI12" s="92"/>
      <c r="BJ12" s="92"/>
      <c r="BK12" s="92"/>
      <c r="BL12" s="92"/>
      <c r="BM12" s="92"/>
      <c r="BN12" s="92"/>
      <c r="BO12" s="92"/>
      <c r="BP12" s="92"/>
      <c r="BQ12" s="92"/>
      <c r="BR12" s="9"/>
      <c r="BS12" s="9"/>
      <c r="BT12" s="9"/>
      <c r="BU12" s="92"/>
      <c r="BV12" s="92"/>
      <c r="BW12" s="92"/>
      <c r="BX12" s="92"/>
      <c r="BY12" s="9"/>
      <c r="BZ12" s="9"/>
      <c r="CA12" s="9"/>
      <c r="CB12" s="9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>
        <f t="shared" si="1"/>
        <v>0</v>
      </c>
      <c r="DZ12" s="92">
        <f t="shared" si="2"/>
        <v>0</v>
      </c>
      <c r="EA12" s="92">
        <f t="shared" si="3"/>
        <v>0</v>
      </c>
      <c r="EB12" s="92">
        <f t="shared" si="4"/>
        <v>0</v>
      </c>
      <c r="EC12" s="92">
        <f t="shared" si="4"/>
        <v>0</v>
      </c>
      <c r="ED12" s="92">
        <f t="shared" si="5"/>
        <v>0</v>
      </c>
      <c r="EE12" s="101"/>
      <c r="EF12" s="101"/>
      <c r="EG12" s="101"/>
      <c r="EH12" s="101"/>
      <c r="EI12" s="101"/>
    </row>
    <row r="13" spans="1:144" ht="12.75" customHeight="1" x14ac:dyDescent="0.55000000000000004">
      <c r="A13" s="92">
        <f t="shared" si="0"/>
        <v>10</v>
      </c>
      <c r="B13" s="72" t="s">
        <v>17</v>
      </c>
      <c r="C13" s="147">
        <v>713</v>
      </c>
      <c r="D13" s="148" t="s">
        <v>9</v>
      </c>
      <c r="E13" s="92"/>
      <c r="F13" s="92"/>
      <c r="G13" s="92"/>
      <c r="H13" s="92"/>
      <c r="I13" s="92"/>
      <c r="J13" s="92"/>
      <c r="K13" s="92"/>
      <c r="L13" s="148"/>
      <c r="M13" s="92"/>
      <c r="N13" s="92"/>
      <c r="O13" s="92"/>
      <c r="P13" s="148"/>
      <c r="Q13" s="92"/>
      <c r="R13" s="92"/>
      <c r="S13" s="92"/>
      <c r="T13" s="148"/>
      <c r="U13" s="92"/>
      <c r="V13" s="92"/>
      <c r="W13" s="92"/>
      <c r="X13" s="92"/>
      <c r="Y13" s="92"/>
      <c r="Z13" s="92"/>
      <c r="AA13" s="92"/>
      <c r="AB13" s="92"/>
      <c r="AC13" s="2"/>
      <c r="AD13" s="2"/>
      <c r="AE13" s="2"/>
      <c r="AF13" s="2"/>
      <c r="AG13" s="92"/>
      <c r="AH13" s="92"/>
      <c r="AI13" s="92"/>
      <c r="AJ13" s="148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92"/>
      <c r="AX13" s="9"/>
      <c r="AY13" s="9"/>
      <c r="AZ13" s="9"/>
      <c r="BA13" s="92"/>
      <c r="BB13" s="9"/>
      <c r="BC13" s="9"/>
      <c r="BD13" s="9"/>
      <c r="BE13" s="92"/>
      <c r="BF13" s="92"/>
      <c r="BG13" s="9"/>
      <c r="BH13" s="9"/>
      <c r="BI13" s="92"/>
      <c r="BJ13" s="92"/>
      <c r="BK13" s="92"/>
      <c r="BL13" s="92"/>
      <c r="BM13" s="92"/>
      <c r="BN13" s="92"/>
      <c r="BO13" s="92"/>
      <c r="BP13" s="92"/>
      <c r="BQ13" s="92"/>
      <c r="BR13" s="9"/>
      <c r="BS13" s="9"/>
      <c r="BT13" s="9"/>
      <c r="BU13" s="92"/>
      <c r="BV13" s="92"/>
      <c r="BW13" s="92"/>
      <c r="BX13" s="92"/>
      <c r="BY13" s="9"/>
      <c r="BZ13" s="9"/>
      <c r="CA13" s="9"/>
      <c r="CB13" s="9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>
        <f t="shared" si="1"/>
        <v>0</v>
      </c>
      <c r="DZ13" s="92">
        <f t="shared" si="2"/>
        <v>0</v>
      </c>
      <c r="EA13" s="92">
        <f t="shared" si="3"/>
        <v>0</v>
      </c>
      <c r="EB13" s="92">
        <f t="shared" si="4"/>
        <v>0</v>
      </c>
      <c r="EC13" s="92">
        <f t="shared" si="4"/>
        <v>0</v>
      </c>
      <c r="ED13" s="92">
        <f t="shared" si="5"/>
        <v>0</v>
      </c>
      <c r="EE13" s="101"/>
      <c r="EF13" s="101"/>
      <c r="EG13" s="101"/>
      <c r="EH13" s="101"/>
      <c r="EI13" s="101"/>
    </row>
    <row r="14" spans="1:144" ht="12.75" customHeight="1" x14ac:dyDescent="0.55000000000000004">
      <c r="A14" s="92">
        <f t="shared" si="0"/>
        <v>11</v>
      </c>
      <c r="B14" s="72" t="s">
        <v>18</v>
      </c>
      <c r="C14" s="147">
        <v>711</v>
      </c>
      <c r="D14" s="148" t="s">
        <v>5</v>
      </c>
      <c r="E14" s="92"/>
      <c r="F14" s="92"/>
      <c r="G14" s="92"/>
      <c r="H14" s="92"/>
      <c r="I14" s="92"/>
      <c r="J14" s="92"/>
      <c r="K14" s="92"/>
      <c r="L14" s="148"/>
      <c r="M14" s="92"/>
      <c r="N14" s="92"/>
      <c r="O14" s="92"/>
      <c r="P14" s="148"/>
      <c r="Q14" s="92"/>
      <c r="R14" s="92"/>
      <c r="S14" s="92"/>
      <c r="T14" s="148"/>
      <c r="U14" s="92"/>
      <c r="V14" s="92"/>
      <c r="W14" s="92"/>
      <c r="X14" s="92"/>
      <c r="Y14" s="92"/>
      <c r="Z14" s="92"/>
      <c r="AA14" s="92"/>
      <c r="AB14" s="92"/>
      <c r="AC14" s="2"/>
      <c r="AD14" s="2"/>
      <c r="AE14" s="2"/>
      <c r="AF14" s="2"/>
      <c r="AG14" s="92"/>
      <c r="AH14" s="92"/>
      <c r="AI14" s="92"/>
      <c r="AJ14" s="148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92"/>
      <c r="AX14" s="9"/>
      <c r="AY14" s="9"/>
      <c r="AZ14" s="9"/>
      <c r="BA14" s="92"/>
      <c r="BB14" s="9"/>
      <c r="BC14" s="9"/>
      <c r="BD14" s="9"/>
      <c r="BE14" s="92"/>
      <c r="BF14" s="92"/>
      <c r="BG14" s="9"/>
      <c r="BH14" s="9"/>
      <c r="BI14" s="92"/>
      <c r="BJ14" s="92"/>
      <c r="BK14" s="92"/>
      <c r="BL14" s="92"/>
      <c r="BM14" s="92"/>
      <c r="BN14" s="92"/>
      <c r="BO14" s="92"/>
      <c r="BP14" s="92"/>
      <c r="BQ14" s="92"/>
      <c r="BR14" s="9"/>
      <c r="BS14" s="9"/>
      <c r="BT14" s="9"/>
      <c r="BU14" s="92"/>
      <c r="BV14" s="92"/>
      <c r="BW14" s="92"/>
      <c r="BX14" s="92"/>
      <c r="BY14" s="9"/>
      <c r="BZ14" s="9"/>
      <c r="CA14" s="9"/>
      <c r="CB14" s="9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>
        <f t="shared" si="1"/>
        <v>0</v>
      </c>
      <c r="DZ14" s="92">
        <f t="shared" si="2"/>
        <v>0</v>
      </c>
      <c r="EA14" s="92">
        <f t="shared" si="3"/>
        <v>0</v>
      </c>
      <c r="EB14" s="92">
        <f t="shared" si="4"/>
        <v>0</v>
      </c>
      <c r="EC14" s="92">
        <f t="shared" si="4"/>
        <v>0</v>
      </c>
      <c r="ED14" s="92">
        <f t="shared" si="5"/>
        <v>0</v>
      </c>
      <c r="EE14" s="101"/>
      <c r="EF14" s="101"/>
      <c r="EG14" s="101"/>
      <c r="EH14" s="101"/>
      <c r="EI14" s="101"/>
    </row>
    <row r="15" spans="1:144" ht="12.75" customHeight="1" x14ac:dyDescent="0.55000000000000004">
      <c r="A15" s="92">
        <f t="shared" si="0"/>
        <v>12</v>
      </c>
      <c r="B15" s="72" t="s">
        <v>18</v>
      </c>
      <c r="C15" s="147">
        <v>713</v>
      </c>
      <c r="D15" s="148" t="s">
        <v>9</v>
      </c>
      <c r="E15" s="92"/>
      <c r="F15" s="92"/>
      <c r="G15" s="92"/>
      <c r="H15" s="92"/>
      <c r="I15" s="92">
        <v>80</v>
      </c>
      <c r="J15" s="92"/>
      <c r="K15" s="92"/>
      <c r="L15" s="148"/>
      <c r="M15" s="92">
        <v>87</v>
      </c>
      <c r="N15" s="92"/>
      <c r="O15" s="92"/>
      <c r="P15" s="148"/>
      <c r="Q15" s="92"/>
      <c r="R15" s="92"/>
      <c r="S15" s="92"/>
      <c r="T15" s="148"/>
      <c r="U15" s="92"/>
      <c r="V15" s="92"/>
      <c r="W15" s="92"/>
      <c r="X15" s="92"/>
      <c r="Y15" s="92"/>
      <c r="Z15" s="92"/>
      <c r="AA15" s="92"/>
      <c r="AB15" s="92"/>
      <c r="AC15" s="2"/>
      <c r="AD15" s="2"/>
      <c r="AE15" s="2"/>
      <c r="AF15" s="2"/>
      <c r="AG15" s="92"/>
      <c r="AH15" s="92"/>
      <c r="AI15" s="92"/>
      <c r="AJ15" s="148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92"/>
      <c r="AX15" s="9"/>
      <c r="AY15" s="9"/>
      <c r="AZ15" s="9"/>
      <c r="BA15" s="92"/>
      <c r="BB15" s="9"/>
      <c r="BC15" s="9"/>
      <c r="BD15" s="9"/>
      <c r="BE15" s="92"/>
      <c r="BF15" s="92"/>
      <c r="BG15" s="9"/>
      <c r="BH15" s="9"/>
      <c r="BI15" s="92"/>
      <c r="BJ15" s="92"/>
      <c r="BK15" s="92"/>
      <c r="BL15" s="92"/>
      <c r="BM15" s="92"/>
      <c r="BN15" s="92"/>
      <c r="BO15" s="92"/>
      <c r="BP15" s="92"/>
      <c r="BQ15" s="92"/>
      <c r="BR15" s="9"/>
      <c r="BS15" s="9"/>
      <c r="BT15" s="9"/>
      <c r="BU15" s="92"/>
      <c r="BV15" s="92"/>
      <c r="BW15" s="92"/>
      <c r="BX15" s="92"/>
      <c r="BY15" s="9"/>
      <c r="BZ15" s="9"/>
      <c r="CA15" s="9"/>
      <c r="CB15" s="9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>
        <f t="shared" si="1"/>
        <v>167</v>
      </c>
      <c r="DZ15" s="92">
        <f t="shared" si="2"/>
        <v>0</v>
      </c>
      <c r="EA15" s="92">
        <f t="shared" si="3"/>
        <v>0</v>
      </c>
      <c r="EB15" s="92">
        <f t="shared" si="4"/>
        <v>0</v>
      </c>
      <c r="EC15" s="92">
        <f t="shared" si="4"/>
        <v>0</v>
      </c>
      <c r="ED15" s="92">
        <f t="shared" si="5"/>
        <v>167</v>
      </c>
      <c r="EE15" s="101"/>
      <c r="EF15" s="101"/>
      <c r="EG15" s="101"/>
      <c r="EH15" s="101"/>
      <c r="EI15" s="101"/>
      <c r="EJ15" s="173"/>
      <c r="EK15" s="173"/>
      <c r="EL15" s="173"/>
      <c r="EM15" s="173"/>
      <c r="EN15" s="173"/>
    </row>
    <row r="16" spans="1:144" ht="12.75" customHeight="1" x14ac:dyDescent="0.55000000000000004">
      <c r="A16" s="92">
        <f t="shared" si="0"/>
        <v>13</v>
      </c>
      <c r="B16" s="72" t="s">
        <v>19</v>
      </c>
      <c r="C16" s="147">
        <v>711</v>
      </c>
      <c r="D16" s="148" t="s">
        <v>5</v>
      </c>
      <c r="E16" s="92"/>
      <c r="F16" s="92"/>
      <c r="G16" s="92"/>
      <c r="H16" s="92"/>
      <c r="I16" s="92"/>
      <c r="J16" s="92"/>
      <c r="K16" s="92"/>
      <c r="L16" s="148"/>
      <c r="M16" s="92"/>
      <c r="N16" s="92"/>
      <c r="O16" s="92"/>
      <c r="P16" s="148"/>
      <c r="Q16" s="92"/>
      <c r="R16" s="92"/>
      <c r="S16" s="92"/>
      <c r="T16" s="148"/>
      <c r="U16" s="92"/>
      <c r="V16" s="92"/>
      <c r="W16" s="92"/>
      <c r="X16" s="92"/>
      <c r="Y16" s="92"/>
      <c r="Z16" s="92"/>
      <c r="AA16" s="92"/>
      <c r="AB16" s="92"/>
      <c r="AC16" s="2"/>
      <c r="AD16" s="2"/>
      <c r="AE16" s="2"/>
      <c r="AF16" s="2"/>
      <c r="AG16" s="92"/>
      <c r="AH16" s="92"/>
      <c r="AI16" s="92"/>
      <c r="AJ16" s="148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92"/>
      <c r="AX16" s="9"/>
      <c r="AY16" s="9"/>
      <c r="AZ16" s="9"/>
      <c r="BA16" s="92"/>
      <c r="BB16" s="9"/>
      <c r="BC16" s="9"/>
      <c r="BD16" s="9"/>
      <c r="BE16" s="92"/>
      <c r="BF16" s="92"/>
      <c r="BG16" s="9"/>
      <c r="BH16" s="9"/>
      <c r="BI16" s="92"/>
      <c r="BJ16" s="92"/>
      <c r="BK16" s="92"/>
      <c r="BL16" s="92"/>
      <c r="BM16" s="92"/>
      <c r="BN16" s="92"/>
      <c r="BO16" s="92"/>
      <c r="BP16" s="92"/>
      <c r="BQ16" s="92"/>
      <c r="BR16" s="9"/>
      <c r="BS16" s="9"/>
      <c r="BT16" s="9"/>
      <c r="BU16" s="92"/>
      <c r="BV16" s="92"/>
      <c r="BW16" s="92"/>
      <c r="BX16" s="92"/>
      <c r="BY16" s="9"/>
      <c r="BZ16" s="9"/>
      <c r="CA16" s="9"/>
      <c r="CB16" s="9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>
        <f t="shared" si="1"/>
        <v>0</v>
      </c>
      <c r="DZ16" s="92">
        <f t="shared" si="2"/>
        <v>0</v>
      </c>
      <c r="EA16" s="92">
        <f t="shared" si="3"/>
        <v>0</v>
      </c>
      <c r="EB16" s="92">
        <f t="shared" si="4"/>
        <v>0</v>
      </c>
      <c r="EC16" s="92">
        <f t="shared" si="4"/>
        <v>0</v>
      </c>
      <c r="ED16" s="92">
        <f t="shared" si="5"/>
        <v>0</v>
      </c>
      <c r="EE16" s="101"/>
      <c r="EF16" s="101"/>
      <c r="EG16" s="101"/>
      <c r="EH16" s="101"/>
      <c r="EI16" s="101"/>
      <c r="EJ16" s="173"/>
      <c r="EK16" s="173"/>
      <c r="EL16" s="173"/>
      <c r="EM16" s="173"/>
      <c r="EN16" s="173"/>
    </row>
    <row r="17" spans="1:145" ht="12.75" customHeight="1" x14ac:dyDescent="0.55000000000000004">
      <c r="A17" s="92">
        <f t="shared" si="0"/>
        <v>14</v>
      </c>
      <c r="B17" s="72" t="s">
        <v>20</v>
      </c>
      <c r="C17" s="147">
        <v>711</v>
      </c>
      <c r="D17" s="148" t="s">
        <v>5</v>
      </c>
      <c r="E17" s="92"/>
      <c r="F17" s="92"/>
      <c r="G17" s="92"/>
      <c r="H17" s="92"/>
      <c r="I17" s="92"/>
      <c r="J17" s="92"/>
      <c r="K17" s="92"/>
      <c r="L17" s="148"/>
      <c r="M17" s="92"/>
      <c r="N17" s="92"/>
      <c r="O17" s="92"/>
      <c r="P17" s="148"/>
      <c r="Q17" s="92"/>
      <c r="R17" s="92"/>
      <c r="S17" s="92"/>
      <c r="T17" s="148"/>
      <c r="U17" s="92"/>
      <c r="V17" s="92"/>
      <c r="W17" s="92"/>
      <c r="X17" s="92"/>
      <c r="Y17" s="92"/>
      <c r="Z17" s="92"/>
      <c r="AA17" s="92"/>
      <c r="AB17" s="92"/>
      <c r="AC17" s="2"/>
      <c r="AD17" s="2"/>
      <c r="AE17" s="2"/>
      <c r="AF17" s="2"/>
      <c r="AG17" s="92"/>
      <c r="AH17" s="92"/>
      <c r="AI17" s="92"/>
      <c r="AJ17" s="148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92"/>
      <c r="AX17" s="9"/>
      <c r="AY17" s="9"/>
      <c r="AZ17" s="9"/>
      <c r="BA17" s="92"/>
      <c r="BB17" s="9"/>
      <c r="BC17" s="9"/>
      <c r="BD17" s="9"/>
      <c r="BE17" s="9"/>
      <c r="BF17" s="92"/>
      <c r="BG17" s="92"/>
      <c r="BH17" s="9"/>
      <c r="BI17" s="92"/>
      <c r="BJ17" s="92"/>
      <c r="BK17" s="92"/>
      <c r="BL17" s="92"/>
      <c r="BM17" s="92"/>
      <c r="BN17" s="92"/>
      <c r="BO17" s="92"/>
      <c r="BP17" s="92"/>
      <c r="BQ17" s="92"/>
      <c r="BR17" s="9"/>
      <c r="BS17" s="9"/>
      <c r="BT17" s="9"/>
      <c r="BU17" s="92"/>
      <c r="BV17" s="92"/>
      <c r="BW17" s="92"/>
      <c r="BX17" s="92"/>
      <c r="BY17" s="9"/>
      <c r="BZ17" s="9"/>
      <c r="CA17" s="9"/>
      <c r="CB17" s="9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>
        <f t="shared" si="1"/>
        <v>0</v>
      </c>
      <c r="DZ17" s="92">
        <f t="shared" si="2"/>
        <v>0</v>
      </c>
      <c r="EA17" s="92">
        <f t="shared" si="3"/>
        <v>0</v>
      </c>
      <c r="EB17" s="92">
        <f t="shared" si="4"/>
        <v>0</v>
      </c>
      <c r="EC17" s="92">
        <f t="shared" si="4"/>
        <v>0</v>
      </c>
      <c r="ED17" s="92">
        <f t="shared" si="5"/>
        <v>0</v>
      </c>
      <c r="EE17" s="101"/>
      <c r="EF17" s="101"/>
      <c r="EG17" s="101"/>
      <c r="EH17" s="101"/>
      <c r="EI17" s="101"/>
    </row>
    <row r="18" spans="1:145" ht="12.75" customHeight="1" x14ac:dyDescent="0.55000000000000004">
      <c r="A18" s="92">
        <f t="shared" si="0"/>
        <v>15</v>
      </c>
      <c r="B18" s="72" t="s">
        <v>21</v>
      </c>
      <c r="C18" s="147">
        <v>713</v>
      </c>
      <c r="D18" s="148" t="s">
        <v>9</v>
      </c>
      <c r="E18" s="92"/>
      <c r="F18" s="92"/>
      <c r="G18" s="92"/>
      <c r="H18" s="92"/>
      <c r="I18" s="92"/>
      <c r="J18" s="92"/>
      <c r="K18" s="92"/>
      <c r="L18" s="148"/>
      <c r="M18" s="92"/>
      <c r="N18" s="92"/>
      <c r="O18" s="92"/>
      <c r="P18" s="148"/>
      <c r="Q18" s="92"/>
      <c r="R18" s="92"/>
      <c r="S18" s="92"/>
      <c r="T18" s="148"/>
      <c r="U18" s="92"/>
      <c r="V18" s="92"/>
      <c r="W18" s="92"/>
      <c r="X18" s="92"/>
      <c r="Y18" s="92"/>
      <c r="Z18" s="92"/>
      <c r="AA18" s="92"/>
      <c r="AB18" s="92"/>
      <c r="AC18" s="2"/>
      <c r="AD18" s="2"/>
      <c r="AE18" s="2"/>
      <c r="AF18" s="2"/>
      <c r="AG18" s="92"/>
      <c r="AH18" s="92"/>
      <c r="AI18" s="92"/>
      <c r="AJ18" s="148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92"/>
      <c r="AX18" s="9"/>
      <c r="AY18" s="9"/>
      <c r="AZ18" s="9"/>
      <c r="BA18" s="92"/>
      <c r="BB18" s="9"/>
      <c r="BC18" s="9"/>
      <c r="BD18" s="9"/>
      <c r="BE18" s="9"/>
      <c r="BF18" s="92"/>
      <c r="BG18" s="92"/>
      <c r="BH18" s="9"/>
      <c r="BI18" s="92"/>
      <c r="BJ18" s="92"/>
      <c r="BK18" s="92"/>
      <c r="BL18" s="92"/>
      <c r="BM18" s="92"/>
      <c r="BN18" s="92"/>
      <c r="BO18" s="92"/>
      <c r="BP18" s="92"/>
      <c r="BQ18" s="92"/>
      <c r="BR18" s="9"/>
      <c r="BS18" s="9"/>
      <c r="BT18" s="9"/>
      <c r="BU18" s="92"/>
      <c r="BV18" s="92"/>
      <c r="BW18" s="92"/>
      <c r="BX18" s="92"/>
      <c r="BY18" s="9"/>
      <c r="BZ18" s="9"/>
      <c r="CA18" s="9"/>
      <c r="CB18" s="9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>
        <f t="shared" si="1"/>
        <v>0</v>
      </c>
      <c r="DZ18" s="92">
        <f t="shared" si="2"/>
        <v>0</v>
      </c>
      <c r="EA18" s="92">
        <f t="shared" si="3"/>
        <v>0</v>
      </c>
      <c r="EB18" s="92">
        <f t="shared" si="4"/>
        <v>0</v>
      </c>
      <c r="EC18" s="92">
        <f t="shared" si="4"/>
        <v>0</v>
      </c>
      <c r="ED18" s="92">
        <f t="shared" si="5"/>
        <v>0</v>
      </c>
      <c r="EE18" s="101"/>
      <c r="EF18" s="101"/>
      <c r="EG18" s="101"/>
      <c r="EH18" s="101"/>
      <c r="EI18" s="101"/>
      <c r="EJ18" s="174"/>
      <c r="EK18" s="173"/>
      <c r="EL18" s="173"/>
      <c r="EM18" s="173"/>
      <c r="EN18" s="173"/>
    </row>
    <row r="19" spans="1:145" ht="12.75" customHeight="1" x14ac:dyDescent="0.55000000000000004">
      <c r="A19" s="92">
        <f t="shared" si="0"/>
        <v>16</v>
      </c>
      <c r="B19" s="72" t="s">
        <v>77</v>
      </c>
      <c r="C19" s="147">
        <v>711</v>
      </c>
      <c r="D19" s="148" t="s">
        <v>5</v>
      </c>
      <c r="E19" s="92"/>
      <c r="F19" s="92"/>
      <c r="G19" s="92"/>
      <c r="H19" s="92"/>
      <c r="I19" s="92"/>
      <c r="J19" s="92"/>
      <c r="K19" s="92"/>
      <c r="L19" s="148"/>
      <c r="M19" s="92"/>
      <c r="N19" s="92"/>
      <c r="O19" s="92"/>
      <c r="P19" s="148"/>
      <c r="Q19" s="92"/>
      <c r="R19" s="92"/>
      <c r="S19" s="92"/>
      <c r="T19" s="148"/>
      <c r="U19" s="92"/>
      <c r="V19" s="92"/>
      <c r="W19" s="92"/>
      <c r="X19" s="92"/>
      <c r="Y19" s="92"/>
      <c r="Z19" s="92"/>
      <c r="AA19" s="92"/>
      <c r="AB19" s="92"/>
      <c r="AC19" s="2"/>
      <c r="AD19" s="2"/>
      <c r="AE19" s="2"/>
      <c r="AF19" s="2"/>
      <c r="AG19" s="92"/>
      <c r="AH19" s="92"/>
      <c r="AI19" s="92"/>
      <c r="AJ19" s="148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92"/>
      <c r="AX19" s="9"/>
      <c r="AY19" s="9"/>
      <c r="AZ19" s="9"/>
      <c r="BA19" s="92"/>
      <c r="BB19" s="9"/>
      <c r="BC19" s="9"/>
      <c r="BD19" s="9"/>
      <c r="BE19" s="9"/>
      <c r="BF19" s="92"/>
      <c r="BG19" s="92"/>
      <c r="BH19" s="9"/>
      <c r="BI19" s="92"/>
      <c r="BJ19" s="92"/>
      <c r="BK19" s="92"/>
      <c r="BL19" s="92"/>
      <c r="BM19" s="92"/>
      <c r="BN19" s="92"/>
      <c r="BO19" s="92"/>
      <c r="BP19" s="92"/>
      <c r="BQ19" s="92"/>
      <c r="BR19" s="9"/>
      <c r="BS19" s="9"/>
      <c r="BT19" s="9"/>
      <c r="BU19" s="92"/>
      <c r="BV19" s="92"/>
      <c r="BW19" s="92"/>
      <c r="BX19" s="92"/>
      <c r="BY19" s="9"/>
      <c r="BZ19" s="9"/>
      <c r="CA19" s="9"/>
      <c r="CB19" s="9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>
        <f t="shared" si="1"/>
        <v>0</v>
      </c>
      <c r="DZ19" s="92">
        <f t="shared" si="2"/>
        <v>0</v>
      </c>
      <c r="EA19" s="92">
        <f t="shared" si="3"/>
        <v>0</v>
      </c>
      <c r="EB19" s="92">
        <f t="shared" si="4"/>
        <v>0</v>
      </c>
      <c r="EC19" s="92">
        <f t="shared" si="4"/>
        <v>0</v>
      </c>
      <c r="ED19" s="92">
        <f t="shared" si="5"/>
        <v>0</v>
      </c>
      <c r="EE19" s="101"/>
      <c r="EF19" s="101"/>
      <c r="EG19" s="101"/>
      <c r="EH19" s="101"/>
      <c r="EI19" s="101"/>
      <c r="EJ19" s="174"/>
      <c r="EK19" s="173"/>
      <c r="EL19" s="173"/>
      <c r="EM19" s="173"/>
      <c r="EN19" s="173"/>
    </row>
    <row r="20" spans="1:145" ht="12.75" customHeight="1" x14ac:dyDescent="0.55000000000000004">
      <c r="A20" s="92">
        <f t="shared" si="0"/>
        <v>17</v>
      </c>
      <c r="B20" s="72" t="s">
        <v>23</v>
      </c>
      <c r="C20" s="147">
        <v>713</v>
      </c>
      <c r="D20" s="148" t="s">
        <v>9</v>
      </c>
      <c r="E20" s="92"/>
      <c r="F20" s="92"/>
      <c r="G20" s="92"/>
      <c r="H20" s="92"/>
      <c r="I20" s="92"/>
      <c r="J20" s="92"/>
      <c r="K20" s="92"/>
      <c r="L20" s="148"/>
      <c r="M20" s="92"/>
      <c r="N20" s="92"/>
      <c r="O20" s="92"/>
      <c r="P20" s="148"/>
      <c r="Q20" s="92"/>
      <c r="R20" s="92"/>
      <c r="S20" s="92"/>
      <c r="T20" s="148"/>
      <c r="U20" s="92"/>
      <c r="V20" s="92"/>
      <c r="W20" s="92"/>
      <c r="X20" s="92"/>
      <c r="Y20" s="92"/>
      <c r="Z20" s="92"/>
      <c r="AA20" s="92"/>
      <c r="AB20" s="92"/>
      <c r="AC20" s="2"/>
      <c r="AD20" s="2"/>
      <c r="AE20" s="2"/>
      <c r="AF20" s="2"/>
      <c r="AG20" s="92"/>
      <c r="AH20" s="92"/>
      <c r="AI20" s="92"/>
      <c r="AJ20" s="148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92"/>
      <c r="AX20" s="9"/>
      <c r="AY20" s="9"/>
      <c r="AZ20" s="9"/>
      <c r="BA20" s="92"/>
      <c r="BB20" s="9"/>
      <c r="BC20" s="9"/>
      <c r="BD20" s="9"/>
      <c r="BE20" s="9"/>
      <c r="BF20" s="92"/>
      <c r="BG20" s="92"/>
      <c r="BH20" s="9"/>
      <c r="BI20" s="92"/>
      <c r="BJ20" s="92"/>
      <c r="BK20" s="92"/>
      <c r="BL20" s="92"/>
      <c r="BM20" s="92"/>
      <c r="BN20" s="92"/>
      <c r="BO20" s="92"/>
      <c r="BP20" s="92"/>
      <c r="BQ20" s="92"/>
      <c r="BR20" s="9"/>
      <c r="BS20" s="9"/>
      <c r="BT20" s="9"/>
      <c r="BU20" s="92"/>
      <c r="BV20" s="92"/>
      <c r="BW20" s="92"/>
      <c r="BX20" s="92"/>
      <c r="BY20" s="9"/>
      <c r="BZ20" s="9"/>
      <c r="CA20" s="9"/>
      <c r="CB20" s="9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>
        <f t="shared" si="1"/>
        <v>0</v>
      </c>
      <c r="DZ20" s="92">
        <f t="shared" si="2"/>
        <v>0</v>
      </c>
      <c r="EA20" s="92">
        <f t="shared" si="3"/>
        <v>0</v>
      </c>
      <c r="EB20" s="92">
        <f t="shared" si="4"/>
        <v>0</v>
      </c>
      <c r="EC20" s="92">
        <f t="shared" si="4"/>
        <v>0</v>
      </c>
      <c r="ED20" s="92">
        <f t="shared" si="5"/>
        <v>0</v>
      </c>
      <c r="EE20" s="101"/>
      <c r="EF20" s="101"/>
      <c r="EG20" s="101"/>
      <c r="EH20" s="101"/>
      <c r="EI20" s="101"/>
    </row>
    <row r="21" spans="1:145" ht="12.75" customHeight="1" x14ac:dyDescent="0.55000000000000004">
      <c r="A21" s="92">
        <f t="shared" si="0"/>
        <v>18</v>
      </c>
      <c r="B21" s="72" t="s">
        <v>44</v>
      </c>
      <c r="C21" s="147">
        <v>723</v>
      </c>
      <c r="D21" s="148" t="s">
        <v>25</v>
      </c>
      <c r="E21" s="92"/>
      <c r="F21" s="92"/>
      <c r="G21" s="92"/>
      <c r="H21" s="92"/>
      <c r="I21" s="92"/>
      <c r="J21" s="92"/>
      <c r="K21" s="92"/>
      <c r="L21" s="148"/>
      <c r="M21" s="92"/>
      <c r="N21" s="92"/>
      <c r="O21" s="92"/>
      <c r="P21" s="148"/>
      <c r="Q21" s="92"/>
      <c r="R21" s="92"/>
      <c r="S21" s="92"/>
      <c r="T21" s="148"/>
      <c r="U21" s="92"/>
      <c r="V21" s="92"/>
      <c r="W21" s="92"/>
      <c r="X21" s="92"/>
      <c r="Y21" s="92"/>
      <c r="Z21" s="92"/>
      <c r="AA21" s="92"/>
      <c r="AB21" s="92"/>
      <c r="AC21" s="2"/>
      <c r="AD21" s="2"/>
      <c r="AE21" s="2"/>
      <c r="AF21" s="2"/>
      <c r="AG21" s="92"/>
      <c r="AH21" s="92"/>
      <c r="AI21" s="92"/>
      <c r="AJ21" s="148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92"/>
      <c r="AX21" s="9"/>
      <c r="AY21" s="9"/>
      <c r="AZ21" s="9"/>
      <c r="BA21" s="92"/>
      <c r="BB21" s="9"/>
      <c r="BC21" s="9"/>
      <c r="BD21" s="9"/>
      <c r="BE21" s="9"/>
      <c r="BF21" s="92"/>
      <c r="BG21" s="92"/>
      <c r="BH21" s="9"/>
      <c r="BI21" s="92"/>
      <c r="BJ21" s="92"/>
      <c r="BK21" s="92"/>
      <c r="BL21" s="92"/>
      <c r="BM21" s="92"/>
      <c r="BN21" s="92"/>
      <c r="BO21" s="92"/>
      <c r="BP21" s="92"/>
      <c r="BQ21" s="92"/>
      <c r="BR21" s="9"/>
      <c r="BS21" s="9"/>
      <c r="BT21" s="9"/>
      <c r="BU21" s="92"/>
      <c r="BV21" s="92"/>
      <c r="BW21" s="92"/>
      <c r="BX21" s="92"/>
      <c r="BY21" s="9"/>
      <c r="BZ21" s="9"/>
      <c r="CA21" s="9"/>
      <c r="CB21" s="9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>
        <f t="shared" si="1"/>
        <v>0</v>
      </c>
      <c r="DZ21" s="92">
        <f t="shared" si="2"/>
        <v>0</v>
      </c>
      <c r="EA21" s="92">
        <f t="shared" si="3"/>
        <v>0</v>
      </c>
      <c r="EB21" s="92">
        <f t="shared" si="4"/>
        <v>0</v>
      </c>
      <c r="EC21" s="92">
        <f t="shared" si="4"/>
        <v>0</v>
      </c>
      <c r="ED21" s="92">
        <f t="shared" si="5"/>
        <v>0</v>
      </c>
      <c r="EE21" s="101"/>
      <c r="EF21" s="101"/>
      <c r="EG21" s="101"/>
      <c r="EH21" s="101"/>
      <c r="EI21" s="101"/>
    </row>
    <row r="22" spans="1:145" ht="12.75" customHeight="1" x14ac:dyDescent="0.55000000000000004">
      <c r="A22" s="92">
        <f t="shared" si="0"/>
        <v>19</v>
      </c>
      <c r="B22" s="72" t="s">
        <v>45</v>
      </c>
      <c r="C22" s="147">
        <v>711</v>
      </c>
      <c r="D22" s="148" t="s">
        <v>5</v>
      </c>
      <c r="E22" s="92"/>
      <c r="F22" s="92"/>
      <c r="G22" s="92"/>
      <c r="H22" s="92"/>
      <c r="I22" s="92"/>
      <c r="J22" s="92"/>
      <c r="K22" s="92"/>
      <c r="L22" s="148"/>
      <c r="M22" s="92"/>
      <c r="N22" s="92"/>
      <c r="O22" s="92"/>
      <c r="P22" s="148"/>
      <c r="Q22" s="92"/>
      <c r="R22" s="92"/>
      <c r="S22" s="92"/>
      <c r="T22" s="148"/>
      <c r="U22" s="92"/>
      <c r="V22" s="92"/>
      <c r="W22" s="92"/>
      <c r="X22" s="92"/>
      <c r="Y22" s="92"/>
      <c r="Z22" s="92"/>
      <c r="AA22" s="92"/>
      <c r="AB22" s="92"/>
      <c r="AC22" s="2"/>
      <c r="AD22" s="2"/>
      <c r="AE22" s="2"/>
      <c r="AF22" s="2"/>
      <c r="AG22" s="92"/>
      <c r="AH22" s="92"/>
      <c r="AI22" s="92"/>
      <c r="AJ22" s="148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92"/>
      <c r="AX22" s="9"/>
      <c r="AY22" s="9"/>
      <c r="AZ22" s="9"/>
      <c r="BA22" s="92"/>
      <c r="BB22" s="9"/>
      <c r="BC22" s="9"/>
      <c r="BD22" s="9"/>
      <c r="BE22" s="9"/>
      <c r="BF22" s="92"/>
      <c r="BG22" s="92"/>
      <c r="BH22" s="9"/>
      <c r="BI22" s="92"/>
      <c r="BJ22" s="92"/>
      <c r="BK22" s="92"/>
      <c r="BL22" s="92"/>
      <c r="BM22" s="92"/>
      <c r="BN22" s="92"/>
      <c r="BO22" s="92"/>
      <c r="BP22" s="92"/>
      <c r="BQ22" s="92"/>
      <c r="BR22" s="9"/>
      <c r="BS22" s="9"/>
      <c r="BT22" s="9"/>
      <c r="BU22" s="92"/>
      <c r="BV22" s="92"/>
      <c r="BW22" s="92"/>
      <c r="BX22" s="92"/>
      <c r="BY22" s="9"/>
      <c r="BZ22" s="9"/>
      <c r="CA22" s="9"/>
      <c r="CB22" s="9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>
        <f t="shared" si="1"/>
        <v>0</v>
      </c>
      <c r="DZ22" s="92">
        <f t="shared" si="2"/>
        <v>0</v>
      </c>
      <c r="EA22" s="92">
        <f t="shared" si="3"/>
        <v>0</v>
      </c>
      <c r="EB22" s="92">
        <f t="shared" si="4"/>
        <v>0</v>
      </c>
      <c r="EC22" s="92">
        <f t="shared" si="4"/>
        <v>0</v>
      </c>
      <c r="ED22" s="92">
        <f t="shared" si="5"/>
        <v>0</v>
      </c>
      <c r="EE22" s="101"/>
      <c r="EF22" s="101"/>
      <c r="EG22" s="101"/>
      <c r="EH22" s="101"/>
      <c r="EI22" s="101"/>
      <c r="EK22" s="173"/>
      <c r="EL22" s="173"/>
      <c r="EM22" s="173"/>
      <c r="EN22" s="173"/>
      <c r="EO22" s="173"/>
    </row>
    <row r="23" spans="1:145" ht="12.75" customHeight="1" x14ac:dyDescent="0.55000000000000004">
      <c r="A23" s="92">
        <f t="shared" si="0"/>
        <v>20</v>
      </c>
      <c r="B23" s="72" t="s">
        <v>43</v>
      </c>
      <c r="C23" s="147">
        <v>711</v>
      </c>
      <c r="D23" s="148" t="s">
        <v>5</v>
      </c>
      <c r="E23" s="92"/>
      <c r="F23" s="92"/>
      <c r="G23" s="92"/>
      <c r="H23" s="92"/>
      <c r="I23" s="92"/>
      <c r="J23" s="92"/>
      <c r="K23" s="92"/>
      <c r="L23" s="148"/>
      <c r="M23" s="92"/>
      <c r="N23" s="92"/>
      <c r="O23" s="92"/>
      <c r="P23" s="148"/>
      <c r="Q23" s="92"/>
      <c r="R23" s="92"/>
      <c r="S23" s="92"/>
      <c r="T23" s="148"/>
      <c r="U23" s="92"/>
      <c r="V23" s="92"/>
      <c r="W23" s="92"/>
      <c r="X23" s="92"/>
      <c r="Y23" s="92"/>
      <c r="Z23" s="92"/>
      <c r="AA23" s="92"/>
      <c r="AB23" s="92"/>
      <c r="AC23" s="2"/>
      <c r="AD23" s="2"/>
      <c r="AE23" s="2"/>
      <c r="AF23" s="2"/>
      <c r="AG23" s="92"/>
      <c r="AH23" s="92"/>
      <c r="AI23" s="92"/>
      <c r="AJ23" s="148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92"/>
      <c r="AX23" s="9"/>
      <c r="AY23" s="9"/>
      <c r="AZ23" s="9"/>
      <c r="BA23" s="92"/>
      <c r="BB23" s="9"/>
      <c r="BC23" s="9"/>
      <c r="BD23" s="9"/>
      <c r="BE23" s="9"/>
      <c r="BF23" s="92"/>
      <c r="BG23" s="92"/>
      <c r="BH23" s="9"/>
      <c r="BI23" s="92"/>
      <c r="BJ23" s="92"/>
      <c r="BK23" s="92"/>
      <c r="BL23" s="92"/>
      <c r="BM23" s="92"/>
      <c r="BN23" s="92"/>
      <c r="BO23" s="92"/>
      <c r="BP23" s="92"/>
      <c r="BQ23" s="92"/>
      <c r="BR23" s="9"/>
      <c r="BS23" s="9"/>
      <c r="BT23" s="9"/>
      <c r="BU23" s="92"/>
      <c r="BV23" s="92"/>
      <c r="BW23" s="92"/>
      <c r="BX23" s="92"/>
      <c r="BY23" s="9"/>
      <c r="BZ23" s="9"/>
      <c r="CA23" s="9"/>
      <c r="CB23" s="9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>
        <f t="shared" si="1"/>
        <v>0</v>
      </c>
      <c r="DZ23" s="92">
        <f t="shared" si="2"/>
        <v>0</v>
      </c>
      <c r="EA23" s="92">
        <f t="shared" si="3"/>
        <v>0</v>
      </c>
      <c r="EB23" s="92">
        <f t="shared" si="4"/>
        <v>0</v>
      </c>
      <c r="EC23" s="92">
        <f t="shared" si="4"/>
        <v>0</v>
      </c>
      <c r="ED23" s="92">
        <f t="shared" si="5"/>
        <v>0</v>
      </c>
      <c r="EE23" s="101"/>
      <c r="EF23" s="101"/>
      <c r="EG23" s="101"/>
      <c r="EH23" s="101"/>
      <c r="EI23" s="101"/>
    </row>
    <row r="24" spans="1:145" ht="12.75" customHeight="1" x14ac:dyDescent="0.55000000000000004">
      <c r="A24" s="92">
        <f t="shared" si="0"/>
        <v>21</v>
      </c>
      <c r="B24" s="72" t="s">
        <v>24</v>
      </c>
      <c r="C24" s="147">
        <v>711</v>
      </c>
      <c r="D24" s="148" t="s">
        <v>5</v>
      </c>
      <c r="E24" s="92"/>
      <c r="F24" s="92"/>
      <c r="G24" s="92"/>
      <c r="H24" s="92"/>
      <c r="I24" s="92"/>
      <c r="J24" s="92"/>
      <c r="K24" s="92"/>
      <c r="L24" s="148"/>
      <c r="M24" s="92"/>
      <c r="N24" s="92"/>
      <c r="O24" s="92"/>
      <c r="P24" s="148"/>
      <c r="Q24" s="92"/>
      <c r="R24" s="92"/>
      <c r="S24" s="92"/>
      <c r="T24" s="148"/>
      <c r="U24" s="92"/>
      <c r="V24" s="92"/>
      <c r="W24" s="92"/>
      <c r="X24" s="92"/>
      <c r="Y24" s="92"/>
      <c r="Z24" s="92"/>
      <c r="AA24" s="92"/>
      <c r="AB24" s="92"/>
      <c r="AC24" s="2"/>
      <c r="AD24" s="2"/>
      <c r="AE24" s="2"/>
      <c r="AF24" s="2"/>
      <c r="AG24" s="92"/>
      <c r="AH24" s="92"/>
      <c r="AI24" s="92"/>
      <c r="AJ24" s="148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92"/>
      <c r="AX24" s="9"/>
      <c r="AY24" s="9"/>
      <c r="AZ24" s="9"/>
      <c r="BA24" s="92"/>
      <c r="BB24" s="9"/>
      <c r="BC24" s="9"/>
      <c r="BD24" s="9"/>
      <c r="BE24" s="9"/>
      <c r="BF24" s="92"/>
      <c r="BG24" s="92"/>
      <c r="BH24" s="9"/>
      <c r="BI24" s="92"/>
      <c r="BJ24" s="92"/>
      <c r="BK24" s="92"/>
      <c r="BL24" s="92"/>
      <c r="BM24" s="92"/>
      <c r="BN24" s="92"/>
      <c r="BO24" s="92"/>
      <c r="BP24" s="92"/>
      <c r="BQ24" s="92"/>
      <c r="BR24" s="9"/>
      <c r="BS24" s="9"/>
      <c r="BT24" s="9"/>
      <c r="BU24" s="92"/>
      <c r="BV24" s="92"/>
      <c r="BW24" s="92"/>
      <c r="BX24" s="92"/>
      <c r="BY24" s="9"/>
      <c r="BZ24" s="9"/>
      <c r="CA24" s="9"/>
      <c r="CB24" s="9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>
        <f t="shared" si="1"/>
        <v>0</v>
      </c>
      <c r="DZ24" s="92">
        <f t="shared" si="2"/>
        <v>0</v>
      </c>
      <c r="EA24" s="92">
        <f t="shared" si="3"/>
        <v>0</v>
      </c>
      <c r="EB24" s="92">
        <f t="shared" si="4"/>
        <v>0</v>
      </c>
      <c r="EC24" s="92">
        <f t="shared" si="4"/>
        <v>0</v>
      </c>
      <c r="ED24" s="92">
        <f t="shared" si="5"/>
        <v>0</v>
      </c>
      <c r="EE24" s="101"/>
      <c r="EF24" s="101"/>
      <c r="EG24" s="101"/>
      <c r="EH24" s="101"/>
      <c r="EI24" s="101"/>
      <c r="EJ24" s="173"/>
      <c r="EK24" s="173"/>
      <c r="EL24" s="173"/>
      <c r="EM24" s="173"/>
      <c r="EN24" s="173"/>
    </row>
    <row r="25" spans="1:145" ht="12.75" customHeight="1" x14ac:dyDescent="0.55000000000000004">
      <c r="A25" s="92">
        <f t="shared" si="0"/>
        <v>22</v>
      </c>
      <c r="B25" s="72" t="s">
        <v>76</v>
      </c>
      <c r="C25" s="147">
        <v>711</v>
      </c>
      <c r="D25" s="148" t="s">
        <v>5</v>
      </c>
      <c r="E25" s="92"/>
      <c r="F25" s="92"/>
      <c r="G25" s="92"/>
      <c r="H25" s="92"/>
      <c r="I25" s="92"/>
      <c r="J25" s="92"/>
      <c r="K25" s="92"/>
      <c r="L25" s="148"/>
      <c r="M25" s="92"/>
      <c r="N25" s="92"/>
      <c r="O25" s="92"/>
      <c r="P25" s="148"/>
      <c r="Q25" s="92"/>
      <c r="R25" s="92"/>
      <c r="S25" s="92"/>
      <c r="T25" s="148"/>
      <c r="U25" s="92"/>
      <c r="V25" s="92"/>
      <c r="W25" s="92"/>
      <c r="X25" s="92"/>
      <c r="Y25" s="92"/>
      <c r="Z25" s="92"/>
      <c r="AA25" s="92"/>
      <c r="AB25" s="92"/>
      <c r="AC25" s="2"/>
      <c r="AD25" s="2"/>
      <c r="AE25" s="2"/>
      <c r="AF25" s="2"/>
      <c r="AG25" s="92"/>
      <c r="AH25" s="92"/>
      <c r="AI25" s="92"/>
      <c r="AJ25" s="148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92"/>
      <c r="AX25" s="9"/>
      <c r="AY25" s="9"/>
      <c r="AZ25" s="9"/>
      <c r="BA25" s="92"/>
      <c r="BB25" s="9"/>
      <c r="BC25" s="9"/>
      <c r="BD25" s="9"/>
      <c r="BE25" s="9"/>
      <c r="BF25" s="92"/>
      <c r="BG25" s="92"/>
      <c r="BH25" s="9"/>
      <c r="BI25" s="92"/>
      <c r="BJ25" s="92"/>
      <c r="BK25" s="92"/>
      <c r="BL25" s="92"/>
      <c r="BM25" s="92"/>
      <c r="BN25" s="92"/>
      <c r="BO25" s="92"/>
      <c r="BP25" s="92"/>
      <c r="BQ25" s="92"/>
      <c r="BR25" s="9"/>
      <c r="BS25" s="9"/>
      <c r="BT25" s="9"/>
      <c r="BU25" s="92"/>
      <c r="BV25" s="92"/>
      <c r="BW25" s="92"/>
      <c r="BX25" s="92"/>
      <c r="BY25" s="9"/>
      <c r="BZ25" s="9"/>
      <c r="CA25" s="9"/>
      <c r="CB25" s="9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>
        <f t="shared" si="1"/>
        <v>0</v>
      </c>
      <c r="DZ25" s="92">
        <f t="shared" si="2"/>
        <v>0</v>
      </c>
      <c r="EA25" s="92">
        <f t="shared" si="3"/>
        <v>0</v>
      </c>
      <c r="EB25" s="92">
        <f t="shared" si="4"/>
        <v>0</v>
      </c>
      <c r="EC25" s="92">
        <f t="shared" si="4"/>
        <v>0</v>
      </c>
      <c r="ED25" s="92">
        <f t="shared" si="5"/>
        <v>0</v>
      </c>
      <c r="EE25" s="101"/>
      <c r="EF25" s="101"/>
      <c r="EG25" s="101"/>
      <c r="EH25" s="101"/>
      <c r="EI25" s="101"/>
      <c r="EJ25" s="152"/>
      <c r="EK25" s="152"/>
      <c r="EL25" s="152"/>
      <c r="EM25" s="152"/>
      <c r="EN25" s="152"/>
    </row>
    <row r="26" spans="1:145" ht="12.75" customHeight="1" x14ac:dyDescent="0.55000000000000004">
      <c r="A26" s="92">
        <f t="shared" si="0"/>
        <v>23</v>
      </c>
      <c r="B26" s="72" t="s">
        <v>46</v>
      </c>
      <c r="C26" s="147">
        <v>713</v>
      </c>
      <c r="D26" s="148" t="s">
        <v>9</v>
      </c>
      <c r="E26" s="92"/>
      <c r="F26" s="92"/>
      <c r="G26" s="92"/>
      <c r="H26" s="92"/>
      <c r="I26" s="92"/>
      <c r="J26" s="92"/>
      <c r="K26" s="92"/>
      <c r="L26" s="148"/>
      <c r="M26" s="92"/>
      <c r="N26" s="92"/>
      <c r="O26" s="92"/>
      <c r="P26" s="148"/>
      <c r="Q26" s="92"/>
      <c r="R26" s="92"/>
      <c r="S26" s="92"/>
      <c r="T26" s="148"/>
      <c r="U26" s="92"/>
      <c r="V26" s="92"/>
      <c r="W26" s="92"/>
      <c r="X26" s="92"/>
      <c r="Y26" s="92"/>
      <c r="Z26" s="92"/>
      <c r="AA26" s="92"/>
      <c r="AB26" s="92"/>
      <c r="AC26" s="2"/>
      <c r="AD26" s="2"/>
      <c r="AE26" s="2"/>
      <c r="AF26" s="2"/>
      <c r="AG26" s="92"/>
      <c r="AH26" s="92"/>
      <c r="AI26" s="92"/>
      <c r="AJ26" s="148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92"/>
      <c r="AX26" s="9"/>
      <c r="AY26" s="9"/>
      <c r="AZ26" s="9"/>
      <c r="BA26" s="92"/>
      <c r="BB26" s="9"/>
      <c r="BC26" s="9"/>
      <c r="BD26" s="9"/>
      <c r="BE26" s="9"/>
      <c r="BF26" s="92"/>
      <c r="BG26" s="92"/>
      <c r="BH26" s="9"/>
      <c r="BI26" s="92"/>
      <c r="BJ26" s="92"/>
      <c r="BK26" s="92"/>
      <c r="BL26" s="92"/>
      <c r="BM26" s="92"/>
      <c r="BN26" s="92"/>
      <c r="BO26" s="92"/>
      <c r="BP26" s="92"/>
      <c r="BQ26" s="92"/>
      <c r="BR26" s="9"/>
      <c r="BS26" s="9"/>
      <c r="BT26" s="9"/>
      <c r="BU26" s="92"/>
      <c r="BV26" s="92"/>
      <c r="BW26" s="92"/>
      <c r="BX26" s="92"/>
      <c r="BY26" s="9"/>
      <c r="BZ26" s="9"/>
      <c r="CA26" s="9"/>
      <c r="CB26" s="9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>
        <f t="shared" si="1"/>
        <v>0</v>
      </c>
      <c r="DZ26" s="92">
        <f t="shared" si="2"/>
        <v>0</v>
      </c>
      <c r="EA26" s="92">
        <f t="shared" si="3"/>
        <v>0</v>
      </c>
      <c r="EB26" s="92">
        <f t="shared" si="4"/>
        <v>0</v>
      </c>
      <c r="EC26" s="92">
        <f t="shared" si="4"/>
        <v>0</v>
      </c>
      <c r="ED26" s="92">
        <f t="shared" si="5"/>
        <v>0</v>
      </c>
      <c r="EE26" s="101"/>
      <c r="EF26" s="101"/>
      <c r="EG26" s="101"/>
      <c r="EH26" s="101"/>
      <c r="EI26" s="101"/>
      <c r="EJ26" s="173"/>
      <c r="EK26" s="173"/>
      <c r="EL26" s="173"/>
      <c r="EM26" s="173"/>
      <c r="EN26" s="173"/>
    </row>
    <row r="27" spans="1:145" ht="12.75" customHeight="1" x14ac:dyDescent="0.55000000000000004">
      <c r="A27" s="92">
        <f t="shared" si="0"/>
        <v>24</v>
      </c>
      <c r="B27" s="72" t="s">
        <v>76</v>
      </c>
      <c r="C27" s="147">
        <v>713</v>
      </c>
      <c r="D27" s="148" t="s">
        <v>9</v>
      </c>
      <c r="E27" s="92"/>
      <c r="F27" s="92"/>
      <c r="G27" s="92"/>
      <c r="H27" s="92"/>
      <c r="I27" s="92"/>
      <c r="J27" s="92"/>
      <c r="K27" s="92"/>
      <c r="L27" s="148"/>
      <c r="M27" s="92"/>
      <c r="N27" s="92"/>
      <c r="O27" s="92"/>
      <c r="P27" s="148"/>
      <c r="Q27" s="92"/>
      <c r="R27" s="92"/>
      <c r="S27" s="92"/>
      <c r="T27" s="148"/>
      <c r="U27" s="92"/>
      <c r="V27" s="92"/>
      <c r="W27" s="92"/>
      <c r="X27" s="92"/>
      <c r="Y27" s="92"/>
      <c r="Z27" s="92"/>
      <c r="AA27" s="92"/>
      <c r="AB27" s="92"/>
      <c r="AC27" s="2"/>
      <c r="AD27" s="2"/>
      <c r="AE27" s="2"/>
      <c r="AF27" s="2"/>
      <c r="AG27" s="92"/>
      <c r="AH27" s="92"/>
      <c r="AI27" s="92"/>
      <c r="AJ27" s="148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92"/>
      <c r="AX27" s="9"/>
      <c r="AY27" s="9"/>
      <c r="AZ27" s="9"/>
      <c r="BA27" s="92"/>
      <c r="BB27" s="9"/>
      <c r="BC27" s="9"/>
      <c r="BD27" s="9"/>
      <c r="BE27" s="9"/>
      <c r="BF27" s="92"/>
      <c r="BG27" s="92"/>
      <c r="BH27" s="9"/>
      <c r="BI27" s="92"/>
      <c r="BJ27" s="92"/>
      <c r="BK27" s="92"/>
      <c r="BL27" s="92"/>
      <c r="BM27" s="92"/>
      <c r="BN27" s="92"/>
      <c r="BO27" s="92"/>
      <c r="BP27" s="92"/>
      <c r="BQ27" s="92"/>
      <c r="BR27" s="9"/>
      <c r="BS27" s="9"/>
      <c r="BT27" s="9"/>
      <c r="BU27" s="92"/>
      <c r="BV27" s="92"/>
      <c r="BW27" s="92"/>
      <c r="BX27" s="92"/>
      <c r="BY27" s="9"/>
      <c r="BZ27" s="9"/>
      <c r="CA27" s="9"/>
      <c r="CB27" s="9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>
        <f t="shared" si="1"/>
        <v>0</v>
      </c>
      <c r="DZ27" s="92">
        <f t="shared" si="2"/>
        <v>0</v>
      </c>
      <c r="EA27" s="92">
        <f t="shared" si="3"/>
        <v>0</v>
      </c>
      <c r="EB27" s="92">
        <f t="shared" si="4"/>
        <v>0</v>
      </c>
      <c r="EC27" s="92">
        <f t="shared" si="4"/>
        <v>0</v>
      </c>
      <c r="ED27" s="92">
        <f t="shared" si="5"/>
        <v>0</v>
      </c>
      <c r="EE27" s="101"/>
      <c r="EF27" s="101"/>
      <c r="EG27" s="101"/>
      <c r="EH27" s="101"/>
      <c r="EI27" s="101"/>
      <c r="EJ27" s="152"/>
      <c r="EK27" s="152"/>
      <c r="EL27" s="152"/>
      <c r="EM27" s="152"/>
      <c r="EN27" s="152"/>
    </row>
    <row r="28" spans="1:145" ht="12.75" customHeight="1" x14ac:dyDescent="0.55000000000000004">
      <c r="A28" s="92">
        <f t="shared" si="0"/>
        <v>25</v>
      </c>
      <c r="B28" s="72" t="s">
        <v>39</v>
      </c>
      <c r="C28" s="147">
        <v>555</v>
      </c>
      <c r="D28" s="148" t="s">
        <v>13</v>
      </c>
      <c r="E28" s="92"/>
      <c r="F28" s="92"/>
      <c r="G28" s="92"/>
      <c r="H28" s="92"/>
      <c r="I28" s="92"/>
      <c r="J28" s="92"/>
      <c r="K28" s="92"/>
      <c r="L28" s="148"/>
      <c r="M28" s="92"/>
      <c r="N28" s="92"/>
      <c r="O28" s="92"/>
      <c r="P28" s="148"/>
      <c r="Q28" s="92"/>
      <c r="R28" s="92"/>
      <c r="S28" s="92"/>
      <c r="T28" s="148"/>
      <c r="U28" s="92"/>
      <c r="V28" s="92"/>
      <c r="W28" s="92"/>
      <c r="X28" s="92"/>
      <c r="Y28" s="92"/>
      <c r="Z28" s="92"/>
      <c r="AA28" s="92"/>
      <c r="AB28" s="92"/>
      <c r="AC28" s="2"/>
      <c r="AD28" s="2"/>
      <c r="AE28" s="2"/>
      <c r="AF28" s="2"/>
      <c r="AG28" s="92"/>
      <c r="AH28" s="92"/>
      <c r="AI28" s="92"/>
      <c r="AJ28" s="148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92"/>
      <c r="AX28" s="9"/>
      <c r="AY28" s="9"/>
      <c r="AZ28" s="9"/>
      <c r="BA28" s="92"/>
      <c r="BB28" s="9"/>
      <c r="BC28" s="9"/>
      <c r="BD28" s="9"/>
      <c r="BE28" s="9"/>
      <c r="BF28" s="92"/>
      <c r="BG28" s="92"/>
      <c r="BH28" s="9"/>
      <c r="BI28" s="92"/>
      <c r="BJ28" s="92"/>
      <c r="BK28" s="92"/>
      <c r="BL28" s="92"/>
      <c r="BM28" s="92"/>
      <c r="BN28" s="92"/>
      <c r="BO28" s="92"/>
      <c r="BP28" s="92"/>
      <c r="BQ28" s="92"/>
      <c r="BR28" s="9"/>
      <c r="BS28" s="9"/>
      <c r="BT28" s="9"/>
      <c r="BU28" s="92"/>
      <c r="BV28" s="92"/>
      <c r="BW28" s="92"/>
      <c r="BX28" s="92"/>
      <c r="BY28" s="9"/>
      <c r="BZ28" s="9"/>
      <c r="CA28" s="9"/>
      <c r="CB28" s="9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>
        <f t="shared" si="1"/>
        <v>0</v>
      </c>
      <c r="DZ28" s="92">
        <f t="shared" si="2"/>
        <v>0</v>
      </c>
      <c r="EA28" s="92">
        <f t="shared" si="3"/>
        <v>0</v>
      </c>
      <c r="EB28" s="92">
        <f t="shared" si="4"/>
        <v>0</v>
      </c>
      <c r="EC28" s="92">
        <f t="shared" si="4"/>
        <v>0</v>
      </c>
      <c r="ED28" s="92">
        <f t="shared" si="5"/>
        <v>0</v>
      </c>
      <c r="EE28" s="101"/>
      <c r="EF28" s="101"/>
      <c r="EG28" s="101"/>
      <c r="EH28" s="101"/>
      <c r="EI28" s="101"/>
      <c r="EJ28" s="173"/>
      <c r="EK28" s="173"/>
      <c r="EL28" s="173"/>
      <c r="EM28" s="173"/>
      <c r="EN28" s="173"/>
    </row>
    <row r="29" spans="1:145" ht="12.75" customHeight="1" x14ac:dyDescent="0.55000000000000004">
      <c r="A29" s="92">
        <f t="shared" si="0"/>
        <v>26</v>
      </c>
      <c r="B29" s="72" t="s">
        <v>42</v>
      </c>
      <c r="C29" s="147">
        <v>711</v>
      </c>
      <c r="D29" s="148" t="s">
        <v>15</v>
      </c>
      <c r="E29" s="92"/>
      <c r="F29" s="92"/>
      <c r="G29" s="92"/>
      <c r="H29" s="92"/>
      <c r="I29" s="92"/>
      <c r="J29" s="92"/>
      <c r="K29" s="92"/>
      <c r="L29" s="148"/>
      <c r="M29" s="92"/>
      <c r="N29" s="92"/>
      <c r="O29" s="92"/>
      <c r="P29" s="148"/>
      <c r="Q29" s="92"/>
      <c r="R29" s="92"/>
      <c r="S29" s="92"/>
      <c r="T29" s="148"/>
      <c r="U29" s="92"/>
      <c r="V29" s="92"/>
      <c r="W29" s="92"/>
      <c r="X29" s="92"/>
      <c r="Y29" s="92"/>
      <c r="Z29" s="92"/>
      <c r="AA29" s="92"/>
      <c r="AB29" s="92"/>
      <c r="AC29" s="2"/>
      <c r="AD29" s="2"/>
      <c r="AE29" s="2"/>
      <c r="AF29" s="2"/>
      <c r="AG29" s="92"/>
      <c r="AH29" s="92"/>
      <c r="AI29" s="92"/>
      <c r="AJ29" s="148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92"/>
      <c r="AX29" s="9"/>
      <c r="AY29" s="9"/>
      <c r="AZ29" s="9"/>
      <c r="BA29" s="92"/>
      <c r="BB29" s="9"/>
      <c r="BC29" s="9"/>
      <c r="BD29" s="9"/>
      <c r="BE29" s="9"/>
      <c r="BF29" s="92"/>
      <c r="BG29" s="92"/>
      <c r="BH29" s="9"/>
      <c r="BI29" s="92"/>
      <c r="BJ29" s="92"/>
      <c r="BK29" s="92"/>
      <c r="BL29" s="92"/>
      <c r="BM29" s="92"/>
      <c r="BN29" s="92"/>
      <c r="BO29" s="92"/>
      <c r="BP29" s="92"/>
      <c r="BQ29" s="92"/>
      <c r="BR29" s="9"/>
      <c r="BS29" s="9"/>
      <c r="BT29" s="9"/>
      <c r="BU29" s="92"/>
      <c r="BV29" s="92"/>
      <c r="BW29" s="92"/>
      <c r="BX29" s="92"/>
      <c r="BY29" s="9"/>
      <c r="BZ29" s="9"/>
      <c r="CA29" s="9"/>
      <c r="CB29" s="9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>
        <f t="shared" si="1"/>
        <v>0</v>
      </c>
      <c r="DZ29" s="92">
        <f t="shared" si="2"/>
        <v>0</v>
      </c>
      <c r="EA29" s="92">
        <f t="shared" si="3"/>
        <v>0</v>
      </c>
      <c r="EB29" s="92">
        <f t="shared" si="4"/>
        <v>0</v>
      </c>
      <c r="EC29" s="92">
        <f t="shared" si="4"/>
        <v>0</v>
      </c>
      <c r="ED29" s="92">
        <f t="shared" si="5"/>
        <v>0</v>
      </c>
      <c r="EE29" s="101"/>
      <c r="EF29" s="101"/>
      <c r="EG29" s="101"/>
      <c r="EH29" s="101"/>
      <c r="EI29" s="101"/>
      <c r="EJ29" s="174" t="s">
        <v>73</v>
      </c>
      <c r="EK29" s="173"/>
      <c r="EL29" s="173"/>
      <c r="EM29" s="173"/>
      <c r="EN29" s="173"/>
    </row>
    <row r="30" spans="1:145" ht="12.75" customHeight="1" x14ac:dyDescent="0.55000000000000004">
      <c r="A30" s="92">
        <f t="shared" si="0"/>
        <v>27</v>
      </c>
      <c r="B30" s="72" t="s">
        <v>42</v>
      </c>
      <c r="C30" s="147">
        <v>711</v>
      </c>
      <c r="D30" s="148" t="s">
        <v>5</v>
      </c>
      <c r="E30" s="92"/>
      <c r="F30" s="92"/>
      <c r="G30" s="92"/>
      <c r="H30" s="92"/>
      <c r="I30" s="92">
        <v>60</v>
      </c>
      <c r="J30" s="92"/>
      <c r="K30" s="92"/>
      <c r="L30" s="148"/>
      <c r="M30" s="92">
        <v>68</v>
      </c>
      <c r="N30" s="92"/>
      <c r="O30" s="92"/>
      <c r="P30" s="148"/>
      <c r="Q30" s="92"/>
      <c r="R30" s="92"/>
      <c r="S30" s="92"/>
      <c r="T30" s="148"/>
      <c r="U30" s="92"/>
      <c r="V30" s="92"/>
      <c r="W30" s="92"/>
      <c r="X30" s="92"/>
      <c r="Y30" s="92"/>
      <c r="Z30" s="92"/>
      <c r="AA30" s="92"/>
      <c r="AB30" s="92"/>
      <c r="AC30" s="2"/>
      <c r="AD30" s="2"/>
      <c r="AE30" s="2"/>
      <c r="AF30" s="2"/>
      <c r="AG30" s="92"/>
      <c r="AH30" s="92"/>
      <c r="AI30" s="92"/>
      <c r="AJ30" s="148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92"/>
      <c r="AX30" s="9"/>
      <c r="AY30" s="9"/>
      <c r="AZ30" s="9"/>
      <c r="BA30" s="92"/>
      <c r="BB30" s="9"/>
      <c r="BC30" s="9"/>
      <c r="BD30" s="9"/>
      <c r="BE30" s="9"/>
      <c r="BF30" s="92"/>
      <c r="BG30" s="92"/>
      <c r="BH30" s="9"/>
      <c r="BI30" s="92"/>
      <c r="BJ30" s="92"/>
      <c r="BK30" s="92"/>
      <c r="BL30" s="92"/>
      <c r="BM30" s="92"/>
      <c r="BN30" s="92"/>
      <c r="BO30" s="92"/>
      <c r="BP30" s="92"/>
      <c r="BQ30" s="92"/>
      <c r="BR30" s="9"/>
      <c r="BS30" s="9"/>
      <c r="BT30" s="9"/>
      <c r="BU30" s="92"/>
      <c r="BV30" s="92"/>
      <c r="BW30" s="92"/>
      <c r="BX30" s="92"/>
      <c r="BY30" s="9"/>
      <c r="BZ30" s="9"/>
      <c r="CA30" s="9"/>
      <c r="CB30" s="9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>
        <f>SUM(E30,I30,M30,Q30,U30,Y30,AC30,AG30,AK30,AO30,AS30,AW30,BA30,BE30,BI30,BM30,BQ30,BU30,BY30,CC30,CG30,CK30,CO30,CS30,CW30,DA30,DE30,DI30,DM30,DQ30,DU30)</f>
        <v>128</v>
      </c>
      <c r="DZ30" s="92">
        <f t="shared" si="2"/>
        <v>0</v>
      </c>
      <c r="EA30" s="92">
        <f>SUM(F30,J30,N30,R30,V30,Z30,AD30,AH30,AL30,AP30,AT30,AX30,BB30,BF30,BJ30,BN30,BR30,BV30,BZ30,CD30,CH30,CL30,CP30,CT30,CX30,DB30,DF30,DJ30,DN30,DR30,DV30-DZ30)</f>
        <v>0</v>
      </c>
      <c r="EB30" s="92">
        <f t="shared" si="4"/>
        <v>0</v>
      </c>
      <c r="EC30" s="92">
        <f t="shared" si="4"/>
        <v>0</v>
      </c>
      <c r="ED30" s="92">
        <f t="shared" si="5"/>
        <v>128</v>
      </c>
      <c r="EE30" s="101"/>
      <c r="EF30" s="101"/>
      <c r="EG30" s="101"/>
      <c r="EH30" s="101"/>
      <c r="EI30" s="101"/>
      <c r="EJ30" s="174" t="s">
        <v>66</v>
      </c>
      <c r="EK30" s="173"/>
      <c r="EL30" s="173"/>
      <c r="EM30" s="173"/>
      <c r="EN30" s="173"/>
    </row>
    <row r="31" spans="1:145" ht="12.75" customHeight="1" x14ac:dyDescent="0.55000000000000004">
      <c r="A31" s="92">
        <f t="shared" si="0"/>
        <v>28</v>
      </c>
      <c r="B31" s="72" t="s">
        <v>40</v>
      </c>
      <c r="C31" s="147">
        <v>727</v>
      </c>
      <c r="D31" s="148" t="s">
        <v>5</v>
      </c>
      <c r="E31" s="92"/>
      <c r="F31" s="92"/>
      <c r="G31" s="92"/>
      <c r="H31" s="92"/>
      <c r="I31" s="92"/>
      <c r="J31" s="92"/>
      <c r="K31" s="92"/>
      <c r="L31" s="148"/>
      <c r="M31" s="92"/>
      <c r="N31" s="92"/>
      <c r="O31" s="92"/>
      <c r="P31" s="148"/>
      <c r="Q31" s="92"/>
      <c r="R31" s="92"/>
      <c r="S31" s="92"/>
      <c r="T31" s="148"/>
      <c r="U31" s="92"/>
      <c r="V31" s="92"/>
      <c r="W31" s="92"/>
      <c r="X31" s="92"/>
      <c r="Y31" s="92"/>
      <c r="Z31" s="92"/>
      <c r="AA31" s="92"/>
      <c r="AB31" s="92"/>
      <c r="AC31" s="2"/>
      <c r="AD31" s="2"/>
      <c r="AE31" s="2"/>
      <c r="AF31" s="2"/>
      <c r="AG31" s="92"/>
      <c r="AH31" s="92"/>
      <c r="AI31" s="92"/>
      <c r="AJ31" s="148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92"/>
      <c r="AX31" s="9"/>
      <c r="AY31" s="9"/>
      <c r="AZ31" s="9"/>
      <c r="BA31" s="92"/>
      <c r="BB31" s="9"/>
      <c r="BC31" s="9"/>
      <c r="BD31" s="9"/>
      <c r="BE31" s="9"/>
      <c r="BF31" s="92"/>
      <c r="BG31" s="92"/>
      <c r="BH31" s="9"/>
      <c r="BI31" s="92"/>
      <c r="BJ31" s="92"/>
      <c r="BK31" s="92"/>
      <c r="BL31" s="92"/>
      <c r="BM31" s="92"/>
      <c r="BN31" s="92"/>
      <c r="BO31" s="92"/>
      <c r="BP31" s="92"/>
      <c r="BQ31" s="92"/>
      <c r="BR31" s="9"/>
      <c r="BS31" s="9"/>
      <c r="BT31" s="9"/>
      <c r="BU31" s="92"/>
      <c r="BV31" s="92"/>
      <c r="BW31" s="92"/>
      <c r="BX31" s="92"/>
      <c r="BY31" s="9"/>
      <c r="BZ31" s="9"/>
      <c r="CA31" s="9"/>
      <c r="CB31" s="9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>
        <f>SUM(E31,I31,M31,Q31,U31,Y31,AC31,AG31,AK31,AO31,AS31,AW31,BA31,BE31,BI31,BM31,BQ31,BU31,BY31,CC31,CG31,CK31,CO31,CS31,CW31,DA31,DE31,DI31,DM31,DQ31,DU31)</f>
        <v>0</v>
      </c>
      <c r="DZ31" s="92">
        <f t="shared" si="2"/>
        <v>0</v>
      </c>
      <c r="EA31" s="92">
        <f>SUM(F31,J31,N31,R31,V31,Z31,AD31,AH31,AL31,AP31,AT31,AX31,BB31,BF31,BJ31,BN31,BR31,BV31,BZ31,CD31,CH31,CL31,CP31,CT31,CX31,DB31,DF31,DJ31,DN31,DR31,DV31-DZ31)</f>
        <v>0</v>
      </c>
      <c r="EB31" s="92">
        <f t="shared" si="4"/>
        <v>0</v>
      </c>
      <c r="EC31" s="92">
        <f t="shared" si="4"/>
        <v>0</v>
      </c>
      <c r="ED31" s="92">
        <f t="shared" si="5"/>
        <v>0</v>
      </c>
      <c r="EE31" s="101"/>
      <c r="EF31" s="101"/>
      <c r="EG31" s="101"/>
      <c r="EH31" s="101"/>
      <c r="EI31" s="101"/>
    </row>
    <row r="32" spans="1:145" ht="12.75" customHeight="1" x14ac:dyDescent="0.55000000000000004">
      <c r="A32" s="92">
        <f t="shared" si="0"/>
        <v>29</v>
      </c>
      <c r="B32" s="72" t="s">
        <v>40</v>
      </c>
      <c r="C32" s="147">
        <v>713</v>
      </c>
      <c r="D32" s="148" t="s">
        <v>9</v>
      </c>
      <c r="E32" s="92"/>
      <c r="F32" s="92"/>
      <c r="G32" s="92"/>
      <c r="H32" s="92"/>
      <c r="I32" s="92">
        <v>121</v>
      </c>
      <c r="J32" s="92">
        <v>1</v>
      </c>
      <c r="K32" s="92"/>
      <c r="L32" s="148"/>
      <c r="M32" s="92">
        <v>132</v>
      </c>
      <c r="N32" s="92"/>
      <c r="O32" s="92">
        <v>2</v>
      </c>
      <c r="P32" s="148"/>
      <c r="Q32" s="92"/>
      <c r="R32" s="92"/>
      <c r="S32" s="92"/>
      <c r="T32" s="148"/>
      <c r="U32" s="92"/>
      <c r="V32" s="92"/>
      <c r="W32" s="92"/>
      <c r="X32" s="92"/>
      <c r="Y32" s="92"/>
      <c r="Z32" s="92"/>
      <c r="AA32" s="92"/>
      <c r="AB32" s="92"/>
      <c r="AC32" s="2"/>
      <c r="AD32" s="2"/>
      <c r="AE32" s="2"/>
      <c r="AF32" s="2"/>
      <c r="AG32" s="92"/>
      <c r="AH32" s="92"/>
      <c r="AI32" s="92"/>
      <c r="AJ32" s="148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92"/>
      <c r="AX32" s="9"/>
      <c r="AY32" s="9"/>
      <c r="AZ32" s="9"/>
      <c r="BA32" s="92"/>
      <c r="BB32" s="9"/>
      <c r="BC32" s="9"/>
      <c r="BD32" s="9"/>
      <c r="BE32" s="9"/>
      <c r="BF32" s="92"/>
      <c r="BG32" s="92"/>
      <c r="BH32" s="9"/>
      <c r="BI32" s="92"/>
      <c r="BJ32" s="92"/>
      <c r="BK32" s="92"/>
      <c r="BL32" s="92"/>
      <c r="BM32" s="92"/>
      <c r="BN32" s="92"/>
      <c r="BO32" s="92"/>
      <c r="BP32" s="92"/>
      <c r="BQ32" s="92"/>
      <c r="BR32" s="9"/>
      <c r="BS32" s="9"/>
      <c r="BT32" s="9"/>
      <c r="BU32" s="92"/>
      <c r="BV32" s="92"/>
      <c r="BW32" s="92"/>
      <c r="BX32" s="92"/>
      <c r="BY32" s="9"/>
      <c r="BZ32" s="9"/>
      <c r="CA32" s="9"/>
      <c r="CB32" s="9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>
        <f>SUM(E32,I32,M32,Q32,U32,Y32,AC32,AG32,AK32,AO32,AS32,AW32,BA32,BE32,BI32,BM32,BQ32,BU32,BY32,CC32,CG32,CK32,CO32,CS32,CW32,DA32,DE32,DI32,DM32,DQ32,DU32)</f>
        <v>253</v>
      </c>
      <c r="DZ32" s="92">
        <f t="shared" si="2"/>
        <v>0</v>
      </c>
      <c r="EA32" s="92">
        <f>SUM(F32,J32,N32,R32,V32,Z32,AD32,AH32,AL32,AP32,AT32,AX32,BB32,BF32,BJ32,BN32,BR32,BV32,BZ32,CD32,CH32,CL32,CP32,CT32,CX32,DB32,DF32,DJ32,DN32,DR32,DV32-DZ32)</f>
        <v>1</v>
      </c>
      <c r="EB32" s="92">
        <f t="shared" si="4"/>
        <v>2</v>
      </c>
      <c r="EC32" s="92">
        <f t="shared" si="4"/>
        <v>0</v>
      </c>
      <c r="ED32" s="92">
        <f t="shared" si="5"/>
        <v>256</v>
      </c>
      <c r="EE32" s="101"/>
      <c r="EF32" s="101"/>
      <c r="EG32" s="101"/>
      <c r="EH32" s="101"/>
      <c r="EI32" s="101"/>
    </row>
    <row r="33" spans="1:160" ht="12.75" customHeight="1" x14ac:dyDescent="0.55000000000000004">
      <c r="A33" s="92">
        <f t="shared" si="0"/>
        <v>30</v>
      </c>
      <c r="B33" s="73" t="s">
        <v>41</v>
      </c>
      <c r="C33" s="76">
        <v>723</v>
      </c>
      <c r="D33" s="77" t="s">
        <v>25</v>
      </c>
      <c r="E33" s="92"/>
      <c r="F33" s="92"/>
      <c r="G33" s="92"/>
      <c r="H33" s="92"/>
      <c r="I33" s="92"/>
      <c r="J33" s="92"/>
      <c r="K33" s="92"/>
      <c r="L33" s="148"/>
      <c r="M33" s="92"/>
      <c r="N33" s="92"/>
      <c r="O33" s="92"/>
      <c r="P33" s="148"/>
      <c r="Q33" s="92"/>
      <c r="R33" s="92"/>
      <c r="S33" s="92"/>
      <c r="T33" s="148"/>
      <c r="U33" s="92"/>
      <c r="V33" s="92"/>
      <c r="W33" s="92"/>
      <c r="X33" s="92"/>
      <c r="Y33" s="92"/>
      <c r="Z33" s="92"/>
      <c r="AA33" s="92"/>
      <c r="AB33" s="92"/>
      <c r="AC33" s="2"/>
      <c r="AD33" s="2"/>
      <c r="AE33" s="2"/>
      <c r="AF33" s="2"/>
      <c r="AG33" s="92"/>
      <c r="AH33" s="92"/>
      <c r="AI33" s="92"/>
      <c r="AJ33" s="148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92"/>
      <c r="AX33" s="9"/>
      <c r="AY33" s="9"/>
      <c r="AZ33" s="9"/>
      <c r="BA33" s="92"/>
      <c r="BB33" s="9"/>
      <c r="BC33" s="9"/>
      <c r="BD33" s="9"/>
      <c r="BE33" s="9"/>
      <c r="BF33" s="92"/>
      <c r="BG33" s="92"/>
      <c r="BH33" s="9"/>
      <c r="BI33" s="92"/>
      <c r="BJ33" s="92"/>
      <c r="BK33" s="92"/>
      <c r="BL33" s="92"/>
      <c r="BM33" s="92"/>
      <c r="BN33" s="92"/>
      <c r="BO33" s="92"/>
      <c r="BP33" s="92"/>
      <c r="BQ33" s="92"/>
      <c r="BR33" s="9"/>
      <c r="BS33" s="9"/>
      <c r="BT33" s="9"/>
      <c r="BU33" s="92"/>
      <c r="BV33" s="92"/>
      <c r="BW33" s="92"/>
      <c r="BX33" s="92"/>
      <c r="BY33" s="9"/>
      <c r="BZ33" s="9"/>
      <c r="CA33" s="9"/>
      <c r="CB33" s="9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>
        <f>SUM(E33,I33,M33,Q33,U33,Y33,AC33,AG33,AK33,AO33,AS33,AW33,BA33,BE33,BI33,BM33,BQ33,BU33,BY33,CC33,CG33,CK33,CO33,CS33,CW33,DA33,DE33,DI33,DM33,DQ33,DU33)</f>
        <v>0</v>
      </c>
      <c r="DZ33" s="92">
        <f t="shared" si="2"/>
        <v>0</v>
      </c>
      <c r="EA33" s="92">
        <f>SUM(F33,J33,N33,R33,V33,Z33,AD33,AH33,AL33,AP33,AT33,AX33,BB33,BF33,BJ33,BN33,BR33,BV33,BZ33,CD33,CH33,CL33,CP33,CT33,CX33,DB33,DF33,DJ33,DN33,DR33,DV33-DZ33)</f>
        <v>0</v>
      </c>
      <c r="EB33" s="92">
        <f t="shared" si="4"/>
        <v>0</v>
      </c>
      <c r="EC33" s="92">
        <f t="shared" si="4"/>
        <v>0</v>
      </c>
      <c r="ED33" s="92">
        <f t="shared" si="5"/>
        <v>0</v>
      </c>
      <c r="EE33" s="101"/>
      <c r="EF33" s="101"/>
      <c r="EG33" s="101"/>
      <c r="EH33" s="101"/>
      <c r="EI33" s="101"/>
    </row>
    <row r="34" spans="1:160" ht="12.75" customHeight="1" x14ac:dyDescent="0.55000000000000004">
      <c r="A34" s="92">
        <f t="shared" si="0"/>
        <v>31</v>
      </c>
      <c r="B34" s="72" t="s">
        <v>38</v>
      </c>
      <c r="C34" s="147">
        <v>711</v>
      </c>
      <c r="D34" s="148" t="s">
        <v>5</v>
      </c>
      <c r="E34" s="92"/>
      <c r="F34" s="92"/>
      <c r="G34" s="92"/>
      <c r="H34" s="92"/>
      <c r="I34" s="92">
        <v>48</v>
      </c>
      <c r="J34" s="92"/>
      <c r="K34" s="92"/>
      <c r="L34" s="148"/>
      <c r="M34" s="92">
        <v>50</v>
      </c>
      <c r="N34" s="92"/>
      <c r="O34" s="92"/>
      <c r="P34" s="148"/>
      <c r="Q34" s="92"/>
      <c r="R34" s="92"/>
      <c r="S34" s="92"/>
      <c r="T34" s="148"/>
      <c r="U34" s="92"/>
      <c r="V34" s="92"/>
      <c r="W34" s="92"/>
      <c r="X34" s="92"/>
      <c r="Y34" s="92"/>
      <c r="Z34" s="92"/>
      <c r="AA34" s="92"/>
      <c r="AB34" s="92"/>
      <c r="AC34" s="2"/>
      <c r="AD34" s="2"/>
      <c r="AE34" s="2"/>
      <c r="AF34" s="2"/>
      <c r="AG34" s="92"/>
      <c r="AH34" s="92"/>
      <c r="AI34" s="92"/>
      <c r="AJ34" s="148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92"/>
      <c r="AX34" s="9"/>
      <c r="AY34" s="9"/>
      <c r="AZ34" s="9"/>
      <c r="BA34" s="92"/>
      <c r="BB34" s="9"/>
      <c r="BC34" s="9"/>
      <c r="BD34" s="9"/>
      <c r="BE34" s="9"/>
      <c r="BF34" s="92"/>
      <c r="BG34" s="92"/>
      <c r="BH34" s="9"/>
      <c r="BI34" s="92"/>
      <c r="BJ34" s="92"/>
      <c r="BK34" s="92"/>
      <c r="BL34" s="92"/>
      <c r="BM34" s="92"/>
      <c r="BN34" s="92"/>
      <c r="BO34" s="92"/>
      <c r="BP34" s="92"/>
      <c r="BQ34" s="92"/>
      <c r="BR34" s="9"/>
      <c r="BS34" s="9"/>
      <c r="BT34" s="9"/>
      <c r="BU34" s="92"/>
      <c r="BV34" s="92"/>
      <c r="BW34" s="92"/>
      <c r="BX34" s="92"/>
      <c r="BY34" s="9"/>
      <c r="BZ34" s="9"/>
      <c r="CA34" s="9"/>
      <c r="CB34" s="9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>
        <f t="shared" si="1"/>
        <v>98</v>
      </c>
      <c r="DZ34" s="92">
        <f t="shared" si="2"/>
        <v>0</v>
      </c>
      <c r="EA34" s="92">
        <f t="shared" si="3"/>
        <v>0</v>
      </c>
      <c r="EB34" s="92">
        <f t="shared" si="4"/>
        <v>0</v>
      </c>
      <c r="EC34" s="92">
        <f t="shared" si="4"/>
        <v>0</v>
      </c>
      <c r="ED34" s="92">
        <f t="shared" si="5"/>
        <v>98</v>
      </c>
      <c r="EE34" s="101"/>
      <c r="EF34" s="101"/>
      <c r="EG34" s="101"/>
      <c r="EH34" s="101"/>
      <c r="EI34" s="101"/>
    </row>
    <row r="35" spans="1:160" ht="12.75" customHeight="1" x14ac:dyDescent="0.55000000000000004">
      <c r="A35" s="92">
        <f t="shared" si="0"/>
        <v>32</v>
      </c>
      <c r="B35" s="72" t="s">
        <v>38</v>
      </c>
      <c r="C35" s="147">
        <v>713</v>
      </c>
      <c r="D35" s="148" t="s">
        <v>9</v>
      </c>
      <c r="E35" s="92"/>
      <c r="F35" s="92"/>
      <c r="G35" s="92"/>
      <c r="H35" s="92"/>
      <c r="I35" s="92"/>
      <c r="J35" s="92"/>
      <c r="K35" s="92"/>
      <c r="L35" s="148"/>
      <c r="M35" s="92"/>
      <c r="N35" s="92"/>
      <c r="O35" s="92"/>
      <c r="P35" s="148"/>
      <c r="Q35" s="92"/>
      <c r="R35" s="92"/>
      <c r="S35" s="92"/>
      <c r="T35" s="148"/>
      <c r="U35" s="92"/>
      <c r="V35" s="92"/>
      <c r="W35" s="92"/>
      <c r="X35" s="92"/>
      <c r="Y35" s="92"/>
      <c r="Z35" s="92"/>
      <c r="AA35" s="92"/>
      <c r="AB35" s="92"/>
      <c r="AC35" s="2"/>
      <c r="AD35" s="2"/>
      <c r="AE35" s="2"/>
      <c r="AF35" s="2"/>
      <c r="AG35" s="92"/>
      <c r="AH35" s="92"/>
      <c r="AI35" s="92"/>
      <c r="AJ35" s="148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92"/>
      <c r="AX35" s="9"/>
      <c r="AY35" s="9"/>
      <c r="AZ35" s="9"/>
      <c r="BA35" s="92"/>
      <c r="BB35" s="9"/>
      <c r="BC35" s="9"/>
      <c r="BD35" s="9"/>
      <c r="BE35" s="9"/>
      <c r="BF35" s="92"/>
      <c r="BG35" s="92"/>
      <c r="BH35" s="9"/>
      <c r="BI35" s="92"/>
      <c r="BJ35" s="92"/>
      <c r="BK35" s="92"/>
      <c r="BL35" s="92"/>
      <c r="BM35" s="92"/>
      <c r="BN35" s="92"/>
      <c r="BO35" s="92"/>
      <c r="BP35" s="92"/>
      <c r="BQ35" s="92"/>
      <c r="BR35" s="9"/>
      <c r="BS35" s="9"/>
      <c r="BT35" s="9"/>
      <c r="BU35" s="92"/>
      <c r="BV35" s="92"/>
      <c r="BW35" s="92"/>
      <c r="BX35" s="92"/>
      <c r="BY35" s="9"/>
      <c r="BZ35" s="9"/>
      <c r="CA35" s="9"/>
      <c r="CB35" s="9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>
        <f t="shared" si="1"/>
        <v>0</v>
      </c>
      <c r="DZ35" s="92">
        <f t="shared" si="2"/>
        <v>0</v>
      </c>
      <c r="EA35" s="92">
        <f t="shared" si="3"/>
        <v>0</v>
      </c>
      <c r="EB35" s="92">
        <f t="shared" si="4"/>
        <v>0</v>
      </c>
      <c r="EC35" s="92">
        <f t="shared" si="4"/>
        <v>0</v>
      </c>
      <c r="ED35" s="92">
        <f t="shared" si="5"/>
        <v>0</v>
      </c>
      <c r="EE35" s="101"/>
      <c r="EF35" s="101"/>
      <c r="EG35" s="101"/>
      <c r="EH35" s="101"/>
      <c r="EI35" s="101"/>
    </row>
    <row r="36" spans="1:160" ht="12.75" customHeight="1" x14ac:dyDescent="0.55000000000000004">
      <c r="A36" s="92">
        <f t="shared" si="0"/>
        <v>33</v>
      </c>
      <c r="B36" s="72" t="s">
        <v>37</v>
      </c>
      <c r="C36" s="147">
        <v>747</v>
      </c>
      <c r="D36" s="148" t="s">
        <v>9</v>
      </c>
      <c r="E36" s="92"/>
      <c r="F36" s="92"/>
      <c r="G36" s="92"/>
      <c r="H36" s="92"/>
      <c r="I36" s="92"/>
      <c r="J36" s="92"/>
      <c r="K36" s="92"/>
      <c r="L36" s="148"/>
      <c r="M36" s="92"/>
      <c r="N36" s="92"/>
      <c r="O36" s="92"/>
      <c r="P36" s="148"/>
      <c r="Q36" s="92"/>
      <c r="R36" s="92"/>
      <c r="S36" s="92"/>
      <c r="T36" s="148"/>
      <c r="U36" s="92"/>
      <c r="V36" s="92"/>
      <c r="W36" s="92"/>
      <c r="X36" s="92"/>
      <c r="Y36" s="92"/>
      <c r="Z36" s="92"/>
      <c r="AA36" s="92"/>
      <c r="AB36" s="92"/>
      <c r="AC36" s="2"/>
      <c r="AD36" s="2"/>
      <c r="AE36" s="2"/>
      <c r="AF36" s="2"/>
      <c r="AG36" s="92"/>
      <c r="AH36" s="92"/>
      <c r="AI36" s="92"/>
      <c r="AJ36" s="148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92"/>
      <c r="AX36" s="9"/>
      <c r="AY36" s="9"/>
      <c r="AZ36" s="9"/>
      <c r="BA36" s="92"/>
      <c r="BB36" s="9"/>
      <c r="BC36" s="9"/>
      <c r="BD36" s="9"/>
      <c r="BE36" s="9"/>
      <c r="BF36" s="92"/>
      <c r="BG36" s="92"/>
      <c r="BH36" s="9"/>
      <c r="BI36" s="92"/>
      <c r="BJ36" s="92"/>
      <c r="BK36" s="92"/>
      <c r="BL36" s="92"/>
      <c r="BM36" s="92"/>
      <c r="BN36" s="92"/>
      <c r="BO36" s="92"/>
      <c r="BP36" s="92"/>
      <c r="BQ36" s="92"/>
      <c r="BR36" s="9"/>
      <c r="BS36" s="9"/>
      <c r="BT36" s="9"/>
      <c r="BU36" s="92"/>
      <c r="BV36" s="92"/>
      <c r="BW36" s="92"/>
      <c r="BX36" s="92"/>
      <c r="BY36" s="9"/>
      <c r="BZ36" s="9"/>
      <c r="CA36" s="9"/>
      <c r="CB36" s="9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>
        <f t="shared" si="1"/>
        <v>0</v>
      </c>
      <c r="DZ36" s="92">
        <f t="shared" si="2"/>
        <v>0</v>
      </c>
      <c r="EA36" s="92">
        <f t="shared" si="3"/>
        <v>0</v>
      </c>
      <c r="EB36" s="92">
        <f t="shared" si="4"/>
        <v>0</v>
      </c>
      <c r="EC36" s="92">
        <f t="shared" si="4"/>
        <v>0</v>
      </c>
      <c r="ED36" s="92">
        <f t="shared" si="5"/>
        <v>0</v>
      </c>
      <c r="EE36" s="101"/>
      <c r="EF36" s="101"/>
      <c r="EG36" s="101"/>
      <c r="EH36" s="101"/>
      <c r="EI36" s="101"/>
    </row>
    <row r="37" spans="1:160" ht="12.75" customHeight="1" x14ac:dyDescent="0.55000000000000004">
      <c r="A37" s="92">
        <f t="shared" si="0"/>
        <v>34</v>
      </c>
      <c r="B37" s="72" t="s">
        <v>37</v>
      </c>
      <c r="C37" s="147">
        <v>723</v>
      </c>
      <c r="D37" s="77" t="s">
        <v>25</v>
      </c>
      <c r="E37" s="92"/>
      <c r="F37" s="92"/>
      <c r="G37" s="92"/>
      <c r="H37" s="92"/>
      <c r="I37" s="92"/>
      <c r="J37" s="92"/>
      <c r="K37" s="92"/>
      <c r="L37" s="148"/>
      <c r="M37" s="92"/>
      <c r="N37" s="92"/>
      <c r="O37" s="92"/>
      <c r="P37" s="148"/>
      <c r="Q37" s="92"/>
      <c r="R37" s="92"/>
      <c r="S37" s="92"/>
      <c r="T37" s="148"/>
      <c r="U37" s="92"/>
      <c r="V37" s="92"/>
      <c r="W37" s="92"/>
      <c r="X37" s="92"/>
      <c r="Y37" s="92"/>
      <c r="Z37" s="92"/>
      <c r="AA37" s="92"/>
      <c r="AB37" s="92"/>
      <c r="AC37" s="2"/>
      <c r="AD37" s="2"/>
      <c r="AE37" s="2"/>
      <c r="AF37" s="2"/>
      <c r="AG37" s="92"/>
      <c r="AH37" s="92"/>
      <c r="AI37" s="92"/>
      <c r="AJ37" s="148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92"/>
      <c r="AX37" s="9"/>
      <c r="AY37" s="9"/>
      <c r="AZ37" s="9"/>
      <c r="BA37" s="92"/>
      <c r="BB37" s="9"/>
      <c r="BC37" s="9"/>
      <c r="BD37" s="9"/>
      <c r="BE37" s="9"/>
      <c r="BF37" s="92"/>
      <c r="BG37" s="92"/>
      <c r="BH37" s="9"/>
      <c r="BI37" s="92"/>
      <c r="BJ37" s="92"/>
      <c r="BK37" s="92"/>
      <c r="BL37" s="92"/>
      <c r="BM37" s="92"/>
      <c r="BN37" s="92"/>
      <c r="BO37" s="92"/>
      <c r="BP37" s="92"/>
      <c r="BQ37" s="92"/>
      <c r="BR37" s="9"/>
      <c r="BS37" s="9"/>
      <c r="BT37" s="9"/>
      <c r="BU37" s="92"/>
      <c r="BV37" s="92"/>
      <c r="BW37" s="92"/>
      <c r="BX37" s="92"/>
      <c r="BY37" s="9"/>
      <c r="BZ37" s="9"/>
      <c r="CA37" s="9"/>
      <c r="CB37" s="9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>
        <f t="shared" si="1"/>
        <v>0</v>
      </c>
      <c r="DZ37" s="92">
        <f t="shared" si="2"/>
        <v>0</v>
      </c>
      <c r="EA37" s="92">
        <f t="shared" si="3"/>
        <v>0</v>
      </c>
      <c r="EB37" s="92">
        <f t="shared" si="4"/>
        <v>0</v>
      </c>
      <c r="EC37" s="92">
        <f t="shared" si="4"/>
        <v>0</v>
      </c>
      <c r="ED37" s="92">
        <f t="shared" si="5"/>
        <v>0</v>
      </c>
      <c r="EE37" s="101"/>
      <c r="EF37" s="101"/>
      <c r="EG37" s="101"/>
      <c r="EH37" s="101"/>
      <c r="EI37" s="101"/>
    </row>
    <row r="38" spans="1:160" ht="12.75" customHeight="1" x14ac:dyDescent="0.55000000000000004">
      <c r="A38" s="92">
        <f t="shared" si="0"/>
        <v>35</v>
      </c>
      <c r="B38" s="72" t="s">
        <v>38</v>
      </c>
      <c r="C38" s="147">
        <v>555</v>
      </c>
      <c r="D38" s="148" t="s">
        <v>13</v>
      </c>
      <c r="E38" s="92"/>
      <c r="F38" s="92"/>
      <c r="G38" s="92"/>
      <c r="H38" s="92"/>
      <c r="I38" s="92">
        <v>47</v>
      </c>
      <c r="J38" s="92"/>
      <c r="K38" s="92">
        <v>1</v>
      </c>
      <c r="L38" s="148"/>
      <c r="M38" s="92">
        <v>54</v>
      </c>
      <c r="N38" s="92"/>
      <c r="O38" s="92"/>
      <c r="P38" s="148"/>
      <c r="Q38" s="92"/>
      <c r="R38" s="92"/>
      <c r="S38" s="92"/>
      <c r="T38" s="148"/>
      <c r="U38" s="92"/>
      <c r="V38" s="92"/>
      <c r="W38" s="92"/>
      <c r="X38" s="92"/>
      <c r="Y38" s="92"/>
      <c r="Z38" s="92"/>
      <c r="AA38" s="92"/>
      <c r="AB38" s="92"/>
      <c r="AC38" s="2"/>
      <c r="AD38" s="2"/>
      <c r="AE38" s="2"/>
      <c r="AF38" s="2"/>
      <c r="AG38" s="92"/>
      <c r="AH38" s="92"/>
      <c r="AI38" s="92"/>
      <c r="AJ38" s="148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92"/>
      <c r="AX38" s="9"/>
      <c r="AY38" s="9"/>
      <c r="AZ38" s="9"/>
      <c r="BA38" s="92"/>
      <c r="BB38" s="9"/>
      <c r="BC38" s="9"/>
      <c r="BD38" s="9"/>
      <c r="BE38" s="9"/>
      <c r="BF38" s="92"/>
      <c r="BG38" s="92"/>
      <c r="BH38" s="9"/>
      <c r="BI38" s="92"/>
      <c r="BJ38" s="92"/>
      <c r="BK38" s="92"/>
      <c r="BL38" s="92"/>
      <c r="BM38" s="92"/>
      <c r="BN38" s="92"/>
      <c r="BO38" s="92"/>
      <c r="BP38" s="92"/>
      <c r="BQ38" s="92"/>
      <c r="BR38" s="9"/>
      <c r="BS38" s="9"/>
      <c r="BT38" s="9"/>
      <c r="BU38" s="92"/>
      <c r="BV38" s="92"/>
      <c r="BW38" s="92"/>
      <c r="BX38" s="92"/>
      <c r="BY38" s="9"/>
      <c r="BZ38" s="9"/>
      <c r="CA38" s="9"/>
      <c r="CB38" s="9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>
        <f t="shared" si="1"/>
        <v>101</v>
      </c>
      <c r="DZ38" s="92">
        <f t="shared" si="2"/>
        <v>0</v>
      </c>
      <c r="EA38" s="92">
        <f t="shared" si="3"/>
        <v>0</v>
      </c>
      <c r="EB38" s="92">
        <f t="shared" si="4"/>
        <v>1</v>
      </c>
      <c r="EC38" s="92">
        <f t="shared" si="4"/>
        <v>0</v>
      </c>
      <c r="ED38" s="92">
        <f t="shared" si="5"/>
        <v>102</v>
      </c>
      <c r="EE38" s="101"/>
      <c r="EF38" s="101"/>
      <c r="EG38" s="101"/>
      <c r="EH38" s="101"/>
      <c r="EI38" s="101"/>
      <c r="FD38" s="7" t="s">
        <v>7</v>
      </c>
    </row>
    <row r="39" spans="1:160" ht="12.75" customHeight="1" x14ac:dyDescent="0.55000000000000004">
      <c r="A39" s="92">
        <f t="shared" si="0"/>
        <v>36</v>
      </c>
      <c r="B39" s="72" t="s">
        <v>35</v>
      </c>
      <c r="C39" s="147">
        <v>711</v>
      </c>
      <c r="D39" s="148" t="s">
        <v>15</v>
      </c>
      <c r="E39" s="92"/>
      <c r="F39" s="92"/>
      <c r="G39" s="92"/>
      <c r="H39" s="92"/>
      <c r="I39" s="92"/>
      <c r="J39" s="92"/>
      <c r="K39" s="92"/>
      <c r="L39" s="148"/>
      <c r="M39" s="92"/>
      <c r="N39" s="92"/>
      <c r="O39" s="92"/>
      <c r="P39" s="148"/>
      <c r="Q39" s="92"/>
      <c r="R39" s="92"/>
      <c r="S39" s="92"/>
      <c r="T39" s="148"/>
      <c r="U39" s="92"/>
      <c r="V39" s="92"/>
      <c r="W39" s="92"/>
      <c r="X39" s="92"/>
      <c r="Y39" s="92"/>
      <c r="Z39" s="92"/>
      <c r="AA39" s="92"/>
      <c r="AB39" s="92"/>
      <c r="AC39" s="2"/>
      <c r="AD39" s="2"/>
      <c r="AE39" s="2"/>
      <c r="AF39" s="2"/>
      <c r="AG39" s="92"/>
      <c r="AH39" s="92"/>
      <c r="AI39" s="92"/>
      <c r="AJ39" s="148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92"/>
      <c r="AX39" s="9"/>
      <c r="AY39" s="9"/>
      <c r="AZ39" s="9"/>
      <c r="BA39" s="92"/>
      <c r="BB39" s="9"/>
      <c r="BC39" s="9"/>
      <c r="BD39" s="9"/>
      <c r="BE39" s="9"/>
      <c r="BF39" s="92"/>
      <c r="BG39" s="92"/>
      <c r="BH39" s="9"/>
      <c r="BI39" s="92"/>
      <c r="BJ39" s="92"/>
      <c r="BK39" s="92"/>
      <c r="BL39" s="92"/>
      <c r="BM39" s="92"/>
      <c r="BN39" s="92"/>
      <c r="BO39" s="92"/>
      <c r="BP39" s="92"/>
      <c r="BQ39" s="92"/>
      <c r="BR39" s="9"/>
      <c r="BS39" s="9"/>
      <c r="BT39" s="9"/>
      <c r="BU39" s="92"/>
      <c r="BV39" s="92"/>
      <c r="BW39" s="92"/>
      <c r="BX39" s="92"/>
      <c r="BY39" s="9"/>
      <c r="BZ39" s="9"/>
      <c r="CA39" s="9"/>
      <c r="CB39" s="9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>
        <f t="shared" si="1"/>
        <v>0</v>
      </c>
      <c r="DZ39" s="92">
        <f t="shared" si="2"/>
        <v>0</v>
      </c>
      <c r="EA39" s="92">
        <f t="shared" si="3"/>
        <v>0</v>
      </c>
      <c r="EB39" s="92">
        <f t="shared" si="4"/>
        <v>0</v>
      </c>
      <c r="EC39" s="92">
        <f t="shared" si="4"/>
        <v>0</v>
      </c>
      <c r="ED39" s="92">
        <f t="shared" si="5"/>
        <v>0</v>
      </c>
      <c r="EE39" s="101"/>
      <c r="EF39" s="101"/>
      <c r="EG39" s="101"/>
      <c r="EH39" s="101"/>
      <c r="EI39" s="101"/>
      <c r="EJ39" s="173"/>
      <c r="EK39" s="173"/>
      <c r="EL39" s="173"/>
      <c r="EM39" s="173"/>
      <c r="EN39" s="173"/>
    </row>
    <row r="40" spans="1:160" ht="12.75" customHeight="1" x14ac:dyDescent="0.55000000000000004">
      <c r="A40" s="92">
        <f t="shared" si="0"/>
        <v>37</v>
      </c>
      <c r="B40" s="72" t="s">
        <v>35</v>
      </c>
      <c r="C40" s="147">
        <v>713</v>
      </c>
      <c r="D40" s="148" t="s">
        <v>26</v>
      </c>
      <c r="E40" s="92"/>
      <c r="F40" s="92"/>
      <c r="G40" s="92"/>
      <c r="H40" s="92"/>
      <c r="I40" s="92"/>
      <c r="J40" s="92"/>
      <c r="K40" s="92"/>
      <c r="L40" s="148"/>
      <c r="M40" s="92"/>
      <c r="N40" s="92"/>
      <c r="O40" s="92"/>
      <c r="P40" s="148"/>
      <c r="Q40" s="92"/>
      <c r="R40" s="92"/>
      <c r="S40" s="92"/>
      <c r="T40" s="148"/>
      <c r="U40" s="92"/>
      <c r="V40" s="92"/>
      <c r="W40" s="92"/>
      <c r="X40" s="92"/>
      <c r="Y40" s="92"/>
      <c r="Z40" s="92"/>
      <c r="AA40" s="92"/>
      <c r="AB40" s="92"/>
      <c r="AC40" s="2"/>
      <c r="AD40" s="2"/>
      <c r="AE40" s="2"/>
      <c r="AF40" s="2"/>
      <c r="AG40" s="92"/>
      <c r="AH40" s="92"/>
      <c r="AI40" s="92"/>
      <c r="AJ40" s="148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92"/>
      <c r="AX40" s="9"/>
      <c r="AY40" s="9"/>
      <c r="AZ40" s="9"/>
      <c r="BA40" s="92"/>
      <c r="BB40" s="9"/>
      <c r="BC40" s="9"/>
      <c r="BD40" s="9"/>
      <c r="BE40" s="9"/>
      <c r="BF40" s="92"/>
      <c r="BG40" s="92"/>
      <c r="BH40" s="9"/>
      <c r="BI40" s="92"/>
      <c r="BJ40" s="92"/>
      <c r="BK40" s="92"/>
      <c r="BL40" s="92"/>
      <c r="BM40" s="92"/>
      <c r="BN40" s="92"/>
      <c r="BO40" s="92"/>
      <c r="BP40" s="92"/>
      <c r="BQ40" s="92"/>
      <c r="BR40" s="9"/>
      <c r="BS40" s="9"/>
      <c r="BT40" s="9"/>
      <c r="BU40" s="92"/>
      <c r="BV40" s="92"/>
      <c r="BW40" s="92"/>
      <c r="BX40" s="92"/>
      <c r="BY40" s="9"/>
      <c r="BZ40" s="9"/>
      <c r="CA40" s="9"/>
      <c r="CB40" s="9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>
        <f t="shared" si="1"/>
        <v>0</v>
      </c>
      <c r="DZ40" s="92">
        <f t="shared" si="2"/>
        <v>0</v>
      </c>
      <c r="EA40" s="92">
        <f t="shared" si="3"/>
        <v>0</v>
      </c>
      <c r="EB40" s="92">
        <f t="shared" si="4"/>
        <v>0</v>
      </c>
      <c r="EC40" s="92">
        <f t="shared" si="4"/>
        <v>0</v>
      </c>
      <c r="ED40" s="92">
        <f t="shared" si="5"/>
        <v>0</v>
      </c>
      <c r="EE40" s="101"/>
      <c r="EF40" s="101"/>
      <c r="EG40" s="101"/>
      <c r="EH40" s="101"/>
      <c r="EI40" s="101"/>
      <c r="EJ40" s="173" t="s">
        <v>73</v>
      </c>
      <c r="EK40" s="173"/>
      <c r="EL40" s="173"/>
      <c r="EM40" s="173"/>
      <c r="EN40" s="173"/>
    </row>
    <row r="41" spans="1:160" ht="12.75" customHeight="1" x14ac:dyDescent="0.55000000000000004">
      <c r="A41" s="92">
        <f t="shared" si="0"/>
        <v>38</v>
      </c>
      <c r="B41" s="72" t="s">
        <v>36</v>
      </c>
      <c r="C41" s="147">
        <v>747</v>
      </c>
      <c r="D41" s="148" t="s">
        <v>9</v>
      </c>
      <c r="E41" s="92"/>
      <c r="F41" s="92"/>
      <c r="G41" s="92"/>
      <c r="H41" s="92"/>
      <c r="I41" s="92">
        <v>92</v>
      </c>
      <c r="J41" s="92"/>
      <c r="K41" s="92"/>
      <c r="L41" s="148"/>
      <c r="M41" s="92">
        <v>108</v>
      </c>
      <c r="N41" s="92"/>
      <c r="O41" s="92"/>
      <c r="P41" s="148"/>
      <c r="Q41" s="92"/>
      <c r="R41" s="92"/>
      <c r="S41" s="92"/>
      <c r="T41" s="148"/>
      <c r="U41" s="92"/>
      <c r="V41" s="92"/>
      <c r="W41" s="92"/>
      <c r="X41" s="92"/>
      <c r="Y41" s="92"/>
      <c r="Z41" s="92"/>
      <c r="AA41" s="92"/>
      <c r="AB41" s="92"/>
      <c r="AC41" s="2"/>
      <c r="AD41" s="2"/>
      <c r="AE41" s="2"/>
      <c r="AF41" s="2"/>
      <c r="AG41" s="92"/>
      <c r="AH41" s="92"/>
      <c r="AI41" s="92"/>
      <c r="AJ41" s="148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92"/>
      <c r="AX41" s="9"/>
      <c r="AY41" s="9"/>
      <c r="AZ41" s="9"/>
      <c r="BA41" s="92"/>
      <c r="BB41" s="9"/>
      <c r="BC41" s="9"/>
      <c r="BD41" s="9"/>
      <c r="BE41" s="9"/>
      <c r="BF41" s="92"/>
      <c r="BG41" s="92"/>
      <c r="BH41" s="9"/>
      <c r="BI41" s="92"/>
      <c r="BJ41" s="92"/>
      <c r="BK41" s="92"/>
      <c r="BL41" s="92"/>
      <c r="BM41" s="92"/>
      <c r="BN41" s="92"/>
      <c r="BO41" s="92"/>
      <c r="BP41" s="92"/>
      <c r="BQ41" s="92"/>
      <c r="BR41" s="9"/>
      <c r="BS41" s="9"/>
      <c r="BT41" s="9"/>
      <c r="BU41" s="92"/>
      <c r="BV41" s="92"/>
      <c r="BW41" s="92"/>
      <c r="BX41" s="92"/>
      <c r="BY41" s="9"/>
      <c r="BZ41" s="9"/>
      <c r="CA41" s="9"/>
      <c r="CB41" s="9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>
        <f t="shared" si="1"/>
        <v>200</v>
      </c>
      <c r="DZ41" s="92">
        <f t="shared" si="2"/>
        <v>0</v>
      </c>
      <c r="EA41" s="92">
        <f t="shared" si="3"/>
        <v>0</v>
      </c>
      <c r="EB41" s="92">
        <f t="shared" si="4"/>
        <v>0</v>
      </c>
      <c r="EC41" s="92">
        <f t="shared" si="4"/>
        <v>0</v>
      </c>
      <c r="ED41" s="92">
        <f t="shared" si="5"/>
        <v>200</v>
      </c>
      <c r="EE41" s="101"/>
      <c r="EF41" s="101"/>
      <c r="EG41" s="101"/>
      <c r="EH41" s="101"/>
      <c r="EI41" s="101"/>
      <c r="EJ41" s="173" t="s">
        <v>67</v>
      </c>
      <c r="EK41" s="173"/>
      <c r="EL41" s="173"/>
      <c r="EM41" s="173"/>
      <c r="EN41" s="173"/>
    </row>
    <row r="42" spans="1:160" ht="12.75" customHeight="1" x14ac:dyDescent="0.55000000000000004">
      <c r="A42" s="92">
        <f t="shared" si="0"/>
        <v>39</v>
      </c>
      <c r="B42" s="72" t="s">
        <v>35</v>
      </c>
      <c r="C42" s="147">
        <v>737</v>
      </c>
      <c r="D42" s="148" t="s">
        <v>9</v>
      </c>
      <c r="E42" s="92"/>
      <c r="F42" s="92"/>
      <c r="G42" s="92"/>
      <c r="H42" s="92"/>
      <c r="I42" s="92">
        <v>46</v>
      </c>
      <c r="J42" s="92"/>
      <c r="K42" s="92"/>
      <c r="L42" s="148"/>
      <c r="M42" s="92">
        <v>54</v>
      </c>
      <c r="N42" s="92"/>
      <c r="O42" s="92"/>
      <c r="P42" s="148"/>
      <c r="Q42" s="92"/>
      <c r="R42" s="92"/>
      <c r="S42" s="92"/>
      <c r="T42" s="148"/>
      <c r="U42" s="92"/>
      <c r="V42" s="92"/>
      <c r="W42" s="92"/>
      <c r="X42" s="92"/>
      <c r="Y42" s="92"/>
      <c r="Z42" s="92"/>
      <c r="AA42" s="92"/>
      <c r="AB42" s="92"/>
      <c r="AC42" s="2"/>
      <c r="AD42" s="2"/>
      <c r="AE42" s="2"/>
      <c r="AF42" s="2"/>
      <c r="AG42" s="92"/>
      <c r="AH42" s="92"/>
      <c r="AI42" s="92"/>
      <c r="AJ42" s="148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92"/>
      <c r="AX42" s="9"/>
      <c r="AY42" s="9"/>
      <c r="AZ42" s="9"/>
      <c r="BA42" s="92"/>
      <c r="BB42" s="9"/>
      <c r="BC42" s="9"/>
      <c r="BD42" s="9"/>
      <c r="BE42" s="9"/>
      <c r="BF42" s="92"/>
      <c r="BG42" s="92"/>
      <c r="BH42" s="9"/>
      <c r="BI42" s="92"/>
      <c r="BJ42" s="92"/>
      <c r="BK42" s="92"/>
      <c r="BL42" s="92"/>
      <c r="BM42" s="92"/>
      <c r="BN42" s="92"/>
      <c r="BO42" s="92"/>
      <c r="BP42" s="92"/>
      <c r="BQ42" s="92"/>
      <c r="BR42" s="9"/>
      <c r="BS42" s="9"/>
      <c r="BT42" s="9"/>
      <c r="BU42" s="92"/>
      <c r="BV42" s="92"/>
      <c r="BW42" s="92"/>
      <c r="BX42" s="92"/>
      <c r="BY42" s="9"/>
      <c r="BZ42" s="9"/>
      <c r="CA42" s="9"/>
      <c r="CB42" s="9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>
        <f t="shared" si="1"/>
        <v>100</v>
      </c>
      <c r="DZ42" s="92">
        <f t="shared" si="2"/>
        <v>0</v>
      </c>
      <c r="EA42" s="92">
        <f t="shared" si="3"/>
        <v>0</v>
      </c>
      <c r="EB42" s="92">
        <f t="shared" si="4"/>
        <v>0</v>
      </c>
      <c r="EC42" s="92">
        <f t="shared" si="4"/>
        <v>0</v>
      </c>
      <c r="ED42" s="92">
        <f t="shared" si="5"/>
        <v>100</v>
      </c>
      <c r="EE42" s="101"/>
      <c r="EF42" s="101"/>
      <c r="EG42" s="101"/>
      <c r="EH42" s="101"/>
      <c r="EI42" s="101"/>
    </row>
    <row r="43" spans="1:160" ht="12.75" customHeight="1" x14ac:dyDescent="0.55000000000000004">
      <c r="A43" s="92">
        <f t="shared" si="0"/>
        <v>40</v>
      </c>
      <c r="B43" s="72" t="s">
        <v>47</v>
      </c>
      <c r="C43" s="147">
        <v>555</v>
      </c>
      <c r="D43" s="148" t="s">
        <v>13</v>
      </c>
      <c r="E43" s="92"/>
      <c r="F43" s="92"/>
      <c r="G43" s="92"/>
      <c r="H43" s="92"/>
      <c r="I43" s="92"/>
      <c r="J43" s="92"/>
      <c r="K43" s="92"/>
      <c r="L43" s="148"/>
      <c r="M43" s="92"/>
      <c r="N43" s="92"/>
      <c r="O43" s="92"/>
      <c r="P43" s="148"/>
      <c r="Q43" s="92"/>
      <c r="R43" s="92"/>
      <c r="S43" s="92"/>
      <c r="T43" s="148"/>
      <c r="U43" s="92"/>
      <c r="V43" s="92"/>
      <c r="W43" s="92"/>
      <c r="X43" s="92"/>
      <c r="Y43" s="92"/>
      <c r="Z43" s="92"/>
      <c r="AA43" s="92"/>
      <c r="AB43" s="92"/>
      <c r="AC43" s="2"/>
      <c r="AD43" s="2"/>
      <c r="AE43" s="2"/>
      <c r="AF43" s="2"/>
      <c r="AG43" s="92"/>
      <c r="AH43" s="92"/>
      <c r="AI43" s="92"/>
      <c r="AJ43" s="148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92"/>
      <c r="AX43" s="9"/>
      <c r="AY43" s="9"/>
      <c r="AZ43" s="9"/>
      <c r="BA43" s="92"/>
      <c r="BB43" s="9"/>
      <c r="BC43" s="9"/>
      <c r="BD43" s="9"/>
      <c r="BE43" s="9"/>
      <c r="BF43" s="92"/>
      <c r="BG43" s="92"/>
      <c r="BH43" s="9"/>
      <c r="BI43" s="92"/>
      <c r="BJ43" s="92"/>
      <c r="BK43" s="92"/>
      <c r="BL43" s="92"/>
      <c r="BM43" s="92"/>
      <c r="BN43" s="92"/>
      <c r="BO43" s="92"/>
      <c r="BP43" s="92"/>
      <c r="BQ43" s="92"/>
      <c r="BR43" s="9"/>
      <c r="BS43" s="9"/>
      <c r="BT43" s="9"/>
      <c r="BU43" s="92"/>
      <c r="BV43" s="92"/>
      <c r="BW43" s="92"/>
      <c r="BX43" s="92"/>
      <c r="BY43" s="9"/>
      <c r="BZ43" s="9"/>
      <c r="CA43" s="9"/>
      <c r="CB43" s="9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>
        <f t="shared" si="1"/>
        <v>0</v>
      </c>
      <c r="DZ43" s="92">
        <f t="shared" si="2"/>
        <v>0</v>
      </c>
      <c r="EA43" s="92">
        <f t="shared" si="3"/>
        <v>0</v>
      </c>
      <c r="EB43" s="92">
        <f t="shared" si="4"/>
        <v>0</v>
      </c>
      <c r="EC43" s="92">
        <f t="shared" si="4"/>
        <v>0</v>
      </c>
      <c r="ED43" s="92">
        <f t="shared" si="5"/>
        <v>0</v>
      </c>
      <c r="EE43" s="101"/>
      <c r="EF43" s="101"/>
      <c r="EG43" s="101"/>
      <c r="EH43" s="101"/>
      <c r="EI43" s="101"/>
    </row>
    <row r="44" spans="1:160" ht="12.75" customHeight="1" x14ac:dyDescent="0.55000000000000004">
      <c r="A44" s="92">
        <f t="shared" si="0"/>
        <v>41</v>
      </c>
      <c r="B44" s="72" t="s">
        <v>116</v>
      </c>
      <c r="C44" s="147">
        <v>575</v>
      </c>
      <c r="D44" s="148" t="s">
        <v>13</v>
      </c>
      <c r="E44" s="92"/>
      <c r="F44" s="92"/>
      <c r="G44" s="92"/>
      <c r="H44" s="92"/>
      <c r="I44" s="92"/>
      <c r="J44" s="92"/>
      <c r="K44" s="92"/>
      <c r="L44" s="148"/>
      <c r="M44" s="92"/>
      <c r="N44" s="92"/>
      <c r="O44" s="92"/>
      <c r="P44" s="148"/>
      <c r="Q44" s="92"/>
      <c r="R44" s="92"/>
      <c r="S44" s="92"/>
      <c r="T44" s="148"/>
      <c r="U44" s="92"/>
      <c r="V44" s="92"/>
      <c r="W44" s="92"/>
      <c r="X44" s="92"/>
      <c r="Y44" s="92"/>
      <c r="Z44" s="92"/>
      <c r="AA44" s="92"/>
      <c r="AB44" s="92"/>
      <c r="AC44" s="2"/>
      <c r="AD44" s="2"/>
      <c r="AE44" s="2"/>
      <c r="AF44" s="2"/>
      <c r="AG44" s="92"/>
      <c r="AH44" s="92"/>
      <c r="AI44" s="92"/>
      <c r="AJ44" s="148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92"/>
      <c r="AX44" s="9"/>
      <c r="AY44" s="9"/>
      <c r="AZ44" s="9"/>
      <c r="BA44" s="92"/>
      <c r="BB44" s="9"/>
      <c r="BC44" s="9"/>
      <c r="BD44" s="9"/>
      <c r="BE44" s="9"/>
      <c r="BF44" s="92"/>
      <c r="BG44" s="92"/>
      <c r="BH44" s="9"/>
      <c r="BI44" s="92"/>
      <c r="BJ44" s="92"/>
      <c r="BK44" s="92"/>
      <c r="BL44" s="92"/>
      <c r="BM44" s="92"/>
      <c r="BN44" s="92"/>
      <c r="BO44" s="92"/>
      <c r="BP44" s="92"/>
      <c r="BQ44" s="92"/>
      <c r="BR44" s="9"/>
      <c r="BS44" s="9"/>
      <c r="BT44" s="9"/>
      <c r="BU44" s="92"/>
      <c r="BV44" s="92"/>
      <c r="BW44" s="92"/>
      <c r="BX44" s="92"/>
      <c r="BY44" s="9"/>
      <c r="BZ44" s="9"/>
      <c r="CA44" s="9"/>
      <c r="CB44" s="9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>
        <f t="shared" si="1"/>
        <v>0</v>
      </c>
      <c r="DZ44" s="92">
        <f t="shared" si="2"/>
        <v>0</v>
      </c>
      <c r="EA44" s="92">
        <f t="shared" si="3"/>
        <v>0</v>
      </c>
      <c r="EB44" s="92">
        <f t="shared" si="4"/>
        <v>0</v>
      </c>
      <c r="EC44" s="92">
        <f t="shared" si="4"/>
        <v>0</v>
      </c>
      <c r="ED44" s="92">
        <f t="shared" si="5"/>
        <v>0</v>
      </c>
      <c r="EE44" s="101"/>
      <c r="EF44" s="101"/>
      <c r="EG44" s="101"/>
      <c r="EH44" s="101"/>
      <c r="EI44" s="101"/>
    </row>
    <row r="45" spans="1:160" ht="12.75" customHeight="1" x14ac:dyDescent="0.55000000000000004">
      <c r="A45" s="92">
        <f t="shared" si="0"/>
        <v>42</v>
      </c>
      <c r="B45" s="72" t="s">
        <v>32</v>
      </c>
      <c r="C45" s="147">
        <v>717</v>
      </c>
      <c r="D45" s="148" t="s">
        <v>5</v>
      </c>
      <c r="E45" s="92"/>
      <c r="F45" s="92"/>
      <c r="G45" s="92"/>
      <c r="H45" s="92"/>
      <c r="I45" s="92"/>
      <c r="J45" s="92"/>
      <c r="K45" s="92"/>
      <c r="L45" s="148"/>
      <c r="M45" s="92"/>
      <c r="N45" s="92"/>
      <c r="O45" s="92"/>
      <c r="P45" s="148"/>
      <c r="Q45" s="92"/>
      <c r="R45" s="92"/>
      <c r="S45" s="92"/>
      <c r="T45" s="148"/>
      <c r="U45" s="92"/>
      <c r="V45" s="92"/>
      <c r="W45" s="92"/>
      <c r="X45" s="92"/>
      <c r="Y45" s="92"/>
      <c r="Z45" s="92"/>
      <c r="AA45" s="92"/>
      <c r="AB45" s="92"/>
      <c r="AC45" s="2"/>
      <c r="AD45" s="2"/>
      <c r="AE45" s="2"/>
      <c r="AF45" s="2"/>
      <c r="AG45" s="92"/>
      <c r="AH45" s="92"/>
      <c r="AI45" s="92"/>
      <c r="AJ45" s="148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92"/>
      <c r="AX45" s="9"/>
      <c r="AY45" s="9"/>
      <c r="AZ45" s="9"/>
      <c r="BA45" s="92"/>
      <c r="BB45" s="9"/>
      <c r="BC45" s="9"/>
      <c r="BD45" s="9"/>
      <c r="BE45" s="9"/>
      <c r="BF45" s="92"/>
      <c r="BG45" s="92"/>
      <c r="BH45" s="9"/>
      <c r="BI45" s="92"/>
      <c r="BJ45" s="92"/>
      <c r="BK45" s="92"/>
      <c r="BL45" s="92"/>
      <c r="BM45" s="92"/>
      <c r="BN45" s="92"/>
      <c r="BO45" s="92"/>
      <c r="BP45" s="92"/>
      <c r="BQ45" s="92"/>
      <c r="BR45" s="9"/>
      <c r="BS45" s="9"/>
      <c r="BT45" s="9"/>
      <c r="BU45" s="92"/>
      <c r="BV45" s="92"/>
      <c r="BW45" s="92"/>
      <c r="BX45" s="92"/>
      <c r="BY45" s="9"/>
      <c r="BZ45" s="9"/>
      <c r="CA45" s="9"/>
      <c r="CB45" s="9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>
        <f t="shared" si="1"/>
        <v>0</v>
      </c>
      <c r="DZ45" s="92">
        <f t="shared" si="2"/>
        <v>0</v>
      </c>
      <c r="EA45" s="92">
        <f t="shared" si="3"/>
        <v>0</v>
      </c>
      <c r="EB45" s="92">
        <f t="shared" si="4"/>
        <v>0</v>
      </c>
      <c r="EC45" s="92">
        <f t="shared" si="4"/>
        <v>0</v>
      </c>
      <c r="ED45" s="92">
        <f t="shared" si="5"/>
        <v>0</v>
      </c>
      <c r="EE45" s="101"/>
      <c r="EF45" s="101"/>
      <c r="EG45" s="101"/>
      <c r="EH45" s="101"/>
      <c r="EI45" s="101"/>
    </row>
    <row r="46" spans="1:160" ht="12.75" customHeight="1" x14ac:dyDescent="0.55000000000000004">
      <c r="A46" s="92">
        <f t="shared" si="0"/>
        <v>43</v>
      </c>
      <c r="B46" s="72" t="s">
        <v>32</v>
      </c>
      <c r="C46" s="147">
        <v>747</v>
      </c>
      <c r="D46" s="148" t="s">
        <v>9</v>
      </c>
      <c r="E46" s="92"/>
      <c r="F46" s="92"/>
      <c r="G46" s="92"/>
      <c r="H46" s="92"/>
      <c r="I46" s="92"/>
      <c r="J46" s="92"/>
      <c r="K46" s="92"/>
      <c r="L46" s="148"/>
      <c r="M46" s="92"/>
      <c r="N46" s="92"/>
      <c r="O46" s="92"/>
      <c r="P46" s="148"/>
      <c r="Q46" s="92"/>
      <c r="R46" s="92"/>
      <c r="S46" s="92"/>
      <c r="T46" s="148"/>
      <c r="U46" s="92"/>
      <c r="V46" s="92"/>
      <c r="W46" s="92"/>
      <c r="X46" s="92"/>
      <c r="Y46" s="92"/>
      <c r="Z46" s="92"/>
      <c r="AA46" s="92"/>
      <c r="AB46" s="92"/>
      <c r="AC46" s="2"/>
      <c r="AD46" s="2"/>
      <c r="AE46" s="2"/>
      <c r="AF46" s="2"/>
      <c r="AG46" s="92"/>
      <c r="AH46" s="92"/>
      <c r="AI46" s="92"/>
      <c r="AJ46" s="148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92"/>
      <c r="AX46" s="9"/>
      <c r="AY46" s="9"/>
      <c r="AZ46" s="9"/>
      <c r="BA46" s="92"/>
      <c r="BB46" s="9"/>
      <c r="BC46" s="9"/>
      <c r="BD46" s="9"/>
      <c r="BE46" s="9"/>
      <c r="BF46" s="92"/>
      <c r="BG46" s="92"/>
      <c r="BH46" s="9"/>
      <c r="BI46" s="92"/>
      <c r="BJ46" s="92"/>
      <c r="BK46" s="92"/>
      <c r="BL46" s="92"/>
      <c r="BM46" s="92"/>
      <c r="BN46" s="92"/>
      <c r="BO46" s="92"/>
      <c r="BP46" s="92"/>
      <c r="BQ46" s="92"/>
      <c r="BR46" s="9"/>
      <c r="BS46" s="9"/>
      <c r="BT46" s="9"/>
      <c r="BU46" s="92"/>
      <c r="BV46" s="92"/>
      <c r="BW46" s="92"/>
      <c r="BX46" s="92"/>
      <c r="BY46" s="9"/>
      <c r="BZ46" s="9"/>
      <c r="CA46" s="9"/>
      <c r="CB46" s="9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>
        <f t="shared" si="1"/>
        <v>0</v>
      </c>
      <c r="DZ46" s="92">
        <f t="shared" si="2"/>
        <v>0</v>
      </c>
      <c r="EA46" s="92">
        <f t="shared" si="3"/>
        <v>0</v>
      </c>
      <c r="EB46" s="92">
        <f t="shared" si="4"/>
        <v>0</v>
      </c>
      <c r="EC46" s="92">
        <f t="shared" si="4"/>
        <v>0</v>
      </c>
      <c r="ED46" s="92">
        <f t="shared" si="5"/>
        <v>0</v>
      </c>
      <c r="EE46" s="101"/>
      <c r="EF46" s="101"/>
      <c r="EG46" s="101"/>
      <c r="EH46" s="101"/>
      <c r="EI46" s="101"/>
    </row>
    <row r="47" spans="1:160" ht="12.75" customHeight="1" x14ac:dyDescent="0.55000000000000004">
      <c r="A47" s="92">
        <f t="shared" si="0"/>
        <v>44</v>
      </c>
      <c r="B47" s="72" t="s">
        <v>33</v>
      </c>
      <c r="C47" s="147">
        <v>737</v>
      </c>
      <c r="D47" s="148" t="s">
        <v>9</v>
      </c>
      <c r="E47" s="92"/>
      <c r="F47" s="92"/>
      <c r="G47" s="92"/>
      <c r="H47" s="92"/>
      <c r="I47" s="92"/>
      <c r="J47" s="92"/>
      <c r="K47" s="92"/>
      <c r="L47" s="148"/>
      <c r="M47" s="92"/>
      <c r="N47" s="92"/>
      <c r="O47" s="92"/>
      <c r="P47" s="148"/>
      <c r="Q47" s="92"/>
      <c r="R47" s="92"/>
      <c r="S47" s="92"/>
      <c r="T47" s="148"/>
      <c r="U47" s="92"/>
      <c r="V47" s="92"/>
      <c r="W47" s="92"/>
      <c r="X47" s="92"/>
      <c r="Y47" s="92"/>
      <c r="Z47" s="92"/>
      <c r="AA47" s="92"/>
      <c r="AB47" s="92"/>
      <c r="AC47" s="2"/>
      <c r="AD47" s="2"/>
      <c r="AE47" s="2"/>
      <c r="AF47" s="2"/>
      <c r="AG47" s="92"/>
      <c r="AH47" s="92"/>
      <c r="AI47" s="92"/>
      <c r="AJ47" s="148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92"/>
      <c r="AX47" s="9"/>
      <c r="AY47" s="9"/>
      <c r="AZ47" s="9"/>
      <c r="BA47" s="92"/>
      <c r="BB47" s="9"/>
      <c r="BC47" s="9"/>
      <c r="BD47" s="9"/>
      <c r="BE47" s="9"/>
      <c r="BF47" s="92"/>
      <c r="BG47" s="92"/>
      <c r="BH47" s="9"/>
      <c r="BI47" s="92"/>
      <c r="BJ47" s="92"/>
      <c r="BK47" s="92"/>
      <c r="BL47" s="92"/>
      <c r="BM47" s="92"/>
      <c r="BN47" s="92"/>
      <c r="BO47" s="92"/>
      <c r="BP47" s="92"/>
      <c r="BQ47" s="92"/>
      <c r="BR47" s="9"/>
      <c r="BS47" s="9"/>
      <c r="BT47" s="9"/>
      <c r="BU47" s="92"/>
      <c r="BV47" s="92"/>
      <c r="BW47" s="92"/>
      <c r="BX47" s="92"/>
      <c r="BY47" s="9"/>
      <c r="BZ47" s="9"/>
      <c r="CA47" s="9"/>
      <c r="CB47" s="9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>
        <f t="shared" si="1"/>
        <v>0</v>
      </c>
      <c r="DZ47" s="92">
        <f t="shared" si="2"/>
        <v>0</v>
      </c>
      <c r="EA47" s="92">
        <f t="shared" si="3"/>
        <v>0</v>
      </c>
      <c r="EB47" s="92">
        <f t="shared" si="4"/>
        <v>0</v>
      </c>
      <c r="EC47" s="92">
        <f t="shared" si="4"/>
        <v>0</v>
      </c>
      <c r="ED47" s="92">
        <f t="shared" si="5"/>
        <v>0</v>
      </c>
      <c r="EE47" s="101"/>
      <c r="EF47" s="101"/>
      <c r="EG47" s="101"/>
      <c r="EH47" s="101"/>
      <c r="EI47" s="101"/>
    </row>
    <row r="48" spans="1:160" ht="12.75" customHeight="1" x14ac:dyDescent="0.55000000000000004">
      <c r="A48" s="92">
        <f t="shared" si="0"/>
        <v>45</v>
      </c>
      <c r="B48" s="72" t="s">
        <v>92</v>
      </c>
      <c r="C48" s="147">
        <v>717</v>
      </c>
      <c r="D48" s="148" t="s">
        <v>5</v>
      </c>
      <c r="E48" s="92"/>
      <c r="F48" s="92"/>
      <c r="G48" s="92"/>
      <c r="H48" s="92"/>
      <c r="I48" s="92"/>
      <c r="J48" s="92"/>
      <c r="K48" s="92"/>
      <c r="L48" s="148"/>
      <c r="M48" s="92"/>
      <c r="N48" s="92"/>
      <c r="O48" s="92"/>
      <c r="P48" s="148"/>
      <c r="Q48" s="92"/>
      <c r="R48" s="92"/>
      <c r="S48" s="92"/>
      <c r="T48" s="148"/>
      <c r="U48" s="92"/>
      <c r="V48" s="92"/>
      <c r="W48" s="92"/>
      <c r="X48" s="92"/>
      <c r="Y48" s="92"/>
      <c r="Z48" s="92"/>
      <c r="AA48" s="92"/>
      <c r="AB48" s="92"/>
      <c r="AC48" s="2"/>
      <c r="AD48" s="2"/>
      <c r="AE48" s="2"/>
      <c r="AF48" s="2"/>
      <c r="AG48" s="92"/>
      <c r="AH48" s="92"/>
      <c r="AI48" s="92"/>
      <c r="AJ48" s="148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92"/>
      <c r="AX48" s="9"/>
      <c r="AY48" s="9"/>
      <c r="AZ48" s="9"/>
      <c r="BA48" s="92"/>
      <c r="BB48" s="9"/>
      <c r="BC48" s="9"/>
      <c r="BD48" s="9"/>
      <c r="BE48" s="9"/>
      <c r="BF48" s="92"/>
      <c r="BG48" s="92"/>
      <c r="BH48" s="9"/>
      <c r="BI48" s="92"/>
      <c r="BJ48" s="92"/>
      <c r="BK48" s="92"/>
      <c r="BL48" s="92"/>
      <c r="BM48" s="92"/>
      <c r="BN48" s="92"/>
      <c r="BO48" s="92"/>
      <c r="BP48" s="92"/>
      <c r="BQ48" s="92"/>
      <c r="BR48" s="9"/>
      <c r="BS48" s="9"/>
      <c r="BT48" s="9"/>
      <c r="BU48" s="92"/>
      <c r="BV48" s="92"/>
      <c r="BW48" s="92"/>
      <c r="BX48" s="92"/>
      <c r="BY48" s="9"/>
      <c r="BZ48" s="9"/>
      <c r="CA48" s="9"/>
      <c r="CB48" s="9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>
        <f t="shared" si="1"/>
        <v>0</v>
      </c>
      <c r="DZ48" s="92">
        <f t="shared" si="2"/>
        <v>0</v>
      </c>
      <c r="EA48" s="92">
        <f t="shared" si="3"/>
        <v>0</v>
      </c>
      <c r="EB48" s="92">
        <f t="shared" si="4"/>
        <v>0</v>
      </c>
      <c r="EC48" s="92">
        <f t="shared" si="4"/>
        <v>0</v>
      </c>
      <c r="ED48" s="92">
        <f t="shared" si="5"/>
        <v>0</v>
      </c>
      <c r="EE48" s="101"/>
      <c r="EF48" s="101"/>
      <c r="EG48" s="101"/>
      <c r="EH48" s="101"/>
      <c r="EI48" s="101"/>
      <c r="EJ48" s="173" t="s">
        <v>65</v>
      </c>
      <c r="EK48" s="173"/>
      <c r="EL48" s="173"/>
      <c r="EM48" s="173"/>
      <c r="EN48" s="173"/>
    </row>
    <row r="49" spans="1:144" ht="12.75" customHeight="1" x14ac:dyDescent="0.55000000000000004">
      <c r="A49" s="92">
        <f t="shared" si="0"/>
        <v>46</v>
      </c>
      <c r="B49" s="73" t="s">
        <v>29</v>
      </c>
      <c r="C49" s="76">
        <v>746</v>
      </c>
      <c r="D49" s="77" t="s">
        <v>9</v>
      </c>
      <c r="E49" s="92"/>
      <c r="F49" s="92"/>
      <c r="G49" s="92"/>
      <c r="H49" s="92"/>
      <c r="I49" s="92"/>
      <c r="J49" s="92"/>
      <c r="K49" s="92"/>
      <c r="L49" s="148"/>
      <c r="M49" s="92"/>
      <c r="N49" s="92"/>
      <c r="O49" s="92"/>
      <c r="P49" s="148"/>
      <c r="Q49" s="92"/>
      <c r="R49" s="92"/>
      <c r="S49" s="92"/>
      <c r="T49" s="148"/>
      <c r="U49" s="92"/>
      <c r="V49" s="92"/>
      <c r="W49" s="92"/>
      <c r="X49" s="92"/>
      <c r="Y49" s="92"/>
      <c r="Z49" s="92"/>
      <c r="AA49" s="92"/>
      <c r="AB49" s="92"/>
      <c r="AC49" s="2"/>
      <c r="AD49" s="2"/>
      <c r="AE49" s="2"/>
      <c r="AF49" s="2"/>
      <c r="AG49" s="92"/>
      <c r="AH49" s="92"/>
      <c r="AI49" s="92"/>
      <c r="AJ49" s="148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92"/>
      <c r="AX49" s="9"/>
      <c r="AY49" s="9"/>
      <c r="AZ49" s="9"/>
      <c r="BA49" s="92"/>
      <c r="BB49" s="9"/>
      <c r="BC49" s="9"/>
      <c r="BD49" s="9"/>
      <c r="BE49" s="9"/>
      <c r="BF49" s="92"/>
      <c r="BG49" s="92"/>
      <c r="BH49" s="9"/>
      <c r="BI49" s="92"/>
      <c r="BJ49" s="92"/>
      <c r="BK49" s="92"/>
      <c r="BL49" s="92"/>
      <c r="BM49" s="92"/>
      <c r="BN49" s="92"/>
      <c r="BO49" s="92"/>
      <c r="BP49" s="92"/>
      <c r="BQ49" s="92"/>
      <c r="BR49" s="9"/>
      <c r="BS49" s="9"/>
      <c r="BT49" s="9"/>
      <c r="BU49" s="92"/>
      <c r="BV49" s="92"/>
      <c r="BW49" s="92"/>
      <c r="BX49" s="92"/>
      <c r="BY49" s="9"/>
      <c r="BZ49" s="9"/>
      <c r="CA49" s="9"/>
      <c r="CB49" s="9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>
        <f t="shared" si="1"/>
        <v>0</v>
      </c>
      <c r="DZ49" s="92">
        <f t="shared" si="2"/>
        <v>0</v>
      </c>
      <c r="EA49" s="92">
        <f t="shared" si="3"/>
        <v>0</v>
      </c>
      <c r="EB49" s="92">
        <f t="shared" si="4"/>
        <v>0</v>
      </c>
      <c r="EC49" s="92">
        <f t="shared" si="4"/>
        <v>0</v>
      </c>
      <c r="ED49" s="92">
        <f t="shared" si="5"/>
        <v>0</v>
      </c>
      <c r="EE49" s="101"/>
      <c r="EF49" s="101"/>
      <c r="EG49" s="101"/>
      <c r="EH49" s="101"/>
      <c r="EI49" s="101"/>
      <c r="EJ49" s="173" t="s">
        <v>75</v>
      </c>
      <c r="EK49" s="173"/>
      <c r="EL49" s="173"/>
      <c r="EM49" s="173"/>
      <c r="EN49" s="173"/>
    </row>
    <row r="50" spans="1:144" ht="13.5" customHeight="1" x14ac:dyDescent="0.55000000000000004">
      <c r="A50" s="92">
        <f t="shared" si="0"/>
        <v>47</v>
      </c>
      <c r="B50" s="72" t="s">
        <v>30</v>
      </c>
      <c r="C50" s="147">
        <v>747</v>
      </c>
      <c r="D50" s="148" t="s">
        <v>9</v>
      </c>
      <c r="E50" s="92"/>
      <c r="F50" s="92"/>
      <c r="G50" s="92"/>
      <c r="H50" s="92"/>
      <c r="I50" s="92"/>
      <c r="J50" s="92"/>
      <c r="K50" s="92"/>
      <c r="L50" s="148"/>
      <c r="M50" s="92"/>
      <c r="N50" s="92"/>
      <c r="O50" s="92"/>
      <c r="P50" s="148"/>
      <c r="Q50" s="92"/>
      <c r="R50" s="92"/>
      <c r="S50" s="92"/>
      <c r="T50" s="148"/>
      <c r="U50" s="92"/>
      <c r="V50" s="92"/>
      <c r="W50" s="92"/>
      <c r="X50" s="92"/>
      <c r="Y50" s="92"/>
      <c r="Z50" s="92"/>
      <c r="AA50" s="92"/>
      <c r="AB50" s="92"/>
      <c r="AC50" s="2"/>
      <c r="AD50" s="2"/>
      <c r="AE50" s="2"/>
      <c r="AF50" s="2"/>
      <c r="AG50" s="92"/>
      <c r="AH50" s="92"/>
      <c r="AI50" s="92"/>
      <c r="AJ50" s="148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92"/>
      <c r="AX50" s="9"/>
      <c r="AY50" s="9"/>
      <c r="AZ50" s="9"/>
      <c r="BA50" s="92"/>
      <c r="BB50" s="9"/>
      <c r="BC50" s="9"/>
      <c r="BD50" s="9"/>
      <c r="BE50" s="9"/>
      <c r="BF50" s="92"/>
      <c r="BG50" s="92"/>
      <c r="BH50" s="9"/>
      <c r="BI50" s="92"/>
      <c r="BJ50" s="92"/>
      <c r="BK50" s="92"/>
      <c r="BL50" s="92"/>
      <c r="BM50" s="92"/>
      <c r="BN50" s="92"/>
      <c r="BO50" s="92"/>
      <c r="BP50" s="92"/>
      <c r="BQ50" s="92"/>
      <c r="BR50" s="9"/>
      <c r="BS50" s="9"/>
      <c r="BT50" s="9"/>
      <c r="BU50" s="92"/>
      <c r="BV50" s="92"/>
      <c r="BW50" s="92"/>
      <c r="BX50" s="92"/>
      <c r="BY50" s="9"/>
      <c r="BZ50" s="9"/>
      <c r="CA50" s="9"/>
      <c r="CB50" s="9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>
        <f t="shared" si="1"/>
        <v>0</v>
      </c>
      <c r="DZ50" s="92">
        <f t="shared" si="2"/>
        <v>0</v>
      </c>
      <c r="EA50" s="92">
        <f t="shared" si="3"/>
        <v>0</v>
      </c>
      <c r="EB50" s="92">
        <f t="shared" si="4"/>
        <v>0</v>
      </c>
      <c r="EC50" s="92">
        <f t="shared" si="4"/>
        <v>0</v>
      </c>
      <c r="ED50" s="92">
        <f t="shared" si="5"/>
        <v>0</v>
      </c>
      <c r="EE50" s="101"/>
      <c r="EF50" s="101"/>
      <c r="EG50" s="101"/>
      <c r="EH50" s="101"/>
      <c r="EI50" s="101"/>
    </row>
    <row r="51" spans="1:144" ht="12.75" customHeight="1" x14ac:dyDescent="0.55000000000000004">
      <c r="A51" s="92">
        <f t="shared" si="0"/>
        <v>48</v>
      </c>
      <c r="B51" s="73" t="s">
        <v>29</v>
      </c>
      <c r="C51" s="76">
        <v>737</v>
      </c>
      <c r="D51" s="77" t="s">
        <v>9</v>
      </c>
      <c r="E51" s="92"/>
      <c r="F51" s="92"/>
      <c r="G51" s="92"/>
      <c r="H51" s="92"/>
      <c r="I51" s="92"/>
      <c r="J51" s="92"/>
      <c r="K51" s="92"/>
      <c r="L51" s="148"/>
      <c r="M51" s="92"/>
      <c r="N51" s="92"/>
      <c r="O51" s="92"/>
      <c r="P51" s="148"/>
      <c r="Q51" s="92"/>
      <c r="R51" s="92"/>
      <c r="S51" s="92"/>
      <c r="T51" s="148"/>
      <c r="U51" s="92"/>
      <c r="V51" s="92"/>
      <c r="W51" s="92"/>
      <c r="X51" s="92"/>
      <c r="Y51" s="92"/>
      <c r="Z51" s="92"/>
      <c r="AA51" s="92"/>
      <c r="AB51" s="92"/>
      <c r="AC51" s="2"/>
      <c r="AD51" s="2"/>
      <c r="AE51" s="2"/>
      <c r="AF51" s="2"/>
      <c r="AG51" s="92"/>
      <c r="AH51" s="92"/>
      <c r="AI51" s="92"/>
      <c r="AJ51" s="148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92"/>
      <c r="AX51" s="9"/>
      <c r="AY51" s="9"/>
      <c r="AZ51" s="9"/>
      <c r="BA51" s="92"/>
      <c r="BB51" s="9"/>
      <c r="BC51" s="9"/>
      <c r="BD51" s="9"/>
      <c r="BE51" s="9"/>
      <c r="BF51" s="92"/>
      <c r="BG51" s="92"/>
      <c r="BH51" s="9"/>
      <c r="BI51" s="92"/>
      <c r="BJ51" s="92"/>
      <c r="BK51" s="92"/>
      <c r="BL51" s="92"/>
      <c r="BM51" s="92"/>
      <c r="BN51" s="92"/>
      <c r="BO51" s="92"/>
      <c r="BP51" s="92"/>
      <c r="BQ51" s="92"/>
      <c r="BR51" s="9"/>
      <c r="BS51" s="9"/>
      <c r="BT51" s="9"/>
      <c r="BU51" s="92"/>
      <c r="BV51" s="92"/>
      <c r="BW51" s="92"/>
      <c r="BX51" s="92"/>
      <c r="BY51" s="9"/>
      <c r="BZ51" s="9"/>
      <c r="CA51" s="9"/>
      <c r="CB51" s="9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>
        <f t="shared" si="1"/>
        <v>0</v>
      </c>
      <c r="DZ51" s="92">
        <f t="shared" si="2"/>
        <v>0</v>
      </c>
      <c r="EA51" s="92">
        <f t="shared" si="3"/>
        <v>0</v>
      </c>
      <c r="EB51" s="92">
        <f t="shared" si="4"/>
        <v>0</v>
      </c>
      <c r="EC51" s="92">
        <f t="shared" si="4"/>
        <v>0</v>
      </c>
      <c r="ED51" s="92">
        <f t="shared" si="5"/>
        <v>0</v>
      </c>
      <c r="EE51" s="101"/>
      <c r="EF51" s="101"/>
      <c r="EG51" s="101"/>
      <c r="EH51" s="101"/>
      <c r="EI51" s="101"/>
    </row>
    <row r="52" spans="1:144" ht="12.75" customHeight="1" x14ac:dyDescent="0.55000000000000004">
      <c r="A52" s="92">
        <f t="shared" si="0"/>
        <v>49</v>
      </c>
      <c r="B52" s="73" t="s">
        <v>28</v>
      </c>
      <c r="C52" s="76">
        <v>747</v>
      </c>
      <c r="D52" s="77" t="s">
        <v>9</v>
      </c>
      <c r="E52" s="92"/>
      <c r="F52" s="92"/>
      <c r="G52" s="92"/>
      <c r="H52" s="92"/>
      <c r="I52" s="92"/>
      <c r="J52" s="92"/>
      <c r="K52" s="92"/>
      <c r="L52" s="148"/>
      <c r="M52" s="92"/>
      <c r="N52" s="92"/>
      <c r="O52" s="92"/>
      <c r="P52" s="148"/>
      <c r="Q52" s="92"/>
      <c r="R52" s="92"/>
      <c r="S52" s="92"/>
      <c r="T52" s="148"/>
      <c r="U52" s="92"/>
      <c r="V52" s="92"/>
      <c r="W52" s="92"/>
      <c r="X52" s="92"/>
      <c r="Y52" s="92"/>
      <c r="Z52" s="92"/>
      <c r="AA52" s="92"/>
      <c r="AB52" s="92"/>
      <c r="AC52" s="2"/>
      <c r="AD52" s="2"/>
      <c r="AE52" s="2"/>
      <c r="AF52" s="2"/>
      <c r="AG52" s="92"/>
      <c r="AH52" s="92"/>
      <c r="AI52" s="92"/>
      <c r="AJ52" s="148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92"/>
      <c r="AX52" s="9"/>
      <c r="AY52" s="9"/>
      <c r="AZ52" s="9"/>
      <c r="BA52" s="92"/>
      <c r="BB52" s="9"/>
      <c r="BC52" s="9"/>
      <c r="BD52" s="9"/>
      <c r="BE52" s="9"/>
      <c r="BF52" s="92"/>
      <c r="BG52" s="92"/>
      <c r="BH52" s="9"/>
      <c r="BI52" s="92"/>
      <c r="BJ52" s="92"/>
      <c r="BK52" s="92"/>
      <c r="BL52" s="92"/>
      <c r="BM52" s="92"/>
      <c r="BN52" s="92"/>
      <c r="BO52" s="92"/>
      <c r="BP52" s="92"/>
      <c r="BQ52" s="92"/>
      <c r="BR52" s="9"/>
      <c r="BS52" s="9"/>
      <c r="BT52" s="9"/>
      <c r="BU52" s="92"/>
      <c r="BV52" s="92"/>
      <c r="BW52" s="92"/>
      <c r="BX52" s="92"/>
      <c r="BY52" s="9"/>
      <c r="BZ52" s="9"/>
      <c r="CA52" s="9"/>
      <c r="CB52" s="9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>
        <f t="shared" si="1"/>
        <v>0</v>
      </c>
      <c r="DZ52" s="92">
        <f t="shared" si="2"/>
        <v>0</v>
      </c>
      <c r="EA52" s="92">
        <f t="shared" si="3"/>
        <v>0</v>
      </c>
      <c r="EB52" s="92">
        <f t="shared" si="4"/>
        <v>0</v>
      </c>
      <c r="EC52" s="92">
        <f t="shared" si="4"/>
        <v>0</v>
      </c>
      <c r="ED52" s="92">
        <f t="shared" si="5"/>
        <v>0</v>
      </c>
      <c r="EE52" s="101"/>
      <c r="EF52" s="101"/>
      <c r="EG52" s="101"/>
      <c r="EH52" s="101"/>
      <c r="EI52" s="101"/>
      <c r="EL52" s="7" t="s">
        <v>7</v>
      </c>
    </row>
    <row r="53" spans="1:144" ht="12.75" customHeight="1" x14ac:dyDescent="0.55000000000000004">
      <c r="A53" s="92">
        <f t="shared" si="0"/>
        <v>50</v>
      </c>
      <c r="B53" s="73" t="s">
        <v>28</v>
      </c>
      <c r="C53" s="76">
        <v>737</v>
      </c>
      <c r="D53" s="77" t="s">
        <v>9</v>
      </c>
      <c r="E53" s="92"/>
      <c r="F53" s="92"/>
      <c r="G53" s="92"/>
      <c r="H53" s="92"/>
      <c r="I53" s="92"/>
      <c r="J53" s="92"/>
      <c r="K53" s="92"/>
      <c r="L53" s="148"/>
      <c r="M53" s="92"/>
      <c r="N53" s="92"/>
      <c r="O53" s="92"/>
      <c r="P53" s="148"/>
      <c r="Q53" s="92"/>
      <c r="R53" s="92"/>
      <c r="S53" s="92"/>
      <c r="T53" s="148"/>
      <c r="U53" s="92"/>
      <c r="V53" s="92"/>
      <c r="W53" s="92"/>
      <c r="X53" s="92"/>
      <c r="Y53" s="92"/>
      <c r="Z53" s="92"/>
      <c r="AA53" s="92"/>
      <c r="AB53" s="92"/>
      <c r="AC53" s="2"/>
      <c r="AD53" s="2"/>
      <c r="AE53" s="2"/>
      <c r="AF53" s="2"/>
      <c r="AG53" s="92"/>
      <c r="AH53" s="92"/>
      <c r="AI53" s="92"/>
      <c r="AJ53" s="14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92"/>
      <c r="AX53" s="9"/>
      <c r="AY53" s="9"/>
      <c r="AZ53" s="9"/>
      <c r="BA53" s="92"/>
      <c r="BB53" s="9"/>
      <c r="BC53" s="9"/>
      <c r="BD53" s="9"/>
      <c r="BE53" s="9"/>
      <c r="BF53" s="92"/>
      <c r="BG53" s="92"/>
      <c r="BH53" s="9"/>
      <c r="BI53" s="92"/>
      <c r="BJ53" s="92"/>
      <c r="BK53" s="92"/>
      <c r="BL53" s="92"/>
      <c r="BM53" s="92"/>
      <c r="BN53" s="92"/>
      <c r="BO53" s="92"/>
      <c r="BP53" s="92"/>
      <c r="BQ53" s="92"/>
      <c r="BR53" s="9"/>
      <c r="BS53" s="9"/>
      <c r="BT53" s="9"/>
      <c r="BU53" s="92"/>
      <c r="BV53" s="92"/>
      <c r="BW53" s="92"/>
      <c r="BX53" s="92"/>
      <c r="BY53" s="9"/>
      <c r="BZ53" s="9"/>
      <c r="CA53" s="9"/>
      <c r="CB53" s="9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>
        <f t="shared" si="1"/>
        <v>0</v>
      </c>
      <c r="DZ53" s="92">
        <f t="shared" si="2"/>
        <v>0</v>
      </c>
      <c r="EA53" s="92">
        <f t="shared" si="3"/>
        <v>0</v>
      </c>
      <c r="EB53" s="92">
        <f t="shared" si="4"/>
        <v>0</v>
      </c>
      <c r="EC53" s="92">
        <f t="shared" si="4"/>
        <v>0</v>
      </c>
      <c r="ED53" s="92">
        <f t="shared" si="5"/>
        <v>0</v>
      </c>
      <c r="EE53" s="101"/>
      <c r="EF53" s="101"/>
      <c r="EG53" s="101"/>
      <c r="EH53" s="101"/>
      <c r="EI53" s="101"/>
    </row>
    <row r="54" spans="1:144" ht="12.75" customHeight="1" x14ac:dyDescent="0.55000000000000004">
      <c r="A54" s="92">
        <f t="shared" si="0"/>
        <v>51</v>
      </c>
      <c r="B54" s="73" t="s">
        <v>27</v>
      </c>
      <c r="C54" s="76">
        <v>747</v>
      </c>
      <c r="D54" s="77" t="s">
        <v>9</v>
      </c>
      <c r="E54" s="92"/>
      <c r="F54" s="92"/>
      <c r="G54" s="92"/>
      <c r="H54" s="92"/>
      <c r="I54" s="92"/>
      <c r="J54" s="92"/>
      <c r="K54" s="92"/>
      <c r="L54" s="148"/>
      <c r="M54" s="92"/>
      <c r="N54" s="92"/>
      <c r="O54" s="92"/>
      <c r="P54" s="148"/>
      <c r="Q54" s="92"/>
      <c r="R54" s="92"/>
      <c r="S54" s="92"/>
      <c r="T54" s="148"/>
      <c r="U54" s="92"/>
      <c r="V54" s="92"/>
      <c r="W54" s="92"/>
      <c r="X54" s="92"/>
      <c r="Y54" s="92"/>
      <c r="Z54" s="92"/>
      <c r="AA54" s="92"/>
      <c r="AB54" s="92"/>
      <c r="AC54" s="2"/>
      <c r="AD54" s="2"/>
      <c r="AE54" s="2"/>
      <c r="AF54" s="2"/>
      <c r="AG54" s="92"/>
      <c r="AH54" s="92"/>
      <c r="AI54" s="92"/>
      <c r="AJ54" s="148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92"/>
      <c r="AX54" s="9"/>
      <c r="AY54" s="9"/>
      <c r="AZ54" s="9"/>
      <c r="BA54" s="92"/>
      <c r="BB54" s="9"/>
      <c r="BC54" s="9"/>
      <c r="BD54" s="9"/>
      <c r="BE54" s="9"/>
      <c r="BF54" s="92"/>
      <c r="BG54" s="92"/>
      <c r="BH54" s="9"/>
      <c r="BI54" s="92"/>
      <c r="BJ54" s="92"/>
      <c r="BK54" s="92"/>
      <c r="BL54" s="92"/>
      <c r="BM54" s="92"/>
      <c r="BN54" s="92"/>
      <c r="BO54" s="92"/>
      <c r="BP54" s="92"/>
      <c r="BQ54" s="92"/>
      <c r="BR54" s="9"/>
      <c r="BS54" s="9"/>
      <c r="BT54" s="9"/>
      <c r="BU54" s="92"/>
      <c r="BV54" s="92"/>
      <c r="BW54" s="92"/>
      <c r="BX54" s="92"/>
      <c r="BY54" s="9"/>
      <c r="BZ54" s="9"/>
      <c r="CA54" s="9"/>
      <c r="CB54" s="9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  <c r="DT54" s="92"/>
      <c r="DU54" s="92"/>
      <c r="DV54" s="92"/>
      <c r="DW54" s="92"/>
      <c r="DX54" s="92"/>
      <c r="DY54" s="92">
        <f t="shared" si="1"/>
        <v>0</v>
      </c>
      <c r="DZ54" s="92">
        <f t="shared" si="2"/>
        <v>0</v>
      </c>
      <c r="EA54" s="92">
        <f t="shared" si="3"/>
        <v>0</v>
      </c>
      <c r="EB54" s="92">
        <f t="shared" si="4"/>
        <v>0</v>
      </c>
      <c r="EC54" s="92">
        <f t="shared" si="4"/>
        <v>0</v>
      </c>
      <c r="ED54" s="92">
        <f t="shared" si="5"/>
        <v>0</v>
      </c>
      <c r="EE54" s="101"/>
      <c r="EF54" s="101"/>
      <c r="EG54" s="101"/>
      <c r="EH54" s="101"/>
      <c r="EI54" s="101"/>
    </row>
    <row r="55" spans="1:144" ht="12.75" customHeight="1" x14ac:dyDescent="0.55000000000000004">
      <c r="A55" s="92">
        <f t="shared" si="0"/>
        <v>52</v>
      </c>
      <c r="B55" s="74" t="s">
        <v>87</v>
      </c>
      <c r="C55" s="76">
        <v>357</v>
      </c>
      <c r="D55" s="79" t="s">
        <v>13</v>
      </c>
      <c r="E55" s="92"/>
      <c r="F55" s="92"/>
      <c r="G55" s="92"/>
      <c r="H55" s="92"/>
      <c r="I55" s="92"/>
      <c r="J55" s="92"/>
      <c r="K55" s="92"/>
      <c r="L55" s="148"/>
      <c r="M55" s="92"/>
      <c r="N55" s="92"/>
      <c r="O55" s="92"/>
      <c r="P55" s="148"/>
      <c r="Q55" s="92"/>
      <c r="R55" s="92"/>
      <c r="S55" s="92"/>
      <c r="T55" s="148"/>
      <c r="U55" s="92"/>
      <c r="V55" s="92"/>
      <c r="W55" s="92"/>
      <c r="X55" s="92"/>
      <c r="Y55" s="92"/>
      <c r="Z55" s="92"/>
      <c r="AA55" s="92"/>
      <c r="AB55" s="92"/>
      <c r="AC55" s="2"/>
      <c r="AD55" s="2"/>
      <c r="AE55" s="2"/>
      <c r="AF55" s="2"/>
      <c r="AG55" s="92"/>
      <c r="AH55" s="92"/>
      <c r="AI55" s="92"/>
      <c r="AJ55" s="148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92"/>
      <c r="AX55" s="9"/>
      <c r="AY55" s="9"/>
      <c r="AZ55" s="9"/>
      <c r="BA55" s="92"/>
      <c r="BB55" s="9"/>
      <c r="BC55" s="9"/>
      <c r="BD55" s="9"/>
      <c r="BE55" s="9"/>
      <c r="BF55" s="92"/>
      <c r="BG55" s="92"/>
      <c r="BH55" s="9"/>
      <c r="BI55" s="92"/>
      <c r="BJ55" s="92"/>
      <c r="BK55" s="92"/>
      <c r="BL55" s="92"/>
      <c r="BM55" s="92"/>
      <c r="BN55" s="92"/>
      <c r="BO55" s="92"/>
      <c r="BP55" s="92"/>
      <c r="BQ55" s="92"/>
      <c r="BR55" s="9"/>
      <c r="BS55" s="9"/>
      <c r="BT55" s="9"/>
      <c r="BU55" s="92"/>
      <c r="BV55" s="92"/>
      <c r="BW55" s="92"/>
      <c r="BX55" s="92"/>
      <c r="BY55" s="9"/>
      <c r="BZ55" s="9"/>
      <c r="CA55" s="9"/>
      <c r="CB55" s="9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>
        <f t="shared" si="1"/>
        <v>0</v>
      </c>
      <c r="DZ55" s="92">
        <f t="shared" si="2"/>
        <v>0</v>
      </c>
      <c r="EA55" s="92">
        <f t="shared" si="3"/>
        <v>0</v>
      </c>
      <c r="EB55" s="92">
        <f t="shared" si="4"/>
        <v>0</v>
      </c>
      <c r="EC55" s="92">
        <f t="shared" si="4"/>
        <v>0</v>
      </c>
      <c r="ED55" s="92">
        <f t="shared" si="5"/>
        <v>0</v>
      </c>
      <c r="EE55" s="101"/>
      <c r="EF55" s="101"/>
      <c r="EG55" s="101"/>
      <c r="EH55" s="101"/>
      <c r="EI55" s="101"/>
    </row>
    <row r="56" spans="1:144" ht="12.75" customHeight="1" x14ac:dyDescent="0.55000000000000004">
      <c r="A56" s="92">
        <f t="shared" si="0"/>
        <v>53</v>
      </c>
      <c r="B56" s="74" t="s">
        <v>80</v>
      </c>
      <c r="C56" s="78">
        <v>357</v>
      </c>
      <c r="D56" s="79" t="s">
        <v>13</v>
      </c>
      <c r="E56" s="92"/>
      <c r="F56" s="92"/>
      <c r="G56" s="92"/>
      <c r="H56" s="92"/>
      <c r="I56" s="92"/>
      <c r="J56" s="92"/>
      <c r="K56" s="92"/>
      <c r="L56" s="148"/>
      <c r="M56" s="92"/>
      <c r="N56" s="92"/>
      <c r="O56" s="92"/>
      <c r="P56" s="148"/>
      <c r="Q56" s="92"/>
      <c r="R56" s="92"/>
      <c r="S56" s="92"/>
      <c r="T56" s="148"/>
      <c r="U56" s="92"/>
      <c r="V56" s="92"/>
      <c r="W56" s="92"/>
      <c r="X56" s="92"/>
      <c r="Y56" s="92"/>
      <c r="Z56" s="92"/>
      <c r="AA56" s="92"/>
      <c r="AB56" s="92"/>
      <c r="AC56" s="2"/>
      <c r="AD56" s="2"/>
      <c r="AE56" s="2"/>
      <c r="AF56" s="2"/>
      <c r="AG56" s="92"/>
      <c r="AH56" s="92"/>
      <c r="AI56" s="92"/>
      <c r="AJ56" s="148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92"/>
      <c r="AX56" s="9"/>
      <c r="AY56" s="9"/>
      <c r="AZ56" s="9"/>
      <c r="BA56" s="92"/>
      <c r="BB56" s="9"/>
      <c r="BC56" s="9"/>
      <c r="BD56" s="9"/>
      <c r="BE56" s="9"/>
      <c r="BF56" s="92"/>
      <c r="BG56" s="92"/>
      <c r="BH56" s="9"/>
      <c r="BI56" s="92"/>
      <c r="BJ56" s="92"/>
      <c r="BK56" s="92"/>
      <c r="BL56" s="92"/>
      <c r="BM56" s="92"/>
      <c r="BN56" s="92"/>
      <c r="BO56" s="92"/>
      <c r="BP56" s="92"/>
      <c r="BQ56" s="92"/>
      <c r="BR56" s="9"/>
      <c r="BS56" s="9"/>
      <c r="BT56" s="9"/>
      <c r="BU56" s="92"/>
      <c r="BV56" s="92"/>
      <c r="BW56" s="92"/>
      <c r="BX56" s="92"/>
      <c r="BY56" s="9"/>
      <c r="BZ56" s="9"/>
      <c r="CA56" s="9"/>
      <c r="CB56" s="9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>
        <f t="shared" si="1"/>
        <v>0</v>
      </c>
      <c r="DZ56" s="92">
        <f t="shared" si="2"/>
        <v>0</v>
      </c>
      <c r="EA56" s="92">
        <f t="shared" si="3"/>
        <v>0</v>
      </c>
      <c r="EB56" s="92">
        <f t="shared" si="4"/>
        <v>0</v>
      </c>
      <c r="EC56" s="92">
        <f t="shared" si="4"/>
        <v>0</v>
      </c>
      <c r="ED56" s="92">
        <f t="shared" si="5"/>
        <v>0</v>
      </c>
      <c r="EE56" s="101"/>
      <c r="EF56" s="101"/>
      <c r="EG56" s="101"/>
      <c r="EH56" s="101"/>
      <c r="EI56" s="101"/>
    </row>
    <row r="57" spans="1:144" ht="12.75" customHeight="1" x14ac:dyDescent="0.55000000000000004">
      <c r="A57" s="92">
        <f t="shared" si="0"/>
        <v>54</v>
      </c>
      <c r="B57" s="74" t="s">
        <v>81</v>
      </c>
      <c r="C57" s="78">
        <v>357</v>
      </c>
      <c r="D57" s="79" t="s">
        <v>13</v>
      </c>
      <c r="E57" s="92"/>
      <c r="F57" s="92"/>
      <c r="G57" s="92"/>
      <c r="H57" s="92"/>
      <c r="I57" s="92"/>
      <c r="J57" s="92"/>
      <c r="K57" s="92"/>
      <c r="L57" s="148"/>
      <c r="M57" s="92"/>
      <c r="N57" s="92"/>
      <c r="O57" s="92"/>
      <c r="P57" s="148"/>
      <c r="Q57" s="92"/>
      <c r="R57" s="92"/>
      <c r="S57" s="92"/>
      <c r="T57" s="148"/>
      <c r="U57" s="92"/>
      <c r="V57" s="92"/>
      <c r="W57" s="92"/>
      <c r="X57" s="92"/>
      <c r="Y57" s="92"/>
      <c r="Z57" s="92"/>
      <c r="AA57" s="92"/>
      <c r="AB57" s="92"/>
      <c r="AC57" s="2"/>
      <c r="AD57" s="2"/>
      <c r="AE57" s="2"/>
      <c r="AF57" s="2"/>
      <c r="AG57" s="92"/>
      <c r="AH57" s="92"/>
      <c r="AI57" s="92"/>
      <c r="AJ57" s="148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92"/>
      <c r="AX57" s="9"/>
      <c r="AY57" s="9"/>
      <c r="AZ57" s="9"/>
      <c r="BA57" s="92"/>
      <c r="BB57" s="9"/>
      <c r="BC57" s="9"/>
      <c r="BD57" s="9"/>
      <c r="BE57" s="9"/>
      <c r="BF57" s="92"/>
      <c r="BG57" s="92"/>
      <c r="BH57" s="9"/>
      <c r="BI57" s="92"/>
      <c r="BJ57" s="92"/>
      <c r="BK57" s="92"/>
      <c r="BL57" s="92"/>
      <c r="BM57" s="92"/>
      <c r="BN57" s="92"/>
      <c r="BO57" s="92"/>
      <c r="BP57" s="92"/>
      <c r="BQ57" s="92"/>
      <c r="BR57" s="9"/>
      <c r="BS57" s="9"/>
      <c r="BT57" s="9"/>
      <c r="BU57" s="92"/>
      <c r="BV57" s="92"/>
      <c r="BW57" s="92"/>
      <c r="BX57" s="92"/>
      <c r="BY57" s="9"/>
      <c r="BZ57" s="9"/>
      <c r="CA57" s="9"/>
      <c r="CB57" s="9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>
        <f t="shared" si="1"/>
        <v>0</v>
      </c>
      <c r="DZ57" s="92">
        <f t="shared" si="2"/>
        <v>0</v>
      </c>
      <c r="EA57" s="92">
        <f t="shared" si="3"/>
        <v>0</v>
      </c>
      <c r="EB57" s="92">
        <f t="shared" si="4"/>
        <v>0</v>
      </c>
      <c r="EC57" s="92">
        <f t="shared" si="4"/>
        <v>0</v>
      </c>
      <c r="ED57" s="92">
        <f t="shared" si="5"/>
        <v>0</v>
      </c>
      <c r="EE57" s="101"/>
      <c r="EF57" s="101"/>
      <c r="EG57" s="101"/>
      <c r="EH57" s="101"/>
      <c r="EI57" s="101"/>
    </row>
    <row r="58" spans="1:144" ht="12.75" customHeight="1" x14ac:dyDescent="0.55000000000000004">
      <c r="A58" s="92">
        <f t="shared" si="0"/>
        <v>55</v>
      </c>
      <c r="B58" s="75" t="s">
        <v>82</v>
      </c>
      <c r="C58" s="78">
        <v>357</v>
      </c>
      <c r="D58" s="79" t="s">
        <v>13</v>
      </c>
      <c r="E58" s="92"/>
      <c r="F58" s="92"/>
      <c r="G58" s="92"/>
      <c r="H58" s="92"/>
      <c r="I58" s="92">
        <v>40</v>
      </c>
      <c r="J58" s="92"/>
      <c r="K58" s="92"/>
      <c r="L58" s="92"/>
      <c r="M58" s="92">
        <v>46</v>
      </c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"/>
      <c r="AD58" s="9"/>
      <c r="AE58" s="9"/>
      <c r="AF58" s="9"/>
      <c r="AG58" s="92"/>
      <c r="AH58" s="92"/>
      <c r="AI58" s="92"/>
      <c r="AJ58" s="92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2"/>
      <c r="AX58" s="9"/>
      <c r="AY58" s="9"/>
      <c r="AZ58" s="9"/>
      <c r="BA58" s="92"/>
      <c r="BB58" s="9"/>
      <c r="BC58" s="9"/>
      <c r="BD58" s="9"/>
      <c r="BE58" s="9"/>
      <c r="BF58" s="92"/>
      <c r="BG58" s="92"/>
      <c r="BH58" s="9"/>
      <c r="BI58" s="92"/>
      <c r="BJ58" s="92"/>
      <c r="BK58" s="92"/>
      <c r="BL58" s="92"/>
      <c r="BM58" s="92"/>
      <c r="BN58" s="92"/>
      <c r="BO58" s="92"/>
      <c r="BP58" s="92"/>
      <c r="BQ58" s="92"/>
      <c r="BR58" s="9"/>
      <c r="BS58" s="9"/>
      <c r="BT58" s="9"/>
      <c r="BU58" s="92"/>
      <c r="BV58" s="92"/>
      <c r="BW58" s="92"/>
      <c r="BX58" s="92"/>
      <c r="BY58" s="9"/>
      <c r="BZ58" s="9"/>
      <c r="CA58" s="9"/>
      <c r="CB58" s="9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>
        <f t="shared" si="1"/>
        <v>86</v>
      </c>
      <c r="DZ58" s="92">
        <f t="shared" si="2"/>
        <v>0</v>
      </c>
      <c r="EA58" s="92">
        <f t="shared" si="3"/>
        <v>0</v>
      </c>
      <c r="EB58" s="92">
        <f t="shared" si="4"/>
        <v>0</v>
      </c>
      <c r="EC58" s="92">
        <f t="shared" si="4"/>
        <v>0</v>
      </c>
      <c r="ED58" s="92">
        <f t="shared" si="5"/>
        <v>86</v>
      </c>
      <c r="EE58" s="101"/>
      <c r="EF58" s="101"/>
      <c r="EG58" s="101"/>
      <c r="EH58" s="101"/>
      <c r="EI58" s="101"/>
      <c r="EJ58" s="173" t="s">
        <v>68</v>
      </c>
      <c r="EK58" s="173"/>
      <c r="EL58" s="173"/>
      <c r="EM58" s="173"/>
      <c r="EN58" s="173"/>
    </row>
    <row r="59" spans="1:144" ht="12.75" customHeight="1" x14ac:dyDescent="0.55000000000000004">
      <c r="A59" s="92">
        <f t="shared" si="0"/>
        <v>56</v>
      </c>
      <c r="B59" s="74" t="s">
        <v>83</v>
      </c>
      <c r="C59" s="78">
        <v>135</v>
      </c>
      <c r="D59" s="79" t="s">
        <v>13</v>
      </c>
      <c r="E59" s="34"/>
      <c r="F59" s="34"/>
      <c r="G59" s="92"/>
      <c r="H59" s="92"/>
      <c r="I59" s="34"/>
      <c r="J59" s="34"/>
      <c r="K59" s="92"/>
      <c r="L59" s="148"/>
      <c r="M59" s="34"/>
      <c r="N59" s="34"/>
      <c r="O59" s="92"/>
      <c r="P59" s="148"/>
      <c r="Q59" s="34"/>
      <c r="R59" s="34"/>
      <c r="S59" s="92"/>
      <c r="T59" s="148"/>
      <c r="U59" s="34"/>
      <c r="V59" s="34"/>
      <c r="W59" s="92"/>
      <c r="X59" s="92"/>
      <c r="Y59" s="34"/>
      <c r="Z59" s="34"/>
      <c r="AA59" s="92"/>
      <c r="AB59" s="92"/>
      <c r="AC59" s="2"/>
      <c r="AD59" s="2"/>
      <c r="AE59" s="2"/>
      <c r="AF59" s="2"/>
      <c r="AG59" s="92"/>
      <c r="AH59" s="92"/>
      <c r="AI59" s="92"/>
      <c r="AJ59" s="148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92"/>
      <c r="AX59" s="9"/>
      <c r="AY59" s="9"/>
      <c r="AZ59" s="9"/>
      <c r="BA59" s="92"/>
      <c r="BB59" s="9"/>
      <c r="BC59" s="9"/>
      <c r="BD59" s="9"/>
      <c r="BE59" s="9"/>
      <c r="BF59" s="92"/>
      <c r="BG59" s="92"/>
      <c r="BH59" s="9"/>
      <c r="BI59" s="92"/>
      <c r="BJ59" s="92"/>
      <c r="BK59" s="92"/>
      <c r="BL59" s="92"/>
      <c r="BM59" s="92"/>
      <c r="BN59" s="92"/>
      <c r="BO59" s="92"/>
      <c r="BP59" s="92"/>
      <c r="BQ59" s="92"/>
      <c r="BR59" s="9"/>
      <c r="BS59" s="9"/>
      <c r="BT59" s="9"/>
      <c r="BU59" s="92"/>
      <c r="BV59" s="92"/>
      <c r="BW59" s="92"/>
      <c r="BX59" s="92"/>
      <c r="BY59" s="9"/>
      <c r="BZ59" s="9"/>
      <c r="CA59" s="9"/>
      <c r="CB59" s="9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>
        <f t="shared" si="1"/>
        <v>0</v>
      </c>
      <c r="DZ59" s="92">
        <f t="shared" si="2"/>
        <v>0</v>
      </c>
      <c r="EA59" s="92">
        <f t="shared" si="3"/>
        <v>0</v>
      </c>
      <c r="EB59" s="92">
        <f t="shared" si="4"/>
        <v>0</v>
      </c>
      <c r="EC59" s="92">
        <f t="shared" si="4"/>
        <v>0</v>
      </c>
      <c r="ED59" s="92">
        <f t="shared" si="5"/>
        <v>0</v>
      </c>
      <c r="EE59" s="101"/>
      <c r="EF59" s="101"/>
      <c r="EG59" s="101"/>
      <c r="EH59" s="101"/>
      <c r="EI59" s="101"/>
      <c r="EJ59" s="173" t="s">
        <v>69</v>
      </c>
      <c r="EK59" s="173"/>
      <c r="EL59" s="173"/>
      <c r="EM59" s="173"/>
      <c r="EN59" s="173"/>
    </row>
    <row r="60" spans="1:144" ht="12.75" customHeight="1" x14ac:dyDescent="0.55000000000000004">
      <c r="A60" s="92">
        <f t="shared" si="0"/>
        <v>57</v>
      </c>
      <c r="B60" s="74" t="s">
        <v>84</v>
      </c>
      <c r="C60" s="78">
        <v>135</v>
      </c>
      <c r="D60" s="79" t="s">
        <v>13</v>
      </c>
      <c r="E60" s="92"/>
      <c r="F60" s="92"/>
      <c r="G60" s="92"/>
      <c r="H60" s="92"/>
      <c r="I60" s="92"/>
      <c r="J60" s="92"/>
      <c r="K60" s="92"/>
      <c r="L60" s="148"/>
      <c r="M60" s="92"/>
      <c r="N60" s="92"/>
      <c r="O60" s="92"/>
      <c r="P60" s="148"/>
      <c r="Q60" s="92"/>
      <c r="R60" s="92"/>
      <c r="S60" s="92"/>
      <c r="T60" s="148"/>
      <c r="U60" s="92"/>
      <c r="V60" s="92"/>
      <c r="W60" s="92"/>
      <c r="X60" s="92"/>
      <c r="Y60" s="92"/>
      <c r="Z60" s="92"/>
      <c r="AA60" s="92"/>
      <c r="AB60" s="92"/>
      <c r="AC60" s="2"/>
      <c r="AD60" s="2"/>
      <c r="AE60" s="2"/>
      <c r="AF60" s="2"/>
      <c r="AG60" s="92"/>
      <c r="AH60" s="92"/>
      <c r="AI60" s="92"/>
      <c r="AJ60" s="14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92"/>
      <c r="AX60" s="9"/>
      <c r="AY60" s="9"/>
      <c r="AZ60" s="9"/>
      <c r="BA60" s="92"/>
      <c r="BB60" s="9"/>
      <c r="BC60" s="9"/>
      <c r="BD60" s="9"/>
      <c r="BE60" s="9"/>
      <c r="BF60" s="92"/>
      <c r="BG60" s="92"/>
      <c r="BH60" s="9"/>
      <c r="BI60" s="92"/>
      <c r="BJ60" s="92"/>
      <c r="BK60" s="92"/>
      <c r="BL60" s="92"/>
      <c r="BM60" s="92"/>
      <c r="BN60" s="92"/>
      <c r="BO60" s="92"/>
      <c r="BP60" s="92"/>
      <c r="BQ60" s="92"/>
      <c r="BR60" s="9"/>
      <c r="BS60" s="9"/>
      <c r="BT60" s="9"/>
      <c r="BU60" s="92"/>
      <c r="BV60" s="92"/>
      <c r="BW60" s="92"/>
      <c r="BX60" s="92"/>
      <c r="BY60" s="9"/>
      <c r="BZ60" s="9"/>
      <c r="CA60" s="9"/>
      <c r="CB60" s="9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>
        <f t="shared" si="1"/>
        <v>0</v>
      </c>
      <c r="DZ60" s="92">
        <f t="shared" si="2"/>
        <v>0</v>
      </c>
      <c r="EA60" s="92">
        <f t="shared" si="3"/>
        <v>0</v>
      </c>
      <c r="EB60" s="92">
        <f t="shared" si="4"/>
        <v>0</v>
      </c>
      <c r="EC60" s="92">
        <f t="shared" si="4"/>
        <v>0</v>
      </c>
      <c r="ED60" s="92">
        <f t="shared" si="5"/>
        <v>0</v>
      </c>
      <c r="EE60" s="101"/>
      <c r="EF60" s="101"/>
      <c r="EG60" s="101"/>
      <c r="EH60" s="101"/>
      <c r="EI60" s="101"/>
    </row>
    <row r="61" spans="1:144" ht="12.75" customHeight="1" x14ac:dyDescent="0.55000000000000004">
      <c r="A61" s="92">
        <f t="shared" si="0"/>
        <v>58</v>
      </c>
      <c r="B61" s="74" t="s">
        <v>85</v>
      </c>
      <c r="C61" s="78">
        <v>357</v>
      </c>
      <c r="D61" s="79" t="s">
        <v>13</v>
      </c>
      <c r="E61" s="92"/>
      <c r="F61" s="92"/>
      <c r="G61" s="92"/>
      <c r="H61" s="92"/>
      <c r="I61" s="92"/>
      <c r="J61" s="92"/>
      <c r="K61" s="92"/>
      <c r="L61" s="148"/>
      <c r="M61" s="92"/>
      <c r="N61" s="92"/>
      <c r="O61" s="92"/>
      <c r="P61" s="148"/>
      <c r="Q61" s="92"/>
      <c r="R61" s="92"/>
      <c r="S61" s="92"/>
      <c r="T61" s="148"/>
      <c r="U61" s="92"/>
      <c r="V61" s="92"/>
      <c r="W61" s="92"/>
      <c r="X61" s="92"/>
      <c r="Y61" s="92"/>
      <c r="Z61" s="92"/>
      <c r="AA61" s="92"/>
      <c r="AB61" s="92"/>
      <c r="AC61" s="2"/>
      <c r="AD61" s="2"/>
      <c r="AE61" s="2"/>
      <c r="AF61" s="2"/>
      <c r="AG61" s="92"/>
      <c r="AH61" s="92"/>
      <c r="AI61" s="92"/>
      <c r="AJ61" s="148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92"/>
      <c r="AX61" s="9"/>
      <c r="AY61" s="9"/>
      <c r="AZ61" s="9"/>
      <c r="BA61" s="92"/>
      <c r="BB61" s="9"/>
      <c r="BC61" s="9"/>
      <c r="BD61" s="9"/>
      <c r="BE61" s="9"/>
      <c r="BF61" s="92"/>
      <c r="BG61" s="92"/>
      <c r="BH61" s="9"/>
      <c r="BI61" s="92"/>
      <c r="BJ61" s="92"/>
      <c r="BK61" s="92"/>
      <c r="BL61" s="92"/>
      <c r="BM61" s="92"/>
      <c r="BN61" s="92"/>
      <c r="BO61" s="92"/>
      <c r="BP61" s="92"/>
      <c r="BQ61" s="92"/>
      <c r="BR61" s="9"/>
      <c r="BS61" s="9"/>
      <c r="BT61" s="9"/>
      <c r="BU61" s="92"/>
      <c r="BV61" s="92"/>
      <c r="BW61" s="92"/>
      <c r="BX61" s="92"/>
      <c r="BY61" s="9"/>
      <c r="BZ61" s="9"/>
      <c r="CA61" s="9"/>
      <c r="CB61" s="9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>
        <f t="shared" si="1"/>
        <v>0</v>
      </c>
      <c r="DZ61" s="92">
        <f t="shared" si="2"/>
        <v>0</v>
      </c>
      <c r="EA61" s="92">
        <f t="shared" si="3"/>
        <v>0</v>
      </c>
      <c r="EB61" s="92">
        <f t="shared" si="4"/>
        <v>0</v>
      </c>
      <c r="EC61" s="92">
        <f t="shared" si="4"/>
        <v>0</v>
      </c>
      <c r="ED61" s="92">
        <f t="shared" si="5"/>
        <v>0</v>
      </c>
      <c r="EE61" s="101"/>
      <c r="EF61" s="101"/>
      <c r="EG61" s="101"/>
      <c r="EH61" s="101"/>
      <c r="EI61" s="101"/>
    </row>
    <row r="62" spans="1:144" ht="15" customHeight="1" x14ac:dyDescent="0.55000000000000004">
      <c r="A62" s="92">
        <f t="shared" si="0"/>
        <v>59</v>
      </c>
      <c r="B62" s="74" t="s">
        <v>86</v>
      </c>
      <c r="C62" s="78">
        <v>357</v>
      </c>
      <c r="D62" s="79" t="s">
        <v>13</v>
      </c>
      <c r="E62" s="92"/>
      <c r="F62" s="92"/>
      <c r="G62" s="92"/>
      <c r="H62" s="92"/>
      <c r="I62" s="92">
        <v>34</v>
      </c>
      <c r="J62" s="92"/>
      <c r="K62" s="92"/>
      <c r="L62" s="148"/>
      <c r="M62" s="92">
        <v>39</v>
      </c>
      <c r="N62" s="92"/>
      <c r="O62" s="92">
        <v>1</v>
      </c>
      <c r="P62" s="148"/>
      <c r="Q62" s="92"/>
      <c r="R62" s="92"/>
      <c r="S62" s="92"/>
      <c r="T62" s="148"/>
      <c r="U62" s="92"/>
      <c r="V62" s="92"/>
      <c r="W62" s="92"/>
      <c r="X62" s="92"/>
      <c r="Y62" s="92"/>
      <c r="Z62" s="92"/>
      <c r="AA62" s="92"/>
      <c r="AB62" s="92"/>
      <c r="AC62" s="2"/>
      <c r="AD62" s="2"/>
      <c r="AE62" s="2"/>
      <c r="AF62" s="2"/>
      <c r="AG62" s="92"/>
      <c r="AH62" s="92"/>
      <c r="AI62" s="92"/>
      <c r="AJ62" s="148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92"/>
      <c r="AX62" s="9"/>
      <c r="AY62" s="9"/>
      <c r="AZ62" s="9"/>
      <c r="BA62" s="92"/>
      <c r="BB62" s="9"/>
      <c r="BC62" s="9"/>
      <c r="BD62" s="9"/>
      <c r="BE62" s="9"/>
      <c r="BF62" s="92"/>
      <c r="BG62" s="92"/>
      <c r="BH62" s="9"/>
      <c r="BI62" s="92"/>
      <c r="BJ62" s="92"/>
      <c r="BK62" s="92"/>
      <c r="BL62" s="92"/>
      <c r="BM62" s="92"/>
      <c r="BN62" s="92"/>
      <c r="BO62" s="92"/>
      <c r="BP62" s="92"/>
      <c r="BQ62" s="92"/>
      <c r="BR62" s="9"/>
      <c r="BS62" s="9"/>
      <c r="BT62" s="9"/>
      <c r="BU62" s="92"/>
      <c r="BV62" s="92"/>
      <c r="BW62" s="92"/>
      <c r="BX62" s="92"/>
      <c r="BY62" s="9"/>
      <c r="BZ62" s="9"/>
      <c r="CA62" s="9"/>
      <c r="CB62" s="9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  <c r="DT62" s="92"/>
      <c r="DU62" s="92"/>
      <c r="DV62" s="92"/>
      <c r="DW62" s="92"/>
      <c r="DX62" s="92"/>
      <c r="DY62" s="92">
        <f t="shared" si="1"/>
        <v>73</v>
      </c>
      <c r="DZ62" s="92">
        <f t="shared" si="2"/>
        <v>0</v>
      </c>
      <c r="EA62" s="92">
        <f t="shared" si="3"/>
        <v>0</v>
      </c>
      <c r="EB62" s="92">
        <f t="shared" si="4"/>
        <v>1</v>
      </c>
      <c r="EC62" s="92">
        <f t="shared" si="4"/>
        <v>0</v>
      </c>
      <c r="ED62" s="92">
        <f t="shared" si="5"/>
        <v>74</v>
      </c>
      <c r="EE62" s="101"/>
      <c r="EF62" s="101"/>
      <c r="EG62" s="101"/>
      <c r="EH62" s="101"/>
      <c r="EI62" s="101"/>
    </row>
    <row r="63" spans="1:144" ht="15" customHeight="1" x14ac:dyDescent="0.55000000000000004">
      <c r="A63" s="92">
        <f t="shared" si="0"/>
        <v>60</v>
      </c>
      <c r="B63" s="74" t="s">
        <v>86</v>
      </c>
      <c r="C63" s="78">
        <v>557</v>
      </c>
      <c r="D63" s="79" t="s">
        <v>13</v>
      </c>
      <c r="E63" s="92"/>
      <c r="F63" s="92"/>
      <c r="G63" s="92"/>
      <c r="H63" s="92"/>
      <c r="I63" s="92"/>
      <c r="J63" s="92"/>
      <c r="K63" s="92"/>
      <c r="L63" s="148"/>
      <c r="M63" s="92"/>
      <c r="N63" s="92"/>
      <c r="O63" s="92"/>
      <c r="P63" s="148"/>
      <c r="Q63" s="92"/>
      <c r="R63" s="92"/>
      <c r="S63" s="92"/>
      <c r="T63" s="148"/>
      <c r="U63" s="92"/>
      <c r="V63" s="92"/>
      <c r="W63" s="92"/>
      <c r="X63" s="92"/>
      <c r="Y63" s="92"/>
      <c r="Z63" s="92"/>
      <c r="AA63" s="92"/>
      <c r="AB63" s="92"/>
      <c r="AC63" s="2"/>
      <c r="AD63" s="2"/>
      <c r="AE63" s="2"/>
      <c r="AF63" s="2"/>
      <c r="AG63" s="92"/>
      <c r="AH63" s="92"/>
      <c r="AI63" s="92"/>
      <c r="AJ63" s="148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92"/>
      <c r="AX63" s="9"/>
      <c r="AY63" s="9"/>
      <c r="AZ63" s="9"/>
      <c r="BA63" s="92"/>
      <c r="BB63" s="9"/>
      <c r="BC63" s="9"/>
      <c r="BD63" s="9"/>
      <c r="BE63" s="9"/>
      <c r="BF63" s="92"/>
      <c r="BG63" s="92"/>
      <c r="BH63" s="9"/>
      <c r="BI63" s="92"/>
      <c r="BJ63" s="92"/>
      <c r="BK63" s="92"/>
      <c r="BL63" s="92"/>
      <c r="BM63" s="92"/>
      <c r="BN63" s="92"/>
      <c r="BO63" s="92"/>
      <c r="BP63" s="92"/>
      <c r="BQ63" s="92"/>
      <c r="BR63" s="9"/>
      <c r="BS63" s="9"/>
      <c r="BT63" s="9"/>
      <c r="BU63" s="92"/>
      <c r="BV63" s="92"/>
      <c r="BW63" s="92"/>
      <c r="BX63" s="92"/>
      <c r="BY63" s="9"/>
      <c r="BZ63" s="9"/>
      <c r="CA63" s="9"/>
      <c r="CB63" s="9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>
        <f t="shared" si="1"/>
        <v>0</v>
      </c>
      <c r="DZ63" s="92">
        <f t="shared" si="2"/>
        <v>0</v>
      </c>
      <c r="EA63" s="92">
        <f t="shared" si="3"/>
        <v>0</v>
      </c>
      <c r="EB63" s="92">
        <f t="shared" ref="EB63:EC67" si="6">SUM(G63,K63,O63,S63,W63,AA63,AE63,AI63,AM63,AQ63,AU63,AY63,BC63,BG63,BK63,BO63,BS63,BW63,CA63,CE63,CI63,CM63,CQ63,CU63,CY63,DC63,DG63,DK63,DO63,DS63,DW63)</f>
        <v>0</v>
      </c>
      <c r="EC63" s="92">
        <f t="shared" si="6"/>
        <v>0</v>
      </c>
      <c r="ED63" s="92">
        <f t="shared" si="5"/>
        <v>0</v>
      </c>
      <c r="EE63" s="101"/>
      <c r="EF63" s="101"/>
      <c r="EG63" s="101"/>
      <c r="EH63" s="101"/>
      <c r="EI63" s="101"/>
    </row>
    <row r="64" spans="1:144" ht="15" customHeight="1" x14ac:dyDescent="0.55000000000000004">
      <c r="A64" s="92">
        <f t="shared" si="0"/>
        <v>61</v>
      </c>
      <c r="B64" s="74" t="s">
        <v>91</v>
      </c>
      <c r="C64" s="78">
        <v>711</v>
      </c>
      <c r="D64" s="79" t="s">
        <v>15</v>
      </c>
      <c r="E64" s="92"/>
      <c r="F64" s="92"/>
      <c r="G64" s="92"/>
      <c r="H64" s="92"/>
      <c r="I64" s="92"/>
      <c r="J64" s="92"/>
      <c r="K64" s="92"/>
      <c r="L64" s="148"/>
      <c r="M64" s="92"/>
      <c r="N64" s="92"/>
      <c r="O64" s="92"/>
      <c r="P64" s="148"/>
      <c r="Q64" s="92"/>
      <c r="R64" s="92"/>
      <c r="S64" s="92"/>
      <c r="T64" s="148"/>
      <c r="U64" s="92"/>
      <c r="V64" s="92"/>
      <c r="W64" s="92"/>
      <c r="X64" s="92"/>
      <c r="Y64" s="92"/>
      <c r="Z64" s="92"/>
      <c r="AA64" s="92"/>
      <c r="AB64" s="92"/>
      <c r="AC64" s="2"/>
      <c r="AD64" s="2"/>
      <c r="AE64" s="2"/>
      <c r="AF64" s="2"/>
      <c r="AG64" s="92"/>
      <c r="AH64" s="92"/>
      <c r="AI64" s="92"/>
      <c r="AJ64" s="148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92"/>
      <c r="AX64" s="9"/>
      <c r="AY64" s="9"/>
      <c r="AZ64" s="9"/>
      <c r="BA64" s="92"/>
      <c r="BB64" s="9"/>
      <c r="BC64" s="9"/>
      <c r="BD64" s="9"/>
      <c r="BE64" s="9"/>
      <c r="BF64" s="92"/>
      <c r="BG64" s="92"/>
      <c r="BH64" s="9"/>
      <c r="BI64" s="92"/>
      <c r="BJ64" s="92"/>
      <c r="BK64" s="92"/>
      <c r="BL64" s="92"/>
      <c r="BM64" s="92"/>
      <c r="BN64" s="92"/>
      <c r="BO64" s="92"/>
      <c r="BP64" s="92"/>
      <c r="BQ64" s="92"/>
      <c r="BR64" s="9"/>
      <c r="BS64" s="9"/>
      <c r="BT64" s="9"/>
      <c r="BU64" s="92"/>
      <c r="BV64" s="92"/>
      <c r="BW64" s="92"/>
      <c r="BX64" s="92"/>
      <c r="BY64" s="9"/>
      <c r="BZ64" s="9"/>
      <c r="CA64" s="9"/>
      <c r="CB64" s="9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>
        <f t="shared" si="1"/>
        <v>0</v>
      </c>
      <c r="DZ64" s="92">
        <f t="shared" si="2"/>
        <v>0</v>
      </c>
      <c r="EA64" s="92">
        <f t="shared" si="3"/>
        <v>0</v>
      </c>
      <c r="EB64" s="92">
        <f t="shared" si="6"/>
        <v>0</v>
      </c>
      <c r="EC64" s="92">
        <f t="shared" si="6"/>
        <v>0</v>
      </c>
      <c r="ED64" s="92">
        <f t="shared" si="5"/>
        <v>0</v>
      </c>
      <c r="EE64" s="101"/>
      <c r="EF64" s="101"/>
      <c r="EG64" s="101"/>
      <c r="EH64" s="101"/>
      <c r="EI64" s="101"/>
    </row>
    <row r="65" spans="1:139" ht="15" customHeight="1" x14ac:dyDescent="0.55000000000000004">
      <c r="A65" s="92">
        <v>1</v>
      </c>
      <c r="B65" s="175" t="s">
        <v>88</v>
      </c>
      <c r="C65" s="175"/>
      <c r="D65" s="175"/>
      <c r="E65" s="64"/>
      <c r="F65" s="64"/>
      <c r="G65" s="64"/>
      <c r="H65" s="64"/>
      <c r="I65" s="64">
        <v>122</v>
      </c>
      <c r="J65" s="64">
        <v>3</v>
      </c>
      <c r="K65" s="64">
        <v>1</v>
      </c>
      <c r="L65" s="98"/>
      <c r="M65" s="64">
        <v>84</v>
      </c>
      <c r="N65" s="64"/>
      <c r="O65" s="64"/>
      <c r="P65" s="98"/>
      <c r="Q65" s="64"/>
      <c r="R65" s="64"/>
      <c r="S65" s="64"/>
      <c r="T65" s="98"/>
      <c r="U65" s="64"/>
      <c r="V65" s="64"/>
      <c r="W65" s="64"/>
      <c r="X65" s="64"/>
      <c r="Y65" s="64"/>
      <c r="Z65" s="64"/>
      <c r="AA65" s="64"/>
      <c r="AB65" s="64"/>
      <c r="AC65" s="99"/>
      <c r="AD65" s="99"/>
      <c r="AE65" s="99"/>
      <c r="AF65" s="99"/>
      <c r="AG65" s="64"/>
      <c r="AH65" s="64"/>
      <c r="AI65" s="64"/>
      <c r="AJ65" s="98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64"/>
      <c r="AX65" s="97"/>
      <c r="AY65" s="97"/>
      <c r="AZ65" s="97"/>
      <c r="BA65" s="64"/>
      <c r="BB65" s="97"/>
      <c r="BC65" s="97"/>
      <c r="BD65" s="97"/>
      <c r="BE65" s="9"/>
      <c r="BF65" s="92"/>
      <c r="BG65" s="92"/>
      <c r="BH65" s="9"/>
      <c r="BI65" s="64"/>
      <c r="BJ65" s="64"/>
      <c r="BK65" s="64"/>
      <c r="BL65" s="64"/>
      <c r="BM65" s="64"/>
      <c r="BN65" s="64"/>
      <c r="BO65" s="64"/>
      <c r="BP65" s="64"/>
      <c r="BQ65" s="64"/>
      <c r="BR65" s="97"/>
      <c r="BS65" s="97"/>
      <c r="BT65" s="97"/>
      <c r="BU65" s="64"/>
      <c r="BV65" s="64"/>
      <c r="BW65" s="64"/>
      <c r="BX65" s="64"/>
      <c r="BY65" s="97"/>
      <c r="BZ65" s="97"/>
      <c r="CA65" s="97"/>
      <c r="CB65" s="97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92">
        <f t="shared" si="1"/>
        <v>206</v>
      </c>
      <c r="DZ65" s="92">
        <f t="shared" si="2"/>
        <v>0</v>
      </c>
      <c r="EA65" s="92">
        <f t="shared" si="3"/>
        <v>3</v>
      </c>
      <c r="EB65" s="92">
        <f t="shared" si="6"/>
        <v>1</v>
      </c>
      <c r="EC65" s="92">
        <f t="shared" si="6"/>
        <v>0</v>
      </c>
      <c r="ED65" s="92">
        <f t="shared" si="5"/>
        <v>210</v>
      </c>
      <c r="EE65" s="101"/>
      <c r="EF65" s="101"/>
      <c r="EG65" s="101"/>
      <c r="EH65" s="101"/>
      <c r="EI65" s="101"/>
    </row>
    <row r="66" spans="1:139" ht="15" customHeight="1" x14ac:dyDescent="0.55000000000000004">
      <c r="A66" s="92">
        <v>2</v>
      </c>
      <c r="B66" s="175" t="s">
        <v>89</v>
      </c>
      <c r="C66" s="175"/>
      <c r="D66" s="175"/>
      <c r="E66" s="92"/>
      <c r="F66" s="92"/>
      <c r="G66" s="92"/>
      <c r="H66" s="92"/>
      <c r="I66" s="92"/>
      <c r="J66" s="92"/>
      <c r="K66" s="92"/>
      <c r="L66" s="148"/>
      <c r="M66" s="92"/>
      <c r="N66" s="92"/>
      <c r="O66" s="92"/>
      <c r="P66" s="148"/>
      <c r="Q66" s="92"/>
      <c r="R66" s="92"/>
      <c r="S66" s="92"/>
      <c r="T66" s="148"/>
      <c r="U66" s="92"/>
      <c r="V66" s="92"/>
      <c r="W66" s="92"/>
      <c r="X66" s="92"/>
      <c r="Y66" s="92"/>
      <c r="Z66" s="92"/>
      <c r="AA66" s="92"/>
      <c r="AB66" s="92"/>
      <c r="AC66" s="2"/>
      <c r="AD66" s="2"/>
      <c r="AE66" s="2"/>
      <c r="AF66" s="2"/>
      <c r="AG66" s="92"/>
      <c r="AH66" s="92"/>
      <c r="AI66" s="92"/>
      <c r="AJ66" s="148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92"/>
      <c r="AX66" s="9"/>
      <c r="AY66" s="9"/>
      <c r="AZ66" s="9"/>
      <c r="BA66" s="92"/>
      <c r="BB66" s="92"/>
      <c r="BC66" s="9"/>
      <c r="BD66" s="9"/>
      <c r="BE66" s="97"/>
      <c r="BF66" s="64"/>
      <c r="BG66" s="64"/>
      <c r="BH66" s="97"/>
      <c r="BI66" s="92"/>
      <c r="BJ66" s="92"/>
      <c r="BK66" s="92"/>
      <c r="BL66" s="92"/>
      <c r="BM66" s="92"/>
      <c r="BN66" s="92"/>
      <c r="BO66" s="92"/>
      <c r="BP66" s="92"/>
      <c r="BQ66" s="92"/>
      <c r="BR66" s="9"/>
      <c r="BS66" s="9"/>
      <c r="BT66" s="9"/>
      <c r="BU66" s="92"/>
      <c r="BV66" s="92"/>
      <c r="BW66" s="92"/>
      <c r="BX66" s="92"/>
      <c r="BY66" s="9"/>
      <c r="BZ66" s="9"/>
      <c r="CA66" s="9"/>
      <c r="CB66" s="9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>
        <f t="shared" si="1"/>
        <v>0</v>
      </c>
      <c r="DZ66" s="92">
        <f t="shared" si="2"/>
        <v>0</v>
      </c>
      <c r="EA66" s="92">
        <f t="shared" si="3"/>
        <v>0</v>
      </c>
      <c r="EB66" s="92">
        <f t="shared" si="6"/>
        <v>0</v>
      </c>
      <c r="EC66" s="92">
        <f t="shared" si="6"/>
        <v>0</v>
      </c>
      <c r="ED66" s="92">
        <f t="shared" si="5"/>
        <v>0</v>
      </c>
      <c r="EE66" s="101"/>
      <c r="EF66" s="101"/>
      <c r="EG66" s="101"/>
      <c r="EH66" s="101"/>
      <c r="EI66" s="101"/>
    </row>
    <row r="67" spans="1:139" ht="15" customHeight="1" x14ac:dyDescent="0.55000000000000004">
      <c r="A67" s="92">
        <v>3</v>
      </c>
      <c r="B67" s="175" t="s">
        <v>90</v>
      </c>
      <c r="C67" s="175"/>
      <c r="D67" s="175"/>
      <c r="E67" s="92"/>
      <c r="F67" s="92"/>
      <c r="G67" s="92"/>
      <c r="H67" s="92"/>
      <c r="I67" s="92"/>
      <c r="J67" s="92"/>
      <c r="K67" s="92"/>
      <c r="L67" s="148"/>
      <c r="M67" s="92"/>
      <c r="N67" s="92"/>
      <c r="O67" s="92"/>
      <c r="P67" s="148"/>
      <c r="Q67" s="92"/>
      <c r="R67" s="92"/>
      <c r="S67" s="92"/>
      <c r="T67" s="92"/>
      <c r="U67" s="92"/>
      <c r="V67" s="2"/>
      <c r="W67" s="2"/>
      <c r="X67" s="2"/>
      <c r="Y67" s="92"/>
      <c r="Z67" s="2"/>
      <c r="AA67" s="2"/>
      <c r="AB67" s="2"/>
      <c r="AC67" s="2"/>
      <c r="AD67" s="2"/>
      <c r="AE67" s="2"/>
      <c r="AF67" s="2"/>
      <c r="AG67" s="92"/>
      <c r="AH67" s="92"/>
      <c r="AI67" s="92"/>
      <c r="AJ67" s="148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92"/>
      <c r="AX67" s="9"/>
      <c r="AY67" s="9"/>
      <c r="AZ67" s="9"/>
      <c r="BA67" s="92"/>
      <c r="BB67" s="92"/>
      <c r="BC67" s="9"/>
      <c r="BD67" s="9"/>
      <c r="BE67" s="9"/>
      <c r="BF67" s="92"/>
      <c r="BG67" s="92"/>
      <c r="BH67" s="9"/>
      <c r="BI67" s="92"/>
      <c r="BJ67" s="92"/>
      <c r="BK67" s="92"/>
      <c r="BL67" s="92"/>
      <c r="BM67" s="92"/>
      <c r="BN67" s="92"/>
      <c r="BO67" s="92"/>
      <c r="BP67" s="92"/>
      <c r="BQ67" s="92"/>
      <c r="BR67" s="9"/>
      <c r="BS67" s="9"/>
      <c r="BT67" s="9"/>
      <c r="BU67" s="92"/>
      <c r="BV67" s="92"/>
      <c r="BW67" s="92"/>
      <c r="BX67" s="92"/>
      <c r="BY67" s="9"/>
      <c r="BZ67" s="9"/>
      <c r="CA67" s="9"/>
      <c r="CB67" s="9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>
        <f t="shared" si="1"/>
        <v>0</v>
      </c>
      <c r="DZ67" s="92">
        <f t="shared" si="2"/>
        <v>0</v>
      </c>
      <c r="EA67" s="92">
        <f t="shared" si="3"/>
        <v>0</v>
      </c>
      <c r="EB67" s="92">
        <f t="shared" si="6"/>
        <v>0</v>
      </c>
      <c r="EC67" s="92">
        <f t="shared" si="6"/>
        <v>0</v>
      </c>
      <c r="ED67" s="92">
        <f t="shared" si="5"/>
        <v>0</v>
      </c>
      <c r="EE67" s="93"/>
      <c r="EF67" s="101"/>
      <c r="EG67" s="101"/>
      <c r="EH67" s="101"/>
      <c r="EI67" s="101"/>
    </row>
    <row r="68" spans="1:139" s="152" customFormat="1" ht="20.25" customHeight="1" x14ac:dyDescent="0.55000000000000004">
      <c r="A68" s="164" t="s">
        <v>2</v>
      </c>
      <c r="B68" s="165"/>
      <c r="C68" s="165"/>
      <c r="D68" s="166"/>
      <c r="E68" s="86">
        <f t="shared" ref="E68:BP68" si="7">SUM(E4:E67)</f>
        <v>0</v>
      </c>
      <c r="F68" s="86">
        <f t="shared" si="7"/>
        <v>0</v>
      </c>
      <c r="G68" s="86">
        <f t="shared" si="7"/>
        <v>0</v>
      </c>
      <c r="H68" s="86">
        <f t="shared" si="7"/>
        <v>0</v>
      </c>
      <c r="I68" s="86">
        <f t="shared" si="7"/>
        <v>956</v>
      </c>
      <c r="J68" s="86">
        <f t="shared" si="7"/>
        <v>4</v>
      </c>
      <c r="K68" s="86">
        <f t="shared" si="7"/>
        <v>2</v>
      </c>
      <c r="L68" s="86">
        <f t="shared" si="7"/>
        <v>0</v>
      </c>
      <c r="M68" s="86">
        <f t="shared" si="7"/>
        <v>1016</v>
      </c>
      <c r="N68" s="86">
        <f t="shared" si="7"/>
        <v>0</v>
      </c>
      <c r="O68" s="86">
        <f t="shared" si="7"/>
        <v>3</v>
      </c>
      <c r="P68" s="86">
        <f t="shared" si="7"/>
        <v>0</v>
      </c>
      <c r="Q68" s="86">
        <f t="shared" si="7"/>
        <v>0</v>
      </c>
      <c r="R68" s="86">
        <f t="shared" si="7"/>
        <v>0</v>
      </c>
      <c r="S68" s="86">
        <f t="shared" si="7"/>
        <v>0</v>
      </c>
      <c r="T68" s="86">
        <f t="shared" si="7"/>
        <v>0</v>
      </c>
      <c r="U68" s="86">
        <f t="shared" si="7"/>
        <v>0</v>
      </c>
      <c r="V68" s="86">
        <f t="shared" si="7"/>
        <v>0</v>
      </c>
      <c r="W68" s="86">
        <f t="shared" si="7"/>
        <v>0</v>
      </c>
      <c r="X68" s="86">
        <f t="shared" si="7"/>
        <v>0</v>
      </c>
      <c r="Y68" s="86">
        <f t="shared" si="7"/>
        <v>0</v>
      </c>
      <c r="Z68" s="86">
        <f t="shared" si="7"/>
        <v>0</v>
      </c>
      <c r="AA68" s="86">
        <f t="shared" si="7"/>
        <v>0</v>
      </c>
      <c r="AB68" s="86">
        <f t="shared" si="7"/>
        <v>0</v>
      </c>
      <c r="AC68" s="86">
        <f t="shared" si="7"/>
        <v>0</v>
      </c>
      <c r="AD68" s="86">
        <f t="shared" si="7"/>
        <v>0</v>
      </c>
      <c r="AE68" s="86">
        <f t="shared" si="7"/>
        <v>0</v>
      </c>
      <c r="AF68" s="86">
        <f t="shared" si="7"/>
        <v>0</v>
      </c>
      <c r="AG68" s="86">
        <f t="shared" si="7"/>
        <v>0</v>
      </c>
      <c r="AH68" s="86">
        <f t="shared" si="7"/>
        <v>0</v>
      </c>
      <c r="AI68" s="86">
        <f t="shared" si="7"/>
        <v>0</v>
      </c>
      <c r="AJ68" s="86">
        <f t="shared" si="7"/>
        <v>0</v>
      </c>
      <c r="AK68" s="86">
        <f t="shared" si="7"/>
        <v>0</v>
      </c>
      <c r="AL68" s="86">
        <f t="shared" si="7"/>
        <v>0</v>
      </c>
      <c r="AM68" s="86">
        <f t="shared" si="7"/>
        <v>0</v>
      </c>
      <c r="AN68" s="86">
        <f t="shared" si="7"/>
        <v>0</v>
      </c>
      <c r="AO68" s="86">
        <f t="shared" si="7"/>
        <v>0</v>
      </c>
      <c r="AP68" s="86">
        <f t="shared" si="7"/>
        <v>0</v>
      </c>
      <c r="AQ68" s="86">
        <f t="shared" si="7"/>
        <v>0</v>
      </c>
      <c r="AR68" s="86">
        <f t="shared" si="7"/>
        <v>0</v>
      </c>
      <c r="AS68" s="86">
        <f t="shared" si="7"/>
        <v>0</v>
      </c>
      <c r="AT68" s="86">
        <f t="shared" si="7"/>
        <v>0</v>
      </c>
      <c r="AU68" s="86">
        <f t="shared" si="7"/>
        <v>0</v>
      </c>
      <c r="AV68" s="86">
        <f t="shared" si="7"/>
        <v>0</v>
      </c>
      <c r="AW68" s="86">
        <f t="shared" si="7"/>
        <v>0</v>
      </c>
      <c r="AX68" s="86">
        <f t="shared" si="7"/>
        <v>0</v>
      </c>
      <c r="AY68" s="86">
        <f t="shared" si="7"/>
        <v>0</v>
      </c>
      <c r="AZ68" s="86">
        <f t="shared" si="7"/>
        <v>0</v>
      </c>
      <c r="BA68" s="86">
        <f t="shared" si="7"/>
        <v>0</v>
      </c>
      <c r="BB68" s="86">
        <f t="shared" si="7"/>
        <v>0</v>
      </c>
      <c r="BC68" s="86">
        <f t="shared" si="7"/>
        <v>0</v>
      </c>
      <c r="BD68" s="86">
        <f t="shared" si="7"/>
        <v>0</v>
      </c>
      <c r="BE68" s="86">
        <f t="shared" si="7"/>
        <v>0</v>
      </c>
      <c r="BF68" s="86">
        <f t="shared" si="7"/>
        <v>0</v>
      </c>
      <c r="BG68" s="86">
        <f t="shared" si="7"/>
        <v>0</v>
      </c>
      <c r="BH68" s="86">
        <f t="shared" si="7"/>
        <v>0</v>
      </c>
      <c r="BI68" s="86">
        <f t="shared" si="7"/>
        <v>0</v>
      </c>
      <c r="BJ68" s="86">
        <f t="shared" si="7"/>
        <v>0</v>
      </c>
      <c r="BK68" s="86">
        <f t="shared" si="7"/>
        <v>0</v>
      </c>
      <c r="BL68" s="86">
        <f t="shared" si="7"/>
        <v>0</v>
      </c>
      <c r="BM68" s="86">
        <f t="shared" si="7"/>
        <v>0</v>
      </c>
      <c r="BN68" s="86">
        <f t="shared" si="7"/>
        <v>0</v>
      </c>
      <c r="BO68" s="86">
        <f t="shared" si="7"/>
        <v>0</v>
      </c>
      <c r="BP68" s="86">
        <f t="shared" si="7"/>
        <v>0</v>
      </c>
      <c r="BQ68" s="86">
        <f t="shared" ref="BQ68:DX68" si="8">SUM(BQ4:BQ67)</f>
        <v>0</v>
      </c>
      <c r="BR68" s="86">
        <f t="shared" si="8"/>
        <v>0</v>
      </c>
      <c r="BS68" s="86">
        <f t="shared" si="8"/>
        <v>0</v>
      </c>
      <c r="BT68" s="86">
        <f t="shared" si="8"/>
        <v>0</v>
      </c>
      <c r="BU68" s="86">
        <f t="shared" si="8"/>
        <v>0</v>
      </c>
      <c r="BV68" s="86">
        <f t="shared" si="8"/>
        <v>0</v>
      </c>
      <c r="BW68" s="86">
        <f t="shared" si="8"/>
        <v>0</v>
      </c>
      <c r="BX68" s="86">
        <f t="shared" si="8"/>
        <v>0</v>
      </c>
      <c r="BY68" s="86">
        <f t="shared" si="8"/>
        <v>0</v>
      </c>
      <c r="BZ68" s="86">
        <f t="shared" si="8"/>
        <v>0</v>
      </c>
      <c r="CA68" s="86">
        <f t="shared" si="8"/>
        <v>0</v>
      </c>
      <c r="CB68" s="86">
        <f t="shared" si="8"/>
        <v>0</v>
      </c>
      <c r="CC68" s="86">
        <f t="shared" si="8"/>
        <v>0</v>
      </c>
      <c r="CD68" s="86">
        <f t="shared" si="8"/>
        <v>0</v>
      </c>
      <c r="CE68" s="86">
        <f t="shared" si="8"/>
        <v>0</v>
      </c>
      <c r="CF68" s="86">
        <f t="shared" si="8"/>
        <v>0</v>
      </c>
      <c r="CG68" s="86">
        <f t="shared" si="8"/>
        <v>0</v>
      </c>
      <c r="CH68" s="86">
        <f t="shared" si="8"/>
        <v>0</v>
      </c>
      <c r="CI68" s="86">
        <f t="shared" si="8"/>
        <v>0</v>
      </c>
      <c r="CJ68" s="86">
        <f t="shared" si="8"/>
        <v>0</v>
      </c>
      <c r="CK68" s="86">
        <f t="shared" si="8"/>
        <v>0</v>
      </c>
      <c r="CL68" s="86">
        <f t="shared" si="8"/>
        <v>0</v>
      </c>
      <c r="CM68" s="86">
        <f t="shared" si="8"/>
        <v>0</v>
      </c>
      <c r="CN68" s="86">
        <f t="shared" si="8"/>
        <v>0</v>
      </c>
      <c r="CO68" s="86">
        <f t="shared" si="8"/>
        <v>0</v>
      </c>
      <c r="CP68" s="86">
        <f t="shared" si="8"/>
        <v>0</v>
      </c>
      <c r="CQ68" s="86">
        <f t="shared" si="8"/>
        <v>0</v>
      </c>
      <c r="CR68" s="86">
        <f t="shared" si="8"/>
        <v>0</v>
      </c>
      <c r="CS68" s="86">
        <f t="shared" si="8"/>
        <v>0</v>
      </c>
      <c r="CT68" s="86">
        <f t="shared" si="8"/>
        <v>0</v>
      </c>
      <c r="CU68" s="86">
        <f t="shared" si="8"/>
        <v>0</v>
      </c>
      <c r="CV68" s="86">
        <f t="shared" si="8"/>
        <v>0</v>
      </c>
      <c r="CW68" s="86">
        <f t="shared" si="8"/>
        <v>0</v>
      </c>
      <c r="CX68" s="86">
        <f t="shared" si="8"/>
        <v>0</v>
      </c>
      <c r="CY68" s="86">
        <f t="shared" si="8"/>
        <v>0</v>
      </c>
      <c r="CZ68" s="86">
        <f t="shared" si="8"/>
        <v>0</v>
      </c>
      <c r="DA68" s="86">
        <f t="shared" si="8"/>
        <v>0</v>
      </c>
      <c r="DB68" s="86">
        <f t="shared" si="8"/>
        <v>0</v>
      </c>
      <c r="DC68" s="86">
        <f t="shared" si="8"/>
        <v>0</v>
      </c>
      <c r="DD68" s="86">
        <f t="shared" si="8"/>
        <v>0</v>
      </c>
      <c r="DE68" s="86">
        <f t="shared" si="8"/>
        <v>0</v>
      </c>
      <c r="DF68" s="86">
        <f t="shared" si="8"/>
        <v>0</v>
      </c>
      <c r="DG68" s="86">
        <f t="shared" si="8"/>
        <v>0</v>
      </c>
      <c r="DH68" s="86">
        <f t="shared" si="8"/>
        <v>0</v>
      </c>
      <c r="DI68" s="86">
        <f t="shared" si="8"/>
        <v>0</v>
      </c>
      <c r="DJ68" s="86">
        <f t="shared" si="8"/>
        <v>0</v>
      </c>
      <c r="DK68" s="86">
        <f t="shared" si="8"/>
        <v>0</v>
      </c>
      <c r="DL68" s="86">
        <f t="shared" si="8"/>
        <v>0</v>
      </c>
      <c r="DM68" s="86">
        <f t="shared" si="8"/>
        <v>0</v>
      </c>
      <c r="DN68" s="86">
        <f t="shared" si="8"/>
        <v>0</v>
      </c>
      <c r="DO68" s="86">
        <f t="shared" si="8"/>
        <v>0</v>
      </c>
      <c r="DP68" s="86">
        <f t="shared" si="8"/>
        <v>0</v>
      </c>
      <c r="DQ68" s="86">
        <f t="shared" si="8"/>
        <v>0</v>
      </c>
      <c r="DR68" s="86">
        <f t="shared" si="8"/>
        <v>0</v>
      </c>
      <c r="DS68" s="86">
        <f t="shared" si="8"/>
        <v>0</v>
      </c>
      <c r="DT68" s="86">
        <f t="shared" si="8"/>
        <v>0</v>
      </c>
      <c r="DU68" s="86">
        <f t="shared" si="8"/>
        <v>0</v>
      </c>
      <c r="DV68" s="86">
        <f t="shared" si="8"/>
        <v>0</v>
      </c>
      <c r="DW68" s="86">
        <f t="shared" si="8"/>
        <v>0</v>
      </c>
      <c r="DX68" s="86">
        <f t="shared" si="8"/>
        <v>0</v>
      </c>
      <c r="DY68" s="92">
        <f>SUM(DY4:DY67)</f>
        <v>1972</v>
      </c>
      <c r="DZ68" s="92">
        <f t="shared" ref="DZ68:EI68" si="9">SUM(DZ4:DZ67)</f>
        <v>0</v>
      </c>
      <c r="EA68" s="92">
        <f t="shared" si="9"/>
        <v>4</v>
      </c>
      <c r="EB68" s="92">
        <f t="shared" si="9"/>
        <v>5</v>
      </c>
      <c r="EC68" s="92">
        <f t="shared" si="9"/>
        <v>0</v>
      </c>
      <c r="ED68" s="92">
        <f t="shared" si="9"/>
        <v>1981</v>
      </c>
      <c r="EE68" s="94">
        <f t="shared" si="9"/>
        <v>0</v>
      </c>
      <c r="EF68" s="94">
        <f t="shared" si="9"/>
        <v>0</v>
      </c>
      <c r="EG68" s="94">
        <f t="shared" si="9"/>
        <v>0</v>
      </c>
      <c r="EH68" s="94">
        <f t="shared" si="9"/>
        <v>0</v>
      </c>
      <c r="EI68" s="94">
        <f t="shared" si="9"/>
        <v>0</v>
      </c>
    </row>
    <row r="69" spans="1:139" ht="21" customHeight="1" x14ac:dyDescent="0.55000000000000004">
      <c r="A69" s="91"/>
      <c r="B69" s="91"/>
      <c r="C69" s="176" t="s">
        <v>56</v>
      </c>
      <c r="D69" s="176"/>
      <c r="E69" s="90"/>
      <c r="F69" s="20"/>
      <c r="G69" s="20"/>
      <c r="H69" s="2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20"/>
      <c r="T69" s="20"/>
      <c r="U69" s="20"/>
      <c r="V69" s="20"/>
      <c r="W69" s="20"/>
      <c r="X69" s="20"/>
      <c r="Y69" s="90"/>
      <c r="Z69" s="20"/>
      <c r="AA69" s="20"/>
      <c r="AB69" s="20"/>
      <c r="AC69" s="90"/>
      <c r="AD69" s="90"/>
      <c r="AE69" s="90"/>
      <c r="AF69" s="90"/>
      <c r="AG69" s="87"/>
      <c r="AH69" s="87"/>
      <c r="AI69" s="87"/>
      <c r="AJ69" s="87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87"/>
      <c r="AX69" s="87"/>
      <c r="AY69" s="103"/>
      <c r="AZ69" s="103"/>
      <c r="BA69" s="87"/>
      <c r="BB69" s="103"/>
      <c r="BC69" s="20"/>
      <c r="BD69" s="20"/>
      <c r="BE69" s="103"/>
      <c r="BF69" s="103"/>
      <c r="BG69" s="20"/>
      <c r="BH69" s="20"/>
      <c r="BI69" s="103"/>
      <c r="BJ69" s="20"/>
      <c r="BK69" s="20"/>
      <c r="BL69" s="20"/>
      <c r="BM69" s="103"/>
      <c r="BN69" s="103"/>
      <c r="BO69" s="103"/>
      <c r="BP69" s="103"/>
      <c r="BQ69" s="20"/>
      <c r="BR69" s="20"/>
      <c r="BS69" s="20"/>
      <c r="BT69" s="20"/>
      <c r="BU69" s="20"/>
      <c r="BV69" s="103"/>
      <c r="BW69" s="103"/>
      <c r="BX69" s="103"/>
      <c r="BY69" s="20"/>
      <c r="BZ69" s="20"/>
      <c r="CA69" s="20"/>
      <c r="CB69" s="20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87"/>
      <c r="DB69" s="103"/>
      <c r="DC69" s="103"/>
      <c r="DD69" s="103"/>
      <c r="DE69" s="103"/>
      <c r="DF69" s="103"/>
      <c r="DG69" s="103"/>
      <c r="DH69" s="103"/>
      <c r="DI69" s="87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76">
        <f>SUM(DY68+DZ68)</f>
        <v>1972</v>
      </c>
      <c r="DZ69" s="176"/>
      <c r="EA69" s="103"/>
      <c r="EB69" s="103"/>
      <c r="EC69" s="103"/>
      <c r="ED69" s="103"/>
      <c r="EE69" s="95"/>
      <c r="EF69" s="95"/>
      <c r="EG69" s="95"/>
      <c r="EH69" s="95"/>
      <c r="EI69" s="95"/>
    </row>
    <row r="70" spans="1:139" ht="21" customHeight="1" x14ac:dyDescent="0.55000000000000004">
      <c r="A70" s="91"/>
      <c r="B70" s="91"/>
      <c r="C70" s="91"/>
      <c r="D70" s="91"/>
      <c r="E70" s="90"/>
      <c r="F70" s="20"/>
      <c r="G70" s="20"/>
      <c r="H70" s="2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20"/>
      <c r="T70" s="20"/>
      <c r="U70" s="20"/>
      <c r="V70" s="20"/>
      <c r="W70" s="20"/>
      <c r="X70" s="20"/>
      <c r="Y70" s="90"/>
      <c r="Z70" s="20"/>
      <c r="AA70" s="20"/>
      <c r="AB70" s="20"/>
      <c r="AC70" s="90"/>
      <c r="AD70" s="90"/>
      <c r="AE70" s="90"/>
      <c r="AF70" s="90"/>
      <c r="AG70" s="87"/>
      <c r="AH70" s="87"/>
      <c r="AI70" s="87"/>
      <c r="AJ70" s="87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87"/>
      <c r="AX70" s="87"/>
      <c r="AY70" s="103"/>
      <c r="AZ70" s="103"/>
      <c r="BA70" s="87"/>
      <c r="BB70" s="103"/>
      <c r="BC70" s="20"/>
      <c r="BD70" s="20"/>
      <c r="BE70" s="103"/>
      <c r="BF70" s="103"/>
      <c r="BG70" s="20"/>
      <c r="BH70" s="20"/>
      <c r="BI70" s="103"/>
      <c r="BJ70" s="20"/>
      <c r="BK70" s="20"/>
      <c r="BL70" s="20"/>
      <c r="BM70" s="103"/>
      <c r="BN70" s="103"/>
      <c r="BO70" s="103"/>
      <c r="BP70" s="103"/>
      <c r="BQ70" s="20"/>
      <c r="BR70" s="20"/>
      <c r="BS70" s="20"/>
      <c r="BT70" s="20"/>
      <c r="BU70" s="20"/>
      <c r="BV70" s="103"/>
      <c r="BW70" s="103"/>
      <c r="BX70" s="103"/>
      <c r="BY70" s="20"/>
      <c r="BZ70" s="20"/>
      <c r="CA70" s="20"/>
      <c r="CB70" s="20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  <c r="CY70" s="103"/>
      <c r="CZ70" s="103"/>
      <c r="DA70" s="87"/>
      <c r="DB70" s="103"/>
      <c r="DC70" s="103"/>
      <c r="DD70" s="103"/>
      <c r="DE70" s="103"/>
      <c r="DF70" s="103"/>
      <c r="DG70" s="103"/>
      <c r="DH70" s="103"/>
      <c r="DI70" s="87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95"/>
      <c r="EF70" s="95"/>
      <c r="EG70" s="95"/>
      <c r="EH70" s="95"/>
      <c r="EI70" s="95"/>
    </row>
    <row r="71" spans="1:139" x14ac:dyDescent="0.55000000000000004">
      <c r="C71" s="7"/>
      <c r="D71" s="7"/>
      <c r="G71" s="152" t="s">
        <v>57</v>
      </c>
      <c r="H71" s="152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30"/>
      <c r="AX71" s="1"/>
      <c r="BB71" s="103"/>
      <c r="BC71" s="20"/>
      <c r="BD71" s="20"/>
      <c r="BE71" s="103"/>
      <c r="BF71" s="103"/>
      <c r="BG71" s="20"/>
      <c r="BH71" s="20"/>
      <c r="BI71" s="20"/>
      <c r="BJ71" s="20"/>
      <c r="BK71" s="20"/>
      <c r="BL71" s="20"/>
      <c r="BM71" s="103"/>
      <c r="BN71" s="103"/>
      <c r="BO71" s="103"/>
      <c r="BP71" s="103"/>
      <c r="BQ71" s="20"/>
      <c r="BR71" s="20"/>
      <c r="BS71" s="20"/>
      <c r="BT71" s="20"/>
      <c r="BU71" s="20"/>
      <c r="BV71" s="103"/>
      <c r="BW71" s="103"/>
      <c r="BX71" s="103"/>
      <c r="DY71" s="152" t="s">
        <v>3</v>
      </c>
      <c r="DZ71" s="152" t="s">
        <v>49</v>
      </c>
      <c r="EA71" s="152" t="s">
        <v>4</v>
      </c>
      <c r="EB71" s="103" t="s">
        <v>5</v>
      </c>
      <c r="EC71" s="103"/>
      <c r="ED71" s="152" t="s">
        <v>57</v>
      </c>
      <c r="EE71" s="159" t="s">
        <v>49</v>
      </c>
      <c r="EF71" s="159"/>
      <c r="EG71" s="159"/>
      <c r="EH71" s="159"/>
      <c r="EI71" s="159"/>
    </row>
    <row r="72" spans="1:139" ht="27.6" customHeight="1" x14ac:dyDescent="0.55000000000000004">
      <c r="A72" s="21"/>
      <c r="B72" s="21" t="s">
        <v>48</v>
      </c>
      <c r="C72" s="39"/>
      <c r="D72" s="39"/>
      <c r="E72" s="85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6"/>
      <c r="AX72" s="85"/>
      <c r="AY72" s="9"/>
      <c r="AZ72" s="9"/>
      <c r="BA72" s="86"/>
      <c r="BB72" s="92"/>
      <c r="BC72" s="9"/>
      <c r="BD72" s="9"/>
      <c r="BE72" s="92"/>
      <c r="BF72" s="92"/>
      <c r="BG72" s="9"/>
      <c r="BH72" s="9"/>
      <c r="BI72" s="92"/>
      <c r="BJ72" s="9"/>
      <c r="BK72" s="9"/>
      <c r="BL72" s="9"/>
      <c r="BM72" s="92"/>
      <c r="BN72" s="92"/>
      <c r="BO72" s="92"/>
      <c r="BP72" s="92"/>
      <c r="BQ72" s="92"/>
      <c r="BR72" s="9"/>
      <c r="BS72" s="9"/>
      <c r="BT72" s="9"/>
      <c r="BU72" s="92"/>
      <c r="BV72" s="92"/>
      <c r="BW72" s="92"/>
      <c r="BX72" s="92"/>
      <c r="BY72" s="92"/>
      <c r="BZ72" s="9"/>
      <c r="CA72" s="9"/>
      <c r="CB72" s="9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86"/>
      <c r="DB72" s="92"/>
      <c r="DC72" s="92"/>
      <c r="DD72" s="92"/>
      <c r="DE72" s="92"/>
      <c r="DF72" s="92"/>
      <c r="DG72" s="92"/>
      <c r="DH72" s="92"/>
      <c r="DI72" s="86"/>
      <c r="DJ72" s="92"/>
      <c r="DK72" s="92"/>
      <c r="DL72" s="92"/>
      <c r="DM72" s="86"/>
      <c r="DN72" s="92"/>
      <c r="DO72" s="92"/>
      <c r="DP72" s="92"/>
      <c r="DQ72" s="86"/>
      <c r="DR72" s="92"/>
      <c r="DS72" s="92"/>
      <c r="DT72" s="92"/>
      <c r="DU72" s="86"/>
      <c r="DV72" s="9"/>
      <c r="DW72" s="88"/>
      <c r="DX72" s="88"/>
      <c r="DY72" s="92"/>
      <c r="DZ72" s="92"/>
      <c r="EA72" s="92"/>
      <c r="EB72" s="92"/>
      <c r="EC72" s="146"/>
      <c r="ED72" s="92"/>
      <c r="EE72" s="96"/>
      <c r="EF72" s="96"/>
      <c r="EG72" s="96"/>
      <c r="EH72" s="96"/>
      <c r="EI72" s="96"/>
    </row>
    <row r="73" spans="1:139" ht="21.75" customHeight="1" x14ac:dyDescent="0.55000000000000004">
      <c r="AY73" s="20"/>
      <c r="AZ73" s="20"/>
      <c r="BA73" s="103"/>
      <c r="BB73" s="103"/>
      <c r="BC73" s="20"/>
      <c r="BD73" s="20"/>
      <c r="BE73" s="103"/>
      <c r="BF73" s="103"/>
      <c r="BG73" s="20"/>
      <c r="BH73" s="20"/>
      <c r="BI73" s="20"/>
      <c r="BJ73" s="20"/>
      <c r="BK73" s="20"/>
      <c r="BL73" s="20"/>
      <c r="BM73" s="103"/>
      <c r="BN73" s="103"/>
      <c r="BO73" s="103"/>
      <c r="BP73" s="103"/>
      <c r="BQ73" s="20"/>
      <c r="BR73" s="20"/>
      <c r="BS73" s="20"/>
      <c r="BT73" s="20"/>
      <c r="BU73" s="20"/>
      <c r="BV73" s="103"/>
      <c r="BW73" s="103"/>
      <c r="BX73" s="103"/>
      <c r="DW73" s="89" t="s">
        <v>56</v>
      </c>
      <c r="DX73" s="89"/>
      <c r="DY73" s="9"/>
      <c r="DZ73" s="9"/>
      <c r="EA73" s="92"/>
      <c r="EB73" s="100"/>
      <c r="EC73" s="92"/>
      <c r="ED73" s="92"/>
    </row>
    <row r="74" spans="1:139" x14ac:dyDescent="0.55000000000000004">
      <c r="AY74" s="20"/>
      <c r="AZ74" s="20"/>
      <c r="BA74" s="103"/>
      <c r="BB74" s="103"/>
      <c r="BC74" s="20"/>
      <c r="BD74" s="20"/>
      <c r="BE74" s="103"/>
      <c r="BF74" s="103"/>
      <c r="BG74" s="20"/>
      <c r="BH74" s="20"/>
      <c r="BI74" s="20"/>
      <c r="BJ74" s="20"/>
      <c r="BK74" s="20"/>
      <c r="BL74" s="20"/>
      <c r="BM74" s="103"/>
      <c r="BN74" s="103"/>
      <c r="BO74" s="103"/>
      <c r="BP74" s="103"/>
      <c r="BQ74" s="20"/>
      <c r="BR74" s="20"/>
      <c r="BS74" s="20"/>
      <c r="BT74" s="20"/>
      <c r="BU74" s="20"/>
      <c r="BV74" s="103"/>
      <c r="BW74" s="103"/>
      <c r="BX74" s="103"/>
    </row>
    <row r="75" spans="1:139" x14ac:dyDescent="0.55000000000000004">
      <c r="AY75" s="20"/>
      <c r="AZ75" s="20"/>
      <c r="BA75" s="103"/>
      <c r="BB75" s="103"/>
      <c r="BC75" s="20"/>
      <c r="BD75" s="20"/>
      <c r="BE75" s="103"/>
      <c r="BF75" s="103"/>
      <c r="BG75" s="20"/>
      <c r="BH75" s="20"/>
      <c r="BI75" s="20"/>
      <c r="BJ75" s="20"/>
      <c r="BK75" s="20"/>
      <c r="BL75" s="20"/>
      <c r="BM75" s="103"/>
      <c r="BN75" s="103"/>
      <c r="BO75" s="103"/>
      <c r="BP75" s="103"/>
      <c r="BQ75" s="20"/>
      <c r="BR75" s="20"/>
      <c r="BS75" s="20"/>
      <c r="BT75" s="20"/>
      <c r="BU75" s="20"/>
      <c r="BV75" s="103"/>
      <c r="BW75" s="103"/>
      <c r="BX75" s="103"/>
    </row>
  </sheetData>
  <mergeCells count="59">
    <mergeCell ref="EE71:EI71"/>
    <mergeCell ref="B65:D65"/>
    <mergeCell ref="B66:D66"/>
    <mergeCell ref="B67:D67"/>
    <mergeCell ref="A68:D68"/>
    <mergeCell ref="C69:D69"/>
    <mergeCell ref="DY69:DZ69"/>
    <mergeCell ref="EJ40:EN40"/>
    <mergeCell ref="EJ41:EN41"/>
    <mergeCell ref="EJ48:EN48"/>
    <mergeCell ref="EJ49:EN49"/>
    <mergeCell ref="EJ58:EN58"/>
    <mergeCell ref="EJ59:EN59"/>
    <mergeCell ref="EJ24:EN24"/>
    <mergeCell ref="EJ26:EN26"/>
    <mergeCell ref="EJ28:EN28"/>
    <mergeCell ref="EJ29:EN29"/>
    <mergeCell ref="EJ30:EN30"/>
    <mergeCell ref="EJ39:EN39"/>
    <mergeCell ref="EE2:EI2"/>
    <mergeCell ref="EJ15:EN15"/>
    <mergeCell ref="EJ16:EN16"/>
    <mergeCell ref="EJ18:EN18"/>
    <mergeCell ref="EJ19:EN19"/>
    <mergeCell ref="EK22:EO22"/>
    <mergeCell ref="DE2:DH2"/>
    <mergeCell ref="DI2:DL2"/>
    <mergeCell ref="DM2:DP2"/>
    <mergeCell ref="DQ2:DT2"/>
    <mergeCell ref="DU2:DX2"/>
    <mergeCell ref="DY2:ED2"/>
    <mergeCell ref="CG2:CJ2"/>
    <mergeCell ref="CK2:CN2"/>
    <mergeCell ref="CO2:CR2"/>
    <mergeCell ref="CS2:CV2"/>
    <mergeCell ref="CW2:CZ2"/>
    <mergeCell ref="DA2:DD2"/>
    <mergeCell ref="BI2:BL2"/>
    <mergeCell ref="BM2:BP2"/>
    <mergeCell ref="BQ2:BT2"/>
    <mergeCell ref="BU2:BX2"/>
    <mergeCell ref="BY2:CB2"/>
    <mergeCell ref="CC2:CF2"/>
    <mergeCell ref="AK2:AN2"/>
    <mergeCell ref="AO2:AR2"/>
    <mergeCell ref="AS2:AV2"/>
    <mergeCell ref="AW2:AZ2"/>
    <mergeCell ref="BA2:BD2"/>
    <mergeCell ref="BE2:BH2"/>
    <mergeCell ref="A1:D1"/>
    <mergeCell ref="DY1:ED1"/>
    <mergeCell ref="E2:H2"/>
    <mergeCell ref="I2:L2"/>
    <mergeCell ref="M2:P2"/>
    <mergeCell ref="Q2:T2"/>
    <mergeCell ref="U2:X2"/>
    <mergeCell ref="Y2:AB2"/>
    <mergeCell ref="AC2:AF2"/>
    <mergeCell ref="AG2:AJ2"/>
  </mergeCells>
  <pageMargins left="0.2" right="0" top="0" bottom="0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Daw Lay</vt:lpstr>
      <vt:lpstr>Sheet1</vt:lpstr>
      <vt:lpstr>jan-2025</vt:lpstr>
      <vt:lpstr>fe-2025</vt:lpstr>
      <vt:lpstr>march-2025</vt:lpstr>
      <vt:lpstr>april-2025</vt:lpstr>
      <vt:lpstr>may-2025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2025-04-04T01:46:03Z</cp:lastPrinted>
  <dcterms:created xsi:type="dcterms:W3CDTF">2018-07-09T03:21:35Z</dcterms:created>
  <dcterms:modified xsi:type="dcterms:W3CDTF">2025-05-07T02:05:22Z</dcterms:modified>
</cp:coreProperties>
</file>