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apn\git\"/>
    </mc:Choice>
  </mc:AlternateContent>
  <bookViews>
    <workbookView xWindow="0" yWindow="0" windowWidth="23040" windowHeight="9252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definedNames>
    <definedName name="_xlnm._FilterDatabase" localSheetId="0" hidden="1">'Q1'!$A$1:$D$23</definedName>
    <definedName name="_xlnm._FilterDatabase" localSheetId="2" hidden="1">'Q3'!$A$2:$D$22</definedName>
    <definedName name="_xlnm._FilterDatabase" localSheetId="3" hidden="1">'Q4'!$A$1:$C$1</definedName>
    <definedName name="_xlnm._FilterDatabase" localSheetId="4" hidden="1">'Q5'!$A$1:$C$1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 a="1"/>
  <c r="D3" i="5"/>
  <c r="D4" i="5" a="1"/>
  <c r="D4" i="5"/>
  <c r="D5" i="5" a="1"/>
  <c r="D5" i="5"/>
  <c r="D6" i="5" a="1"/>
  <c r="D6" i="5"/>
  <c r="D7" i="5" a="1"/>
  <c r="D7" i="5"/>
  <c r="D8" i="5" a="1"/>
  <c r="D8" i="5"/>
  <c r="D9" i="5" a="1"/>
  <c r="D9" i="5"/>
  <c r="D10" i="5" a="1"/>
  <c r="D10" i="5"/>
  <c r="D11" i="5" a="1"/>
  <c r="D11" i="5"/>
  <c r="D12" i="5" a="1"/>
  <c r="D12" i="5"/>
  <c r="D13" i="5" a="1"/>
  <c r="D13" i="5"/>
  <c r="D14" i="5" a="1"/>
  <c r="D14" i="5"/>
  <c r="D15" i="5" a="1"/>
  <c r="D15" i="5"/>
  <c r="D16" i="5" a="1"/>
  <c r="D16" i="5"/>
  <c r="D17" i="5" a="1"/>
  <c r="D17" i="5"/>
  <c r="D18" i="5" a="1"/>
  <c r="D18" i="5"/>
  <c r="D19" i="5" a="1"/>
  <c r="D19" i="5"/>
  <c r="D20" i="5" a="1"/>
  <c r="D20" i="5"/>
  <c r="D21" i="5" a="1"/>
  <c r="D21" i="5"/>
  <c r="D22" i="5" a="1"/>
  <c r="D22" i="5"/>
  <c r="D2" i="5" a="1"/>
  <c r="D2" i="5"/>
  <c r="D3" i="2"/>
  <c r="U5" i="1"/>
  <c r="U6" i="1"/>
  <c r="U7" i="1"/>
  <c r="U8" i="1"/>
  <c r="U9" i="1"/>
  <c r="U10" i="1"/>
  <c r="U11" i="1"/>
  <c r="U12" i="1"/>
  <c r="U4" i="1"/>
  <c r="Q5" i="1"/>
  <c r="Q6" i="1"/>
  <c r="Q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<sst xmlns="http://schemas.openxmlformats.org/spreadsheetml/2006/main" count="236" uniqueCount="48">
  <si>
    <t>Market area</t>
  </si>
  <si>
    <t>Account</t>
  </si>
  <si>
    <t>Year</t>
  </si>
  <si>
    <t>2G sites</t>
  </si>
  <si>
    <t>MOAI</t>
  </si>
  <si>
    <t>Bharti</t>
  </si>
  <si>
    <t>MELA</t>
  </si>
  <si>
    <t>Flow</t>
  </si>
  <si>
    <t>MA</t>
  </si>
  <si>
    <t>Yr</t>
  </si>
  <si>
    <t>MMEA</t>
  </si>
  <si>
    <t>MTN Afg</t>
  </si>
  <si>
    <t>Digi</t>
  </si>
  <si>
    <t>Cell name</t>
  </si>
  <si>
    <t>A1</t>
  </si>
  <si>
    <t>A1;A2;G3;H12;F43;J67;K61;K88;G11</t>
  </si>
  <si>
    <t>A2</t>
  </si>
  <si>
    <t>G3</t>
  </si>
  <si>
    <t>H12</t>
  </si>
  <si>
    <t>F43</t>
  </si>
  <si>
    <t>J67</t>
  </si>
  <si>
    <t>K61</t>
  </si>
  <si>
    <t>K88</t>
  </si>
  <si>
    <t>G11</t>
  </si>
  <si>
    <t>Conditional formatting: only those above average</t>
  </si>
  <si>
    <t>Conditional formatting: only 3 set of colors</t>
  </si>
  <si>
    <t>Account name</t>
  </si>
  <si>
    <t>How to get this col. From A</t>
  </si>
  <si>
    <t>Drop Call rate</t>
  </si>
  <si>
    <t>CSSR</t>
  </si>
  <si>
    <t>Mobily</t>
  </si>
  <si>
    <t>Indosat</t>
  </si>
  <si>
    <t>Month</t>
  </si>
  <si>
    <t>August</t>
  </si>
  <si>
    <t>July</t>
  </si>
  <si>
    <t>`</t>
  </si>
  <si>
    <t>June</t>
  </si>
  <si>
    <t>May</t>
  </si>
  <si>
    <t>October</t>
  </si>
  <si>
    <t>September</t>
  </si>
  <si>
    <t>December</t>
  </si>
  <si>
    <t>November</t>
  </si>
  <si>
    <t>DCR</t>
  </si>
  <si>
    <t>Voda</t>
  </si>
  <si>
    <t>2 Conditions</t>
  </si>
  <si>
    <t>Mark as "Poor KPI" where DCR&gt;1</t>
  </si>
  <si>
    <t>Mark as "monsoon effect" where month=5 &amp; DCR&gt;0.9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</si>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</sst>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ont>
        <color auto="1"/>
      </font>
      <fill>
        <patternFill>
          <bgColor rgb="FFB0D597"/>
        </patternFill>
      </fill>
    </dxf>
    <dxf>
      <font>
        <color theme="1"/>
      </font>
      <fill>
        <patternFill>
          <fgColor rgb="FFFF5D5D"/>
          <bgColor rgb="FFFF8F8F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B0D597"/>
      <color rgb="FFFF8F8F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184149</xdr:rowOff>
    </xdr:from>
    <xdr:to>
      <xdr:col>9</xdr:col>
      <xdr:colOff>152400</xdr:colOff>
      <xdr:row>21</xdr:row>
      <xdr:rowOff>94615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183515"/>
          <a:ext cx="1952625" cy="3601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I13" sqref="I13"/>
    </sheetView>
  </sheetViews>
  <sheetFormatPr defaultColWidth="9" defaultRowHeight="14.4"/>
  <cols>
    <col min="1" max="4" width="8.6640625" style="15"/>
  </cols>
  <sheetData>
    <row r="1" spans="1:21" s="14" customFormat="1" ht="24">
      <c r="A1" s="16" t="s">
        <v>0</v>
      </c>
      <c r="B1" s="16" t="s">
        <v>1</v>
      </c>
      <c r="C1" s="16" t="s">
        <v>2</v>
      </c>
      <c r="D1" s="16" t="s">
        <v>3</v>
      </c>
      <c r="H1" s="17" t="s">
        <v>8</v>
      </c>
      <c r="I1" s="19" t="s">
        <v>3</v>
      </c>
      <c r="K1" s="17" t="s">
        <v>8</v>
      </c>
      <c r="L1" s="19" t="s">
        <v>9</v>
      </c>
      <c r="M1" s="19" t="s">
        <v>3</v>
      </c>
    </row>
    <row r="2" spans="1:21">
      <c r="A2" s="15" t="s">
        <v>4</v>
      </c>
      <c r="B2" s="15" t="s">
        <v>5</v>
      </c>
      <c r="C2" s="15">
        <v>2021</v>
      </c>
      <c r="D2" s="15">
        <v>3134</v>
      </c>
      <c r="H2" s="18" t="s">
        <v>10</v>
      </c>
      <c r="I2" s="18">
        <v>25799</v>
      </c>
      <c r="K2" s="11" t="s">
        <v>6</v>
      </c>
      <c r="L2" s="11">
        <v>2020</v>
      </c>
      <c r="M2" s="18">
        <v>17619</v>
      </c>
    </row>
    <row r="3" spans="1:21">
      <c r="A3" s="15" t="s">
        <v>6</v>
      </c>
      <c r="B3" s="15" t="s">
        <v>7</v>
      </c>
      <c r="C3" s="15">
        <v>2020</v>
      </c>
      <c r="D3" s="15">
        <v>5424</v>
      </c>
      <c r="H3" s="18" t="s">
        <v>6</v>
      </c>
      <c r="I3" s="18">
        <v>40011</v>
      </c>
      <c r="K3" s="11" t="s">
        <v>6</v>
      </c>
      <c r="L3" s="11">
        <v>2021</v>
      </c>
      <c r="M3" s="18">
        <v>9918</v>
      </c>
      <c r="P3" s="17" t="s">
        <v>8</v>
      </c>
      <c r="Q3" s="19" t="s">
        <v>3</v>
      </c>
      <c r="S3" s="17" t="s">
        <v>8</v>
      </c>
      <c r="T3" s="19" t="s">
        <v>9</v>
      </c>
      <c r="U3" s="19" t="s">
        <v>3</v>
      </c>
    </row>
    <row r="4" spans="1:21">
      <c r="A4" s="15" t="s">
        <v>10</v>
      </c>
      <c r="B4" s="15" t="s">
        <v>11</v>
      </c>
      <c r="C4" s="15">
        <v>2022</v>
      </c>
      <c r="D4" s="15">
        <v>5494</v>
      </c>
      <c r="H4" s="18" t="s">
        <v>4</v>
      </c>
      <c r="I4" s="18">
        <v>28403</v>
      </c>
      <c r="K4" s="11" t="s">
        <v>6</v>
      </c>
      <c r="L4" s="11">
        <v>2022</v>
      </c>
      <c r="M4" s="18">
        <v>12474</v>
      </c>
      <c r="P4" s="18" t="s">
        <v>10</v>
      </c>
      <c r="Q4" s="18">
        <f>SUMIF($A$2:$A$23, $P4, $D$2:$D$23)</f>
        <v>25799</v>
      </c>
      <c r="S4" s="11" t="s">
        <v>6</v>
      </c>
      <c r="T4" s="11">
        <v>2020</v>
      </c>
      <c r="U4" s="18">
        <f>SUMIFS($D$2:$D$23,$A$2:$A$23,$S4,$C$2:$C$23,$T4)</f>
        <v>17619</v>
      </c>
    </row>
    <row r="5" spans="1:21">
      <c r="A5" s="15" t="s">
        <v>10</v>
      </c>
      <c r="B5" s="15" t="s">
        <v>11</v>
      </c>
      <c r="C5" s="15">
        <v>2022</v>
      </c>
      <c r="D5" s="15">
        <v>2414</v>
      </c>
      <c r="K5" s="11" t="s">
        <v>10</v>
      </c>
      <c r="L5" s="11">
        <v>2022</v>
      </c>
      <c r="M5" s="18">
        <v>14333</v>
      </c>
      <c r="P5" s="18" t="s">
        <v>6</v>
      </c>
      <c r="Q5" s="18">
        <f t="shared" ref="Q5:Q6" si="0">SUMIF($A$2:$A$23, $P5, $D$2:$D$23)</f>
        <v>40011</v>
      </c>
      <c r="S5" s="11" t="s">
        <v>6</v>
      </c>
      <c r="T5" s="11">
        <v>2021</v>
      </c>
      <c r="U5" s="18">
        <f t="shared" ref="U5:U12" si="1">SUMIFS($D$2:$D$23,$A$2:$A$23,$S5,$C$2:$C$23,$T5)</f>
        <v>9918</v>
      </c>
    </row>
    <row r="6" spans="1:21">
      <c r="A6" s="15" t="s">
        <v>10</v>
      </c>
      <c r="B6" s="15" t="s">
        <v>11</v>
      </c>
      <c r="C6" s="15">
        <v>2022</v>
      </c>
      <c r="D6" s="15">
        <v>6425</v>
      </c>
      <c r="K6" s="11" t="s">
        <v>10</v>
      </c>
      <c r="L6" s="11">
        <v>2021</v>
      </c>
      <c r="M6" s="18">
        <v>6520</v>
      </c>
      <c r="P6" s="18" t="s">
        <v>4</v>
      </c>
      <c r="Q6" s="18">
        <f t="shared" si="0"/>
        <v>28403</v>
      </c>
      <c r="S6" s="11" t="s">
        <v>6</v>
      </c>
      <c r="T6" s="11">
        <v>2022</v>
      </c>
      <c r="U6" s="18">
        <f t="shared" si="1"/>
        <v>12474</v>
      </c>
    </row>
    <row r="7" spans="1:21">
      <c r="A7" s="15" t="s">
        <v>10</v>
      </c>
      <c r="B7" s="15" t="s">
        <v>11</v>
      </c>
      <c r="C7" s="15">
        <v>2021</v>
      </c>
      <c r="D7" s="15">
        <v>2117</v>
      </c>
      <c r="K7" s="11" t="s">
        <v>10</v>
      </c>
      <c r="L7" s="11">
        <v>2020</v>
      </c>
      <c r="M7" s="18">
        <v>4946</v>
      </c>
      <c r="S7" s="11" t="s">
        <v>10</v>
      </c>
      <c r="T7" s="11">
        <v>2022</v>
      </c>
      <c r="U7" s="18">
        <f t="shared" si="1"/>
        <v>14333</v>
      </c>
    </row>
    <row r="8" spans="1:21">
      <c r="A8" s="15" t="s">
        <v>10</v>
      </c>
      <c r="B8" s="15" t="s">
        <v>11</v>
      </c>
      <c r="C8" s="15">
        <v>2021</v>
      </c>
      <c r="D8" s="15">
        <v>4403</v>
      </c>
      <c r="K8" s="11" t="s">
        <v>4</v>
      </c>
      <c r="L8" s="11">
        <v>2021</v>
      </c>
      <c r="M8" s="18">
        <v>4612</v>
      </c>
      <c r="S8" s="11" t="s">
        <v>10</v>
      </c>
      <c r="T8" s="11">
        <v>2021</v>
      </c>
      <c r="U8" s="18">
        <f t="shared" si="1"/>
        <v>6520</v>
      </c>
    </row>
    <row r="9" spans="1:21">
      <c r="A9" s="15" t="s">
        <v>10</v>
      </c>
      <c r="B9" s="15" t="s">
        <v>11</v>
      </c>
      <c r="C9" s="15">
        <v>2020</v>
      </c>
      <c r="D9" s="15">
        <v>2482</v>
      </c>
      <c r="K9" s="11" t="s">
        <v>4</v>
      </c>
      <c r="L9" s="11">
        <v>2022</v>
      </c>
      <c r="M9" s="18">
        <v>12482</v>
      </c>
      <c r="S9" s="11" t="s">
        <v>10</v>
      </c>
      <c r="T9" s="11">
        <v>2020</v>
      </c>
      <c r="U9" s="18">
        <f t="shared" si="1"/>
        <v>4946</v>
      </c>
    </row>
    <row r="10" spans="1:21">
      <c r="A10" s="15" t="s">
        <v>10</v>
      </c>
      <c r="B10" s="15" t="s">
        <v>11</v>
      </c>
      <c r="C10" s="15">
        <v>2020</v>
      </c>
      <c r="D10" s="15">
        <v>2464</v>
      </c>
      <c r="K10" s="11" t="s">
        <v>4</v>
      </c>
      <c r="L10" s="11">
        <v>2020</v>
      </c>
      <c r="M10" s="18">
        <v>11309</v>
      </c>
      <c r="S10" s="11" t="s">
        <v>4</v>
      </c>
      <c r="T10" s="11">
        <v>2021</v>
      </c>
      <c r="U10" s="18">
        <f t="shared" si="1"/>
        <v>4612</v>
      </c>
    </row>
    <row r="11" spans="1:21">
      <c r="A11" s="15" t="s">
        <v>4</v>
      </c>
      <c r="B11" s="15" t="s">
        <v>5</v>
      </c>
      <c r="C11" s="15">
        <v>2022</v>
      </c>
      <c r="D11" s="15">
        <v>7497</v>
      </c>
      <c r="S11" s="11" t="s">
        <v>4</v>
      </c>
      <c r="T11" s="11">
        <v>2022</v>
      </c>
      <c r="U11" s="18">
        <f t="shared" si="1"/>
        <v>12482</v>
      </c>
    </row>
    <row r="12" spans="1:21">
      <c r="A12" s="15" t="s">
        <v>6</v>
      </c>
      <c r="B12" s="15" t="s">
        <v>7</v>
      </c>
      <c r="C12" s="15">
        <v>2021</v>
      </c>
      <c r="D12" s="15">
        <v>7746</v>
      </c>
      <c r="S12" s="11" t="s">
        <v>4</v>
      </c>
      <c r="T12" s="11">
        <v>2020</v>
      </c>
      <c r="U12" s="18">
        <f t="shared" si="1"/>
        <v>11309</v>
      </c>
    </row>
    <row r="13" spans="1:21">
      <c r="A13" s="15" t="s">
        <v>4</v>
      </c>
      <c r="B13" s="15" t="s">
        <v>5</v>
      </c>
      <c r="C13" s="15">
        <v>2021</v>
      </c>
      <c r="D13" s="15">
        <v>1478</v>
      </c>
    </row>
    <row r="14" spans="1:21">
      <c r="A14" s="15" t="s">
        <v>6</v>
      </c>
      <c r="B14" s="15" t="s">
        <v>7</v>
      </c>
      <c r="C14" s="15">
        <v>2020</v>
      </c>
      <c r="D14" s="15">
        <v>1614</v>
      </c>
    </row>
    <row r="15" spans="1:21">
      <c r="A15" s="15" t="s">
        <v>4</v>
      </c>
      <c r="B15" s="15" t="s">
        <v>5</v>
      </c>
      <c r="C15" s="15">
        <v>2022</v>
      </c>
      <c r="D15" s="15">
        <v>4985</v>
      </c>
    </row>
    <row r="16" spans="1:21">
      <c r="A16" s="15" t="s">
        <v>6</v>
      </c>
      <c r="B16" s="15" t="s">
        <v>7</v>
      </c>
      <c r="C16" s="15">
        <v>2022</v>
      </c>
      <c r="D16" s="15">
        <v>7864</v>
      </c>
    </row>
    <row r="17" spans="1:4">
      <c r="A17" s="15" t="s">
        <v>4</v>
      </c>
      <c r="B17" s="15" t="s">
        <v>5</v>
      </c>
      <c r="C17" s="15">
        <v>2020</v>
      </c>
      <c r="D17" s="15">
        <v>6067</v>
      </c>
    </row>
    <row r="18" spans="1:4">
      <c r="A18" s="15" t="s">
        <v>4</v>
      </c>
      <c r="B18" s="15" t="s">
        <v>5</v>
      </c>
      <c r="C18" s="15">
        <v>2020</v>
      </c>
      <c r="D18" s="15">
        <v>3995</v>
      </c>
    </row>
    <row r="19" spans="1:4">
      <c r="A19" s="15" t="s">
        <v>4</v>
      </c>
      <c r="B19" s="15" t="s">
        <v>5</v>
      </c>
      <c r="C19" s="15">
        <v>2020</v>
      </c>
      <c r="D19" s="15">
        <v>1247</v>
      </c>
    </row>
    <row r="20" spans="1:4">
      <c r="A20" s="15" t="s">
        <v>6</v>
      </c>
      <c r="B20" s="15" t="s">
        <v>12</v>
      </c>
      <c r="C20" s="15">
        <v>2020</v>
      </c>
      <c r="D20" s="15">
        <v>5899</v>
      </c>
    </row>
    <row r="21" spans="1:4">
      <c r="A21" s="15" t="s">
        <v>6</v>
      </c>
      <c r="B21" s="15" t="s">
        <v>12</v>
      </c>
      <c r="C21" s="15">
        <v>2020</v>
      </c>
      <c r="D21" s="15">
        <v>4682</v>
      </c>
    </row>
    <row r="22" spans="1:4">
      <c r="A22" s="15" t="s">
        <v>6</v>
      </c>
      <c r="B22" s="15" t="s">
        <v>12</v>
      </c>
      <c r="C22" s="15">
        <v>2021</v>
      </c>
      <c r="D22" s="15">
        <v>2172</v>
      </c>
    </row>
    <row r="23" spans="1:4">
      <c r="A23" s="15" t="s">
        <v>6</v>
      </c>
      <c r="B23" s="15" t="s">
        <v>12</v>
      </c>
      <c r="C23" s="15">
        <v>2022</v>
      </c>
      <c r="D23" s="15">
        <v>4610</v>
      </c>
    </row>
  </sheetData>
  <autoFilter ref="A1:D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ColWidth="9" defaultRowHeight="14.4"/>
  <cols>
    <col min="2" max="2" width="30.33203125" customWidth="1"/>
  </cols>
  <sheetData>
    <row r="1" spans="1:4">
      <c r="A1" t="s">
        <v>13</v>
      </c>
    </row>
    <row r="2" spans="1:4">
      <c r="A2" t="s">
        <v>14</v>
      </c>
      <c r="B2" t="s">
        <v>15</v>
      </c>
    </row>
    <row r="3" spans="1:4">
      <c r="A3" t="s">
        <v>16</v>
      </c>
      <c r="D3" t="str">
        <f>_xlfn.TEXTJOIN(";", TRUE, A2:A10)</f>
        <v>A1;A2;G3;H12;F43;J67;K61;K88;G11</v>
      </c>
    </row>
    <row r="4" spans="1:4">
      <c r="A4" t="s">
        <v>17</v>
      </c>
    </row>
    <row r="5" spans="1:4">
      <c r="A5" t="s">
        <v>18</v>
      </c>
    </row>
    <row r="6" spans="1:4">
      <c r="A6" t="s">
        <v>19</v>
      </c>
    </row>
    <row r="7" spans="1:4">
      <c r="A7" t="s">
        <v>20</v>
      </c>
    </row>
    <row r="8" spans="1:4">
      <c r="A8" t="s">
        <v>21</v>
      </c>
    </row>
    <row r="9" spans="1:4">
      <c r="A9" t="s">
        <v>22</v>
      </c>
    </row>
    <row r="10" spans="1:4">
      <c r="A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4" ySplit="2" topLeftCell="E3" activePane="bottomRight" state="frozen"/>
      <selection pane="topRight"/>
      <selection pane="bottomLeft"/>
      <selection pane="bottomRight" activeCell="F9" sqref="F9"/>
    </sheetView>
  </sheetViews>
  <sheetFormatPr defaultColWidth="8.6640625" defaultRowHeight="12"/>
  <cols>
    <col min="1" max="2" width="15" style="6" customWidth="1"/>
    <col min="3" max="3" width="17.44140625" style="6" customWidth="1"/>
    <col min="4" max="4" width="18" style="6" customWidth="1"/>
    <col min="5" max="16384" width="8.6640625" style="6"/>
  </cols>
  <sheetData>
    <row r="1" spans="1:6" ht="20.399999999999999">
      <c r="C1" s="8" t="s">
        <v>24</v>
      </c>
      <c r="D1" s="8" t="s">
        <v>25</v>
      </c>
    </row>
    <row r="2" spans="1:6" s="5" customFormat="1" ht="24">
      <c r="A2" s="9" t="s">
        <v>26</v>
      </c>
      <c r="B2" s="7" t="s">
        <v>27</v>
      </c>
      <c r="C2" s="9" t="s">
        <v>28</v>
      </c>
      <c r="D2" s="9" t="s">
        <v>29</v>
      </c>
    </row>
    <row r="3" spans="1:6">
      <c r="A3" s="10" t="s">
        <v>30</v>
      </c>
      <c r="B3" s="10" t="s">
        <v>30</v>
      </c>
      <c r="C3" s="11">
        <v>0.9</v>
      </c>
      <c r="D3" s="12">
        <v>95.81</v>
      </c>
      <c r="F3" s="13"/>
    </row>
    <row r="4" spans="1:6">
      <c r="A4" s="10"/>
      <c r="B4" s="10" t="s">
        <v>30</v>
      </c>
      <c r="C4" s="11">
        <v>0.81</v>
      </c>
      <c r="D4" s="12">
        <v>98.65</v>
      </c>
      <c r="F4" s="13"/>
    </row>
    <row r="5" spans="1:6">
      <c r="A5" s="10"/>
      <c r="B5" s="10" t="s">
        <v>30</v>
      </c>
      <c r="C5" s="11">
        <v>0.6</v>
      </c>
      <c r="D5" s="12">
        <v>96.33</v>
      </c>
      <c r="F5" s="13"/>
    </row>
    <row r="6" spans="1:6">
      <c r="A6" s="10"/>
      <c r="B6" s="10" t="s">
        <v>30</v>
      </c>
      <c r="C6" s="11">
        <v>0.5</v>
      </c>
      <c r="D6" s="12">
        <v>94.54</v>
      </c>
      <c r="F6" s="13"/>
    </row>
    <row r="7" spans="1:6">
      <c r="A7" s="10"/>
      <c r="B7" s="10" t="s">
        <v>30</v>
      </c>
      <c r="C7" s="11">
        <v>0.3</v>
      </c>
      <c r="D7" s="12">
        <v>98.33</v>
      </c>
      <c r="F7" s="13"/>
    </row>
    <row r="8" spans="1:6">
      <c r="A8" s="10"/>
      <c r="B8" s="10" t="s">
        <v>30</v>
      </c>
      <c r="C8" s="11">
        <v>0.21</v>
      </c>
      <c r="D8" s="12">
        <v>96.24</v>
      </c>
      <c r="F8" s="13"/>
    </row>
    <row r="9" spans="1:6">
      <c r="A9" s="10" t="s">
        <v>5</v>
      </c>
      <c r="B9" s="10" t="s">
        <v>5</v>
      </c>
      <c r="C9" s="11">
        <v>0.46</v>
      </c>
      <c r="D9" s="12">
        <v>95.87</v>
      </c>
      <c r="F9" s="13"/>
    </row>
    <row r="10" spans="1:6">
      <c r="A10" s="10"/>
      <c r="B10" s="10" t="s">
        <v>5</v>
      </c>
      <c r="C10" s="11">
        <v>1.23</v>
      </c>
      <c r="D10" s="12">
        <v>97.91</v>
      </c>
      <c r="F10" s="13"/>
    </row>
    <row r="11" spans="1:6">
      <c r="A11" s="10"/>
      <c r="B11" s="10" t="s">
        <v>5</v>
      </c>
      <c r="C11" s="11">
        <v>3.51</v>
      </c>
      <c r="D11" s="12">
        <v>99.45</v>
      </c>
      <c r="F11" s="13"/>
    </row>
    <row r="12" spans="1:6">
      <c r="A12" s="10"/>
      <c r="B12" s="10" t="s">
        <v>5</v>
      </c>
      <c r="C12" s="11">
        <v>0.91</v>
      </c>
      <c r="D12" s="12">
        <v>99.78</v>
      </c>
      <c r="F12" s="13"/>
    </row>
    <row r="13" spans="1:6">
      <c r="A13" s="10"/>
      <c r="B13" s="10" t="s">
        <v>5</v>
      </c>
      <c r="C13" s="11">
        <v>0.98</v>
      </c>
      <c r="D13" s="12">
        <v>95.91</v>
      </c>
      <c r="F13" s="13"/>
    </row>
    <row r="14" spans="1:6">
      <c r="A14" s="10"/>
      <c r="B14" s="10" t="s">
        <v>5</v>
      </c>
      <c r="C14" s="11">
        <v>0.78</v>
      </c>
      <c r="D14" s="12">
        <v>96.92</v>
      </c>
      <c r="F14" s="13"/>
    </row>
    <row r="15" spans="1:6">
      <c r="A15" s="10" t="s">
        <v>31</v>
      </c>
      <c r="B15" s="10" t="s">
        <v>31</v>
      </c>
      <c r="C15" s="11">
        <v>0.45</v>
      </c>
      <c r="D15" s="12">
        <v>99.36</v>
      </c>
      <c r="F15" s="13"/>
    </row>
    <row r="16" spans="1:6">
      <c r="A16" s="10"/>
      <c r="B16" s="10" t="s">
        <v>31</v>
      </c>
      <c r="C16" s="11">
        <v>0.56000000000000005</v>
      </c>
      <c r="D16" s="12">
        <v>97.37</v>
      </c>
      <c r="F16" s="13"/>
    </row>
    <row r="17" spans="1:6">
      <c r="A17" s="10"/>
      <c r="B17" s="10" t="s">
        <v>31</v>
      </c>
      <c r="C17" s="11">
        <v>0.42</v>
      </c>
      <c r="D17" s="12">
        <v>98.27</v>
      </c>
      <c r="F17" s="13"/>
    </row>
    <row r="18" spans="1:6">
      <c r="A18" s="10"/>
      <c r="B18" s="10" t="s">
        <v>31</v>
      </c>
      <c r="C18" s="11">
        <v>0.54</v>
      </c>
      <c r="D18" s="12">
        <v>96.28</v>
      </c>
      <c r="F18" s="13"/>
    </row>
    <row r="19" spans="1:6">
      <c r="A19" s="10"/>
      <c r="B19" s="10" t="s">
        <v>31</v>
      </c>
      <c r="C19" s="11">
        <v>0.56000000000000005</v>
      </c>
      <c r="D19" s="12">
        <v>97.29</v>
      </c>
      <c r="F19" s="13"/>
    </row>
    <row r="20" spans="1:6">
      <c r="A20" s="10"/>
      <c r="B20" s="10" t="s">
        <v>31</v>
      </c>
      <c r="C20" s="11">
        <v>0.78</v>
      </c>
      <c r="D20" s="12">
        <v>98.39</v>
      </c>
      <c r="F20" s="13"/>
    </row>
    <row r="21" spans="1:6">
      <c r="A21" s="10"/>
      <c r="B21" s="10" t="s">
        <v>31</v>
      </c>
      <c r="C21" s="11">
        <v>0.77</v>
      </c>
      <c r="D21" s="12">
        <v>97.45</v>
      </c>
      <c r="F21" s="13"/>
    </row>
    <row r="22" spans="1:6">
      <c r="A22" s="10"/>
      <c r="B22" s="10" t="s">
        <v>31</v>
      </c>
      <c r="C22" s="11">
        <v>0.43</v>
      </c>
      <c r="D22" s="12">
        <v>97.49</v>
      </c>
      <c r="F22" s="13"/>
    </row>
  </sheetData>
  <autoFilter ref="A2:D22"/>
  <conditionalFormatting sqref="C3:C1048576">
    <cfRule type="cellIs" dxfId="2" priority="9" operator="greaterThan">
      <formula>AVERAGE(C5:C24)</formula>
    </cfRule>
  </conditionalFormatting>
  <conditionalFormatting sqref="C2:D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{9583B658-70A0-4E5D-B86E-4D9F73953B83}</x14:id>
        </ext>
      </extLst>
    </cfRule>
  </conditionalFormatting>
  <conditionalFormatting sqref="C2:D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{DB66E562-C213-4FA8-91F2-6C0653E95312}</x14:id>
        </ext>
      </extLst>
    </cfRule>
  </conditionalFormatting>
  <conditionalFormatting sqref="C2:D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2">
    <cfRule type="top10" dxfId="1" priority="3" percent="1" rank="33"/>
  </conditionalFormatting>
  <conditionalFormatting sqref="D3:D22">
    <cfRule type="top10" dxfId="0" priority="2" percent="1" bottom="1" rank="33"/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83B658-70A0-4E5D-B86E-4D9F73953B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C2:D2</xm:sqref>
        </x14:conditionalFormatting>
        <x14:conditionalFormatting xmlns:xm="http://schemas.microsoft.com/office/excel/2006/main">
          <x14:cfRule type="dataBar" id="{DB66E562-C213-4FA8-91F2-6C0653E953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C2:D2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pane xSplit="3" ySplit="1" topLeftCell="D2" activePane="bottomRight" state="frozen"/>
      <selection pane="topRight"/>
      <selection pane="bottomLeft"/>
      <selection pane="bottomRight" activeCell="O7" sqref="O7"/>
    </sheetView>
  </sheetViews>
  <sheetFormatPr defaultColWidth="9" defaultRowHeight="14.4"/>
  <cols>
    <col min="1" max="1" width="7.44140625" style="4" customWidth="1"/>
    <col min="2" max="2" width="9.88671875" style="4" customWidth="1"/>
    <col min="3" max="3" width="12.21875" style="4" customWidth="1"/>
  </cols>
  <sheetData>
    <row r="1" spans="1:14">
      <c r="A1" s="4" t="s">
        <v>1</v>
      </c>
      <c r="B1" s="4" t="s">
        <v>32</v>
      </c>
      <c r="C1" s="4" t="s">
        <v>28</v>
      </c>
    </row>
    <row r="2" spans="1:14">
      <c r="A2" s="4" t="s">
        <v>5</v>
      </c>
      <c r="B2" s="20" t="s">
        <v>33</v>
      </c>
      <c r="C2" s="4">
        <v>0.91</v>
      </c>
      <c r="L2" s="21" t="s">
        <v>1</v>
      </c>
      <c r="M2" s="22" t="s">
        <v>32</v>
      </c>
      <c r="N2" s="21" t="s">
        <v>28</v>
      </c>
    </row>
    <row r="3" spans="1:14">
      <c r="A3" s="4" t="s">
        <v>5</v>
      </c>
      <c r="B3" s="20" t="s">
        <v>34</v>
      </c>
      <c r="C3" s="4">
        <v>0.54</v>
      </c>
      <c r="K3" t="s">
        <v>35</v>
      </c>
      <c r="L3" s="4" t="s">
        <v>5</v>
      </c>
      <c r="M3" s="20" t="s">
        <v>37</v>
      </c>
      <c r="N3" s="4">
        <v>0.43</v>
      </c>
    </row>
    <row r="4" spans="1:14">
      <c r="A4" s="4" t="s">
        <v>5</v>
      </c>
      <c r="B4" s="20" t="s">
        <v>36</v>
      </c>
      <c r="C4" s="4">
        <v>0.5</v>
      </c>
      <c r="L4" s="4" t="s">
        <v>5</v>
      </c>
      <c r="M4" s="20" t="s">
        <v>36</v>
      </c>
      <c r="N4" s="4">
        <v>0.5</v>
      </c>
    </row>
    <row r="5" spans="1:14">
      <c r="A5" s="4" t="s">
        <v>5</v>
      </c>
      <c r="B5" s="20" t="s">
        <v>37</v>
      </c>
      <c r="C5" s="4">
        <v>0.43</v>
      </c>
      <c r="L5" s="4" t="s">
        <v>5</v>
      </c>
      <c r="M5" s="20" t="s">
        <v>34</v>
      </c>
      <c r="N5" s="4">
        <v>0.54</v>
      </c>
    </row>
    <row r="6" spans="1:14">
      <c r="A6" s="4" t="s">
        <v>5</v>
      </c>
      <c r="B6" s="20" t="s">
        <v>38</v>
      </c>
      <c r="C6" s="4">
        <v>3.51</v>
      </c>
      <c r="L6" s="4" t="s">
        <v>5</v>
      </c>
      <c r="M6" s="20" t="s">
        <v>33</v>
      </c>
      <c r="N6" s="4">
        <v>0.91</v>
      </c>
    </row>
    <row r="7" spans="1:14">
      <c r="A7" s="4" t="s">
        <v>5</v>
      </c>
      <c r="B7" s="20" t="s">
        <v>39</v>
      </c>
      <c r="C7" s="4">
        <v>0.42</v>
      </c>
      <c r="L7" s="4" t="s">
        <v>5</v>
      </c>
      <c r="M7" s="20" t="s">
        <v>39</v>
      </c>
      <c r="N7" s="4">
        <v>0.42</v>
      </c>
    </row>
    <row r="8" spans="1:14">
      <c r="A8" s="4" t="s">
        <v>31</v>
      </c>
      <c r="B8" s="20" t="s">
        <v>33</v>
      </c>
      <c r="C8" s="4">
        <v>0.6</v>
      </c>
      <c r="L8" s="4" t="s">
        <v>5</v>
      </c>
      <c r="M8" s="20" t="s">
        <v>38</v>
      </c>
      <c r="N8" s="4">
        <v>3.51</v>
      </c>
    </row>
    <row r="9" spans="1:14">
      <c r="A9" s="4" t="s">
        <v>31</v>
      </c>
      <c r="B9" s="20" t="s">
        <v>40</v>
      </c>
      <c r="C9" s="4">
        <v>1.23</v>
      </c>
      <c r="L9" s="4" t="s">
        <v>31</v>
      </c>
      <c r="M9" s="20" t="s">
        <v>37</v>
      </c>
      <c r="N9" s="4">
        <v>0.46</v>
      </c>
    </row>
    <row r="10" spans="1:14">
      <c r="A10" s="4" t="s">
        <v>31</v>
      </c>
      <c r="B10" s="20" t="s">
        <v>34</v>
      </c>
      <c r="C10" s="4">
        <v>0.56000000000000005</v>
      </c>
      <c r="L10" s="4" t="s">
        <v>31</v>
      </c>
      <c r="M10" s="20" t="s">
        <v>36</v>
      </c>
      <c r="N10" s="4">
        <v>0.81</v>
      </c>
    </row>
    <row r="11" spans="1:14">
      <c r="A11" s="4" t="s">
        <v>31</v>
      </c>
      <c r="B11" s="20" t="s">
        <v>36</v>
      </c>
      <c r="C11" s="4">
        <v>0.81</v>
      </c>
      <c r="L11" s="4" t="s">
        <v>31</v>
      </c>
      <c r="M11" s="20" t="s">
        <v>34</v>
      </c>
      <c r="N11" s="4">
        <v>0.56000000000000005</v>
      </c>
    </row>
    <row r="12" spans="1:14">
      <c r="A12" s="4" t="s">
        <v>31</v>
      </c>
      <c r="B12" s="20" t="s">
        <v>37</v>
      </c>
      <c r="C12" s="4">
        <v>0.46</v>
      </c>
      <c r="L12" s="4" t="s">
        <v>31</v>
      </c>
      <c r="M12" s="20" t="s">
        <v>33</v>
      </c>
      <c r="N12" s="4">
        <v>0.6</v>
      </c>
    </row>
    <row r="13" spans="1:14">
      <c r="A13" s="4" t="s">
        <v>31</v>
      </c>
      <c r="B13" s="20" t="s">
        <v>41</v>
      </c>
      <c r="C13" s="4">
        <v>0.45</v>
      </c>
      <c r="L13" s="4" t="s">
        <v>31</v>
      </c>
      <c r="M13" s="20" t="s">
        <v>39</v>
      </c>
      <c r="N13" s="4">
        <v>0.77</v>
      </c>
    </row>
    <row r="14" spans="1:14">
      <c r="A14" s="4" t="s">
        <v>31</v>
      </c>
      <c r="B14" s="20" t="s">
        <v>38</v>
      </c>
      <c r="C14" s="4">
        <v>0.9</v>
      </c>
      <c r="L14" s="4" t="s">
        <v>31</v>
      </c>
      <c r="M14" s="20" t="s">
        <v>38</v>
      </c>
      <c r="N14" s="4">
        <v>0.9</v>
      </c>
    </row>
    <row r="15" spans="1:14">
      <c r="A15" s="4" t="s">
        <v>31</v>
      </c>
      <c r="B15" s="20" t="s">
        <v>39</v>
      </c>
      <c r="C15" s="4">
        <v>0.77</v>
      </c>
      <c r="L15" s="4" t="s">
        <v>31</v>
      </c>
      <c r="M15" s="20" t="s">
        <v>41</v>
      </c>
      <c r="N15" s="4">
        <v>0.45</v>
      </c>
    </row>
    <row r="16" spans="1:14">
      <c r="A16" s="4" t="s">
        <v>30</v>
      </c>
      <c r="B16" s="20" t="s">
        <v>37</v>
      </c>
      <c r="C16" s="4">
        <v>0.98</v>
      </c>
      <c r="L16" s="4" t="s">
        <v>31</v>
      </c>
      <c r="M16" s="20" t="s">
        <v>40</v>
      </c>
      <c r="N16" s="4">
        <v>1.23</v>
      </c>
    </row>
    <row r="17" spans="1:14">
      <c r="A17" s="4" t="s">
        <v>30</v>
      </c>
      <c r="B17" s="20" t="s">
        <v>36</v>
      </c>
      <c r="C17" s="4">
        <v>0.21</v>
      </c>
      <c r="L17" s="4" t="s">
        <v>30</v>
      </c>
      <c r="M17" s="20" t="s">
        <v>37</v>
      </c>
      <c r="N17" s="4">
        <v>0.98</v>
      </c>
    </row>
    <row r="18" spans="1:14">
      <c r="A18" s="4" t="s">
        <v>30</v>
      </c>
      <c r="B18" s="20" t="s">
        <v>34</v>
      </c>
      <c r="C18" s="4">
        <v>0.78</v>
      </c>
      <c r="L18" s="4" t="s">
        <v>30</v>
      </c>
      <c r="M18" s="20" t="s">
        <v>36</v>
      </c>
      <c r="N18" s="4">
        <v>0.21</v>
      </c>
    </row>
    <row r="19" spans="1:14">
      <c r="A19" s="4" t="s">
        <v>30</v>
      </c>
      <c r="B19" s="20" t="s">
        <v>33</v>
      </c>
      <c r="C19" s="4">
        <v>0.78</v>
      </c>
      <c r="L19" s="4" t="s">
        <v>30</v>
      </c>
      <c r="M19" s="20" t="s">
        <v>34</v>
      </c>
      <c r="N19" s="4">
        <v>0.78</v>
      </c>
    </row>
    <row r="20" spans="1:14" ht="0.6" customHeight="1">
      <c r="A20" s="4" t="s">
        <v>30</v>
      </c>
      <c r="B20" s="20" t="s">
        <v>39</v>
      </c>
      <c r="C20" s="4">
        <v>0.3</v>
      </c>
      <c r="L20" s="4" t="s">
        <v>30</v>
      </c>
      <c r="M20" s="20" t="s">
        <v>33</v>
      </c>
      <c r="N20" s="4">
        <v>0.78</v>
      </c>
    </row>
    <row r="21" spans="1:14" ht="15.6" customHeight="1">
      <c r="A21" s="4" t="s">
        <v>30</v>
      </c>
      <c r="B21" s="20" t="s">
        <v>38</v>
      </c>
      <c r="C21" s="4">
        <v>0.56000000000000005</v>
      </c>
      <c r="L21" s="4" t="s">
        <v>30</v>
      </c>
      <c r="M21" s="20" t="s">
        <v>39</v>
      </c>
      <c r="N21" s="4">
        <v>0.3</v>
      </c>
    </row>
    <row r="22" spans="1:14" collapsed="1">
      <c r="L22" s="4" t="s">
        <v>30</v>
      </c>
      <c r="M22" s="20" t="s">
        <v>38</v>
      </c>
      <c r="N22" s="4">
        <v>0.56000000000000005</v>
      </c>
    </row>
  </sheetData>
  <sortState ref="L3:N22">
    <sortCondition ref="L3:L22"/>
    <sortCondition ref="M3:M22" customList="January,February,March,April,May,June,July,August,September,October,November,December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D11" sqref="D11"/>
    </sheetView>
  </sheetViews>
  <sheetFormatPr defaultColWidth="8.6640625" defaultRowHeight="13.8"/>
  <cols>
    <col min="1" max="2" width="8.6640625" style="1"/>
    <col min="3" max="3" width="10" style="1" customWidth="1"/>
    <col min="4" max="4" width="13" style="1" customWidth="1"/>
    <col min="5" max="6" width="8.6640625" style="1"/>
    <col min="7" max="7" width="42.33203125" style="1" customWidth="1"/>
    <col min="8" max="16384" width="8.6640625" style="1"/>
  </cols>
  <sheetData>
    <row r="1" spans="1:7">
      <c r="A1" s="2" t="s">
        <v>1</v>
      </c>
      <c r="B1" s="2" t="s">
        <v>32</v>
      </c>
      <c r="C1" s="2" t="s">
        <v>42</v>
      </c>
    </row>
    <row r="2" spans="1:7">
      <c r="A2" s="2" t="s">
        <v>43</v>
      </c>
      <c r="B2" s="2">
        <v>1</v>
      </c>
      <c r="C2" s="2">
        <v>0.56000000000000005</v>
      </c>
      <c r="D2" s="1" t="str" cm="1">
        <f t="array" ref="D2">_xlfn.IFNA(_xlfn.IFS(AND(B2=5,C2&gt;0.9),"monsoon effect", C2&gt;1,"Poor KPI"),"")</f>
        <v/>
      </c>
    </row>
    <row r="3" spans="1:7">
      <c r="A3" s="2" t="s">
        <v>43</v>
      </c>
      <c r="B3" s="2">
        <v>2</v>
      </c>
      <c r="C3" s="2">
        <v>0.34</v>
      </c>
      <c r="D3" s="1" t="str" cm="1">
        <f t="array" ref="D3">_xlfn.IFNA(_xlfn.IFS(AND(B3=5,C3&gt;0.9),"monsoon effect", C3&gt;1,"Poor KPI"),"")</f>
        <v/>
      </c>
    </row>
    <row r="4" spans="1:7">
      <c r="A4" s="2" t="s">
        <v>43</v>
      </c>
      <c r="B4" s="2">
        <v>3</v>
      </c>
      <c r="C4" s="2">
        <v>1.56</v>
      </c>
      <c r="D4" s="1" t="str" cm="1">
        <f t="array" ref="D4">_xlfn.IFNA(_xlfn.IFS(AND(B4=5,C4&gt;0.9),"monsoon effect", C4&gt;1,"Poor KPI"),"")</f>
        <v>Poor KPI</v>
      </c>
    </row>
    <row r="5" spans="1:7">
      <c r="A5" s="2" t="s">
        <v>43</v>
      </c>
      <c r="B5" s="2">
        <v>4</v>
      </c>
      <c r="C5" s="2">
        <v>0.56000000000000005</v>
      </c>
      <c r="D5" s="1" t="str" cm="1">
        <f t="array" ref="D5">_xlfn.IFNA(_xlfn.IFS(AND(B5=5,C5&gt;0.9),"monsoon effect", C5&gt;1,"Poor KPI"),"")</f>
        <v/>
      </c>
      <c r="G5" s="3" t="s">
        <v>44</v>
      </c>
    </row>
    <row r="6" spans="1:7">
      <c r="A6" s="2" t="s">
        <v>43</v>
      </c>
      <c r="B6" s="2">
        <v>5</v>
      </c>
      <c r="C6" s="2">
        <v>0.98</v>
      </c>
      <c r="D6" s="1" t="str" cm="1">
        <f t="array" ref="D6">_xlfn.IFNA(_xlfn.IFS(AND(B6=5,C6&gt;0.9),"monsoon effect", C6&gt;1,"Poor KPI"),"")</f>
        <v>monsoon effect</v>
      </c>
      <c r="G6" s="3" t="s">
        <v>45</v>
      </c>
    </row>
    <row r="7" spans="1:7">
      <c r="A7" s="2" t="s">
        <v>43</v>
      </c>
      <c r="B7" s="2">
        <v>6</v>
      </c>
      <c r="C7" s="2">
        <v>0.67</v>
      </c>
      <c r="D7" s="1" t="str" cm="1">
        <f t="array" ref="D7">_xlfn.IFNA(_xlfn.IFS(AND(B7=5,C7&gt;0.9),"monsoon effect", C7&gt;1,"Poor KPI"),"")</f>
        <v/>
      </c>
      <c r="G7" s="3" t="s">
        <v>46</v>
      </c>
    </row>
    <row r="8" spans="1:7">
      <c r="A8" s="2" t="s">
        <v>43</v>
      </c>
      <c r="B8" s="2">
        <v>7</v>
      </c>
      <c r="C8" s="2">
        <v>0.99</v>
      </c>
      <c r="D8" s="1" t="str" cm="1">
        <f t="array" ref="D8">_xlfn.IFNA(_xlfn.IFS(AND(B8=5,C8&gt;0.9),"monsoon effect", C8&gt;1,"Poor KPI"),"")</f>
        <v/>
      </c>
    </row>
    <row r="9" spans="1:7">
      <c r="A9" s="2" t="s">
        <v>5</v>
      </c>
      <c r="B9" s="2">
        <v>1</v>
      </c>
      <c r="C9" s="2">
        <v>0.43</v>
      </c>
      <c r="D9" s="1" t="str" cm="1">
        <f t="array" ref="D9">_xlfn.IFNA(_xlfn.IFS(AND(B9=5,C9&gt;0.9),"monsoon effect", C9&gt;1,"Poor KPI"),"")</f>
        <v/>
      </c>
    </row>
    <row r="10" spans="1:7">
      <c r="A10" s="2" t="s">
        <v>5</v>
      </c>
      <c r="B10" s="2">
        <v>2</v>
      </c>
      <c r="C10" s="2">
        <v>2.34</v>
      </c>
      <c r="D10" s="1" t="str" cm="1">
        <f t="array" ref="D10">_xlfn.IFNA(_xlfn.IFS(AND(B10=5,C10&gt;0.9),"monsoon effect", C10&gt;1,"Poor KPI"),"")</f>
        <v>Poor KPI</v>
      </c>
    </row>
    <row r="11" spans="1:7">
      <c r="A11" s="2" t="s">
        <v>5</v>
      </c>
      <c r="B11" s="2">
        <v>3</v>
      </c>
      <c r="C11" s="2">
        <v>0.56999999999999995</v>
      </c>
      <c r="D11" s="1" t="str" cm="1">
        <f t="array" ref="D11">_xlfn.IFNA(_xlfn.IFS(AND(B11=5,C11&gt;0.9),"monsoon effect", C11&gt;1,"Poor KPI"),"")</f>
        <v/>
      </c>
    </row>
    <row r="12" spans="1:7">
      <c r="A12" s="2" t="s">
        <v>5</v>
      </c>
      <c r="B12" s="2">
        <v>4</v>
      </c>
      <c r="C12" s="2">
        <v>0.67</v>
      </c>
      <c r="D12" s="1" t="str" cm="1">
        <f t="array" ref="D12">_xlfn.IFNA(_xlfn.IFS(AND(B12=5,C12&gt;0.9),"monsoon effect", C12&gt;1,"Poor KPI"),"")</f>
        <v/>
      </c>
    </row>
    <row r="13" spans="1:7">
      <c r="A13" s="2" t="s">
        <v>5</v>
      </c>
      <c r="B13" s="2">
        <v>5</v>
      </c>
      <c r="C13" s="2">
        <v>0.98</v>
      </c>
      <c r="D13" s="1" t="str" cm="1">
        <f t="array" ref="D13">_xlfn.IFNA(_xlfn.IFS(AND(B13=5,C13&gt;0.9),"monsoon effect", C13&gt;1,"Poor KPI"),"")</f>
        <v>monsoon effect</v>
      </c>
    </row>
    <row r="14" spans="1:7">
      <c r="A14" s="2" t="s">
        <v>5</v>
      </c>
      <c r="B14" s="2">
        <v>6</v>
      </c>
      <c r="C14" s="2">
        <v>1.01</v>
      </c>
      <c r="D14" s="1" t="str" cm="1">
        <f t="array" ref="D14">_xlfn.IFNA(_xlfn.IFS(AND(B14=5,C14&gt;0.9),"monsoon effect", C14&gt;1,"Poor KPI"),"")</f>
        <v>Poor KPI</v>
      </c>
    </row>
    <row r="15" spans="1:7">
      <c r="A15" s="2" t="s">
        <v>5</v>
      </c>
      <c r="B15" s="2">
        <v>7</v>
      </c>
      <c r="C15" s="2">
        <v>1.23</v>
      </c>
      <c r="D15" s="1" t="str" cm="1">
        <f t="array" ref="D15">_xlfn.IFNA(_xlfn.IFS(AND(B15=5,C15&gt;0.9),"monsoon effect", C15&gt;1,"Poor KPI"),"")</f>
        <v>Poor KPI</v>
      </c>
    </row>
    <row r="16" spans="1:7">
      <c r="A16" s="2" t="s">
        <v>5</v>
      </c>
      <c r="B16" s="2">
        <v>1</v>
      </c>
      <c r="C16" s="2">
        <v>0.67</v>
      </c>
      <c r="D16" s="1" t="str" cm="1">
        <f t="array" ref="D16">_xlfn.IFNA(_xlfn.IFS(AND(B16=5,C16&gt;0.9),"monsoon effect", C16&gt;1,"Poor KPI"),"")</f>
        <v/>
      </c>
    </row>
    <row r="17" spans="1:4">
      <c r="A17" s="2" t="s">
        <v>47</v>
      </c>
      <c r="B17" s="2">
        <v>2</v>
      </c>
      <c r="C17" s="2">
        <v>0.55000000000000004</v>
      </c>
      <c r="D17" s="1" t="str" cm="1">
        <f t="array" ref="D17">_xlfn.IFNA(_xlfn.IFS(AND(B17=5,C17&gt;0.9),"monsoon effect", C17&gt;1,"Poor KPI"),"")</f>
        <v/>
      </c>
    </row>
    <row r="18" spans="1:4">
      <c r="A18" s="2" t="s">
        <v>47</v>
      </c>
      <c r="B18" s="2">
        <v>3</v>
      </c>
      <c r="C18" s="2">
        <v>1.05</v>
      </c>
      <c r="D18" s="1" t="str" cm="1">
        <f t="array" ref="D18">_xlfn.IFNA(_xlfn.IFS(AND(B18=5,C18&gt;0.9),"monsoon effect", C18&gt;1,"Poor KPI"),"")</f>
        <v>Poor KPI</v>
      </c>
    </row>
    <row r="19" spans="1:4">
      <c r="A19" s="2" t="s">
        <v>47</v>
      </c>
      <c r="B19" s="2">
        <v>4</v>
      </c>
      <c r="C19" s="2">
        <v>0.78</v>
      </c>
      <c r="D19" s="1" t="str" cm="1">
        <f t="array" ref="D19">_xlfn.IFNA(_xlfn.IFS(AND(B19=5,C19&gt;0.9),"monsoon effect", C19&gt;1,"Poor KPI"),"")</f>
        <v/>
      </c>
    </row>
    <row r="20" spans="1:4">
      <c r="A20" s="2" t="s">
        <v>47</v>
      </c>
      <c r="B20" s="2">
        <v>5</v>
      </c>
      <c r="C20" s="2">
        <v>0.98</v>
      </c>
      <c r="D20" s="1" t="str" cm="1">
        <f t="array" ref="D20">_xlfn.IFNA(_xlfn.IFS(AND(B20=5,C20&gt;0.9),"monsoon effect", C20&gt;1,"Poor KPI"),"")</f>
        <v>monsoon effect</v>
      </c>
    </row>
    <row r="21" spans="1:4">
      <c r="A21" s="2" t="s">
        <v>47</v>
      </c>
      <c r="B21" s="2">
        <v>6</v>
      </c>
      <c r="C21" s="2">
        <v>0.93</v>
      </c>
      <c r="D21" s="1" t="str" cm="1">
        <f t="array" ref="D21">_xlfn.IFNA(_xlfn.IFS(AND(B21=5,C21&gt;0.9),"monsoon effect", C21&gt;1,"Poor KPI"),"")</f>
        <v/>
      </c>
    </row>
    <row r="22" spans="1:4">
      <c r="A22" s="2" t="s">
        <v>47</v>
      </c>
      <c r="B22" s="2">
        <v>7</v>
      </c>
      <c r="C22" s="2">
        <v>1.35</v>
      </c>
      <c r="D22" s="1" t="str" cm="1">
        <f t="array" ref="D22">_xlfn.IFNA(_xlfn.IFS(AND(B22=5,C22&gt;0.9),"monsoon effect", C22&gt;1,"Poor KPI"),"")</f>
        <v>Poor KPI</v>
      </c>
    </row>
    <row r="23" spans="1:4">
      <c r="A23" s="2"/>
    </row>
    <row r="24" spans="1:4">
      <c r="A24" s="2"/>
    </row>
  </sheetData>
  <sortState ref="A2:C21">
    <sortCondition ref="A2:A21"/>
    <sortCondition ref="B2:B21" customList="January,February,March,April,May,June,July,August,September,October,November,December"/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Swagata Chatterjee</dc:creator>
  <cp:keywords/>
  <dc:description/>
  <cp:lastModifiedBy>Swapnil Anand</cp:lastModifiedBy>
  <cp:revision/>
  <dcterms:created xsi:type="dcterms:W3CDTF">2022-06-19T15:20:00Z</dcterms:created>
  <dcterms:modified xsi:type="dcterms:W3CDTF">2022-12-09T11:20:06Z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74B4C954A6894E6C97CE10365FC21284</vt:lpwstr>
  </property>
  <property fmtid="{D5CDD505-2E9C-101B-9397-08002B2CF9AE}" pid="3" name="KSOProductBuildVer">
    <vt:lpwstr>1033-11.2.0.11417</vt:lpwstr>
  </property>
</Properties>
</file>