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13545" yWindow="1080" windowWidth="9495" windowHeight="7410"/>
  </bookViews>
  <sheets>
    <sheet name="CreateFolder" sheetId="1" r:id="rId1"/>
    <sheet name="Update Connection" sheetId="19" r:id="rId2"/>
    <sheet name="Create Connection" sheetId="2" r:id="rId3"/>
    <sheet name="Create Label" sheetId="3" r:id="rId4"/>
    <sheet name="Validate Mappings" sheetId="4" r:id="rId5"/>
    <sheet name="CreateUser" sheetId="6" r:id="rId6"/>
    <sheet name="AddUserToGroup" sheetId="5" r:id="rId7"/>
    <sheet name="BringAdminConsoleUp" sheetId="10" r:id="rId8"/>
    <sheet name="Import-and-ExportUsersAndGroups" sheetId="7" r:id="rId9"/>
    <sheet name="AbortWorkflow" sheetId="8" r:id="rId10"/>
    <sheet name="StartWorkflow" sheetId="21" r:id="rId11"/>
    <sheet name="CreateDG and AssignPermission" sheetId="9" r:id="rId12"/>
    <sheet name="EnableServiceOnSpecificNode" sheetId="11" r:id="rId13"/>
    <sheet name="DisableServiceOnSpecificNode" sheetId="12" r:id="rId14"/>
    <sheet name="ChangePortCommand" sheetId="13" r:id="rId15"/>
    <sheet name="DeleteDG" sheetId="14" r:id="rId16"/>
    <sheet name="DeleteFolder" sheetId="15" r:id="rId17"/>
    <sheet name="DeleteLabel" sheetId="16" r:id="rId18"/>
    <sheet name="ListAllUsers" sheetId="17" r:id="rId19"/>
    <sheet name="ResetPassword" sheetId="18" r:id="rId20"/>
    <sheet name="Truncate logs" sheetId="20" r:id="rId21"/>
  </sheets>
  <calcPr calcId="162913"/>
</workbook>
</file>

<file path=xl/calcChain.xml><?xml version="1.0" encoding="utf-8"?>
<calcChain xmlns="http://schemas.openxmlformats.org/spreadsheetml/2006/main">
  <c r="K121" i="2" l="1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89" i="2"/>
  <c r="K90" i="2"/>
  <c r="K91" i="2"/>
  <c r="K92" i="2"/>
  <c r="K85" i="2"/>
  <c r="K86" i="2"/>
  <c r="K87" i="2"/>
  <c r="K88" i="2"/>
  <c r="F26" i="1" l="1"/>
  <c r="F27" i="1"/>
  <c r="F28" i="1"/>
  <c r="I24" i="21" l="1"/>
  <c r="I25" i="21"/>
  <c r="I26" i="21"/>
  <c r="I27" i="21"/>
  <c r="I28" i="21"/>
  <c r="I37" i="21" l="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31" i="21"/>
  <c r="I32" i="21"/>
  <c r="I33" i="21"/>
  <c r="I34" i="21"/>
  <c r="I35" i="21"/>
  <c r="I36" i="21"/>
  <c r="I29" i="21"/>
  <c r="I30" i="21"/>
  <c r="B19" i="21"/>
  <c r="M44" i="2" l="1"/>
  <c r="M43" i="2"/>
  <c r="M42" i="2"/>
  <c r="H29" i="19" l="1"/>
  <c r="H30" i="19"/>
  <c r="H24" i="19"/>
  <c r="H25" i="19"/>
  <c r="H26" i="19"/>
  <c r="H27" i="19"/>
  <c r="H28" i="19"/>
  <c r="H23" i="19"/>
  <c r="K83" i="2"/>
  <c r="K84" i="2"/>
  <c r="K98" i="2"/>
  <c r="K99" i="2"/>
  <c r="K100" i="2"/>
  <c r="K101" i="2"/>
  <c r="K102" i="2"/>
  <c r="K103" i="2"/>
  <c r="K97" i="2"/>
  <c r="F29" i="1"/>
  <c r="F30" i="1"/>
  <c r="F31" i="1"/>
  <c r="F32" i="1"/>
  <c r="F33" i="1"/>
  <c r="F34" i="1"/>
  <c r="F35" i="1"/>
  <c r="F36" i="1"/>
  <c r="B19" i="15" l="1"/>
  <c r="I25" i="8" l="1"/>
  <c r="I26" i="8"/>
  <c r="I27" i="8"/>
  <c r="I28" i="8"/>
  <c r="I29" i="8"/>
  <c r="I30" i="8"/>
  <c r="I31" i="8"/>
  <c r="I24" i="8"/>
  <c r="B19" i="19"/>
  <c r="F25" i="1" l="1"/>
  <c r="K96" i="2"/>
  <c r="K82" i="2"/>
  <c r="K81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26" i="2"/>
  <c r="H96" i="1"/>
  <c r="H95" i="1"/>
  <c r="H94" i="1"/>
  <c r="H93" i="1"/>
  <c r="H92" i="1"/>
  <c r="H91" i="1"/>
  <c r="H90" i="1"/>
  <c r="H89" i="1"/>
  <c r="H88" i="1"/>
  <c r="H87" i="1"/>
  <c r="H86" i="1"/>
  <c r="H85" i="1"/>
  <c r="H81" i="1"/>
  <c r="H80" i="1"/>
  <c r="H79" i="1"/>
  <c r="H78" i="1"/>
  <c r="H77" i="1"/>
  <c r="H76" i="1"/>
  <c r="H75" i="1"/>
  <c r="H74" i="1"/>
  <c r="H73" i="1"/>
  <c r="H72" i="1"/>
  <c r="H71" i="1"/>
  <c r="H70" i="1"/>
  <c r="B19" i="2"/>
  <c r="M16" i="18" l="1"/>
  <c r="I19" i="17" l="1"/>
  <c r="I18" i="17"/>
  <c r="D27" i="16"/>
  <c r="D26" i="16"/>
  <c r="B19" i="16"/>
  <c r="C27" i="15"/>
  <c r="C28" i="15"/>
  <c r="D26" i="14"/>
  <c r="D25" i="14"/>
  <c r="B19" i="14"/>
  <c r="K15" i="12" l="1"/>
  <c r="J15" i="11"/>
  <c r="G15" i="10"/>
  <c r="H37" i="9"/>
  <c r="H38" i="9"/>
  <c r="H39" i="9"/>
  <c r="H36" i="9"/>
  <c r="H48" i="9"/>
  <c r="H49" i="9"/>
  <c r="H50" i="9"/>
  <c r="H51" i="9"/>
  <c r="H52" i="9"/>
  <c r="H53" i="9"/>
  <c r="H54" i="9"/>
  <c r="H47" i="9"/>
  <c r="B19" i="9"/>
  <c r="H25" i="9"/>
  <c r="H57" i="9"/>
  <c r="H31" i="9"/>
  <c r="H30" i="9"/>
  <c r="H29" i="9"/>
  <c r="H28" i="9"/>
  <c r="H27" i="9"/>
  <c r="H26" i="9"/>
  <c r="H24" i="9"/>
  <c r="B19" i="8" l="1"/>
  <c r="G22" i="7"/>
  <c r="F15" i="7"/>
  <c r="J15" i="6"/>
  <c r="J16" i="6"/>
  <c r="J17" i="6"/>
  <c r="J14" i="6"/>
  <c r="I16" i="5"/>
  <c r="I17" i="5"/>
  <c r="I18" i="5"/>
  <c r="I19" i="5"/>
  <c r="I20" i="5"/>
  <c r="I21" i="5"/>
  <c r="I22" i="5"/>
  <c r="I23" i="5"/>
  <c r="I24" i="5"/>
  <c r="I25" i="5"/>
  <c r="I15" i="5"/>
  <c r="H31" i="4" l="1"/>
  <c r="H32" i="4"/>
  <c r="H33" i="4"/>
  <c r="H34" i="4"/>
  <c r="H36" i="4"/>
  <c r="H37" i="4"/>
  <c r="H38" i="4"/>
  <c r="H39" i="4"/>
  <c r="H40" i="4"/>
  <c r="H41" i="4"/>
  <c r="H42" i="4"/>
  <c r="H44" i="4"/>
  <c r="H45" i="4"/>
  <c r="H46" i="4"/>
  <c r="H47" i="4"/>
  <c r="H49" i="4"/>
  <c r="H50" i="4"/>
  <c r="H52" i="4"/>
  <c r="H53" i="4"/>
  <c r="H54" i="4"/>
  <c r="H55" i="4"/>
  <c r="H56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26" i="4"/>
  <c r="H27" i="4"/>
  <c r="H28" i="4"/>
  <c r="H29" i="4"/>
  <c r="H30" i="4"/>
  <c r="B19" i="4"/>
  <c r="B19" i="3"/>
  <c r="F63" i="3" l="1"/>
  <c r="F62" i="3"/>
  <c r="F61" i="3"/>
  <c r="F60" i="3"/>
  <c r="F59" i="3"/>
  <c r="F58" i="3"/>
  <c r="F57" i="3"/>
  <c r="F56" i="3"/>
  <c r="F55" i="3"/>
  <c r="F54" i="3"/>
  <c r="F53" i="3"/>
  <c r="F52" i="3"/>
  <c r="F49" i="3"/>
  <c r="F48" i="3"/>
  <c r="F47" i="3"/>
  <c r="F46" i="3"/>
  <c r="F45" i="3"/>
  <c r="F44" i="3"/>
  <c r="F43" i="3"/>
  <c r="F42" i="3"/>
  <c r="F41" i="3"/>
  <c r="F40" i="3"/>
  <c r="F39" i="3"/>
  <c r="F38" i="3"/>
  <c r="D34" i="3"/>
  <c r="D33" i="3"/>
  <c r="D32" i="3"/>
  <c r="D31" i="3"/>
  <c r="D30" i="3"/>
  <c r="D29" i="3"/>
  <c r="D28" i="3"/>
  <c r="D27" i="3"/>
  <c r="D26" i="3"/>
  <c r="D25" i="3"/>
  <c r="D24" i="3"/>
  <c r="D23" i="3"/>
  <c r="B19" i="1" l="1"/>
  <c r="K78" i="2" l="1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H55" i="1"/>
  <c r="H56" i="1"/>
  <c r="H57" i="1"/>
  <c r="H58" i="1"/>
  <c r="H59" i="1"/>
  <c r="H60" i="1"/>
  <c r="H61" i="1"/>
  <c r="H62" i="1"/>
  <c r="H63" i="1"/>
  <c r="H64" i="1"/>
  <c r="H65" i="1"/>
  <c r="H54" i="1"/>
  <c r="H41" i="1"/>
  <c r="H42" i="1"/>
  <c r="H43" i="1"/>
  <c r="H44" i="1"/>
  <c r="H45" i="1"/>
  <c r="H46" i="1"/>
  <c r="H47" i="1"/>
  <c r="H48" i="1"/>
  <c r="H49" i="1"/>
  <c r="H50" i="1"/>
  <c r="H51" i="1"/>
  <c r="H40" i="1"/>
</calcChain>
</file>

<file path=xl/sharedStrings.xml><?xml version="1.0" encoding="utf-8"?>
<sst xmlns="http://schemas.openxmlformats.org/spreadsheetml/2006/main" count="2554" uniqueCount="494">
  <si>
    <t xml:space="preserve">createfolder -n </t>
  </si>
  <si>
    <t xml:space="preserve">AssignPermission -o folder -n </t>
  </si>
  <si>
    <t>D:\Informatica\server\bin</t>
  </si>
  <si>
    <t xml:space="preserve"> -s</t>
  </si>
  <si>
    <t>Instructions</t>
  </si>
  <si>
    <t>Color Code</t>
  </si>
  <si>
    <t>Action</t>
  </si>
  <si>
    <t>No Action Required. Constant Command</t>
  </si>
  <si>
    <t>Enter the variable e.g Name of connection, username etc</t>
  </si>
  <si>
    <t>Final Script will be automatically created in Coloumn M</t>
  </si>
  <si>
    <t>How to run the command</t>
  </si>
  <si>
    <t>1. Login to ETL Server</t>
  </si>
  <si>
    <t>2. Open CMD and go to location--&gt;</t>
  </si>
  <si>
    <t>3. Evoke pmrep by typing pmrep in cmd</t>
  </si>
  <si>
    <t>4. Connect to repository by using "Connect Repository" command</t>
  </si>
  <si>
    <t>Connect Reposiotry</t>
  </si>
  <si>
    <t>Repository Name</t>
  </si>
  <si>
    <t>Domain Name</t>
  </si>
  <si>
    <t>User name</t>
  </si>
  <si>
    <t>Password</t>
  </si>
  <si>
    <t>Connect Repository Command</t>
  </si>
  <si>
    <t>Final Script will be automatically created.</t>
  </si>
  <si>
    <t>password</t>
  </si>
  <si>
    <t>Constant command</t>
  </si>
  <si>
    <t>Name of connection</t>
  </si>
  <si>
    <t>Name of folder</t>
  </si>
  <si>
    <t>If shared folder?</t>
  </si>
  <si>
    <t>Final Script</t>
  </si>
  <si>
    <t>GroupName</t>
  </si>
  <si>
    <t>Permission Type (r/w/x)</t>
  </si>
  <si>
    <t xml:space="preserve"> -g </t>
  </si>
  <si>
    <t xml:space="preserve">AssignPermission -o connection -n </t>
  </si>
  <si>
    <t>Createconnection -s "Microsoft SQL Server" -n &lt;Conn_name&gt; -u &lt;Conn_username&gt; -p &lt;Conn_pwd&gt; -l "MS Windows Latin 1 (ANSI), superset of Latin1" -b &lt;dbname&gt; -v &lt;Servername&gt;</t>
  </si>
  <si>
    <t>username</t>
  </si>
  <si>
    <t>CodePage</t>
  </si>
  <si>
    <t xml:space="preserve"> -u </t>
  </si>
  <si>
    <t xml:space="preserve"> -p </t>
  </si>
  <si>
    <t xml:space="preserve"> -l </t>
  </si>
  <si>
    <t>Final Command</t>
  </si>
  <si>
    <t>5. Copy and Paste the Final scripts at once</t>
  </si>
  <si>
    <t>administrator</t>
  </si>
  <si>
    <t>jc$#@Kmo6</t>
  </si>
  <si>
    <t>xl_edw_staging_rdw_r3</t>
  </si>
  <si>
    <t>xl_edw_staging_wins_r30</t>
  </si>
  <si>
    <t>xl_edw_staging_subscribe_r30</t>
  </si>
  <si>
    <t>xl_edw_warehouseadmin_xle_r30</t>
  </si>
  <si>
    <t>xl_edw_staging_xlprof_genius_r30</t>
  </si>
  <si>
    <t>xl_edw_xle_wrk_interface_r30</t>
  </si>
  <si>
    <t xml:space="preserve"> -p rwx</t>
  </si>
  <si>
    <t>INFA_PC_REPO_SVC_STA_XLRE_QA1</t>
  </si>
  <si>
    <t>INFA_DOMAN_STAETL1021Q</t>
  </si>
  <si>
    <t>ssingh1</t>
  </si>
  <si>
    <t>INFA_DOMAIN_STAETL4330</t>
  </si>
  <si>
    <t>Name of label</t>
  </si>
  <si>
    <t xml:space="preserve">createlabel -a </t>
  </si>
  <si>
    <t>L_XL_EDW_R30_BAT_ITC_03/05/2016</t>
  </si>
  <si>
    <t>L_XL_EDW_R30_MDM_ITC_03/05/2016</t>
  </si>
  <si>
    <t>L_XL_EDW_R30_XGC_ITC_03/05/2016</t>
  </si>
  <si>
    <t>L_XL_EDW_R30_CHG_ITC_03/05/2016</t>
  </si>
  <si>
    <t>L_XL_EDW_R30_FRM_ITC_03/05/2016</t>
  </si>
  <si>
    <t>L_XL_EDW_R30_INT_DW_ITC_03/05/2016</t>
  </si>
  <si>
    <t>L_XL_EDW_R30_SHARED_ITC_03/05/2016</t>
  </si>
  <si>
    <t>L_XL_EDW_R30_SHARED_DW_ITC_03/05/2016</t>
  </si>
  <si>
    <t xml:space="preserve">AssignPermission -o label -n </t>
  </si>
  <si>
    <t>Name of Label</t>
  </si>
  <si>
    <t>EMI_Developers</t>
  </si>
  <si>
    <t>IDW_Developers</t>
  </si>
  <si>
    <t>PC_REPO_SVC_STA_XLI_QA</t>
  </si>
  <si>
    <t>PCDOM_STA_XLI_QA</t>
  </si>
  <si>
    <t>validate -n m_ff_procede_inward_cdi_organization -o mapping -f procede -s -k -m DMS</t>
  </si>
  <si>
    <t xml:space="preserve">validate -n </t>
  </si>
  <si>
    <t>Name of object</t>
  </si>
  <si>
    <t xml:space="preserve"> -o </t>
  </si>
  <si>
    <t>Object Type</t>
  </si>
  <si>
    <t xml:space="preserve">mapping </t>
  </si>
  <si>
    <t xml:space="preserve"> -f </t>
  </si>
  <si>
    <t>Foldername</t>
  </si>
  <si>
    <t>procede</t>
  </si>
  <si>
    <t xml:space="preserve"> -s -k -m DMS</t>
  </si>
  <si>
    <t>mapping</t>
  </si>
  <si>
    <t>m_procede_inward_wins_claim_details</t>
  </si>
  <si>
    <t>m_procede_inward_wins_claim_risk</t>
  </si>
  <si>
    <t>m_procede_inward_wins_losstrans</t>
  </si>
  <si>
    <t>m_procede_inward_wins_premtrans</t>
  </si>
  <si>
    <t>m_procede_inward_wins_ueptrans</t>
  </si>
  <si>
    <t>m_procede_inward_wins_ueptrans_adj</t>
  </si>
  <si>
    <t>m_procede_inward_wins_ueptrans_init</t>
  </si>
  <si>
    <t>m_procede_inward_wins_ueptrans_init_PCS</t>
  </si>
  <si>
    <t>m_procede_marketdivision</t>
  </si>
  <si>
    <t>m_procede_procedestage_validate</t>
  </si>
  <si>
    <t>m_procede_productcoverageline</t>
  </si>
  <si>
    <t>m_procede_productcoveragesubline</t>
  </si>
  <si>
    <t>m_procede_productline</t>
  </si>
  <si>
    <t>m_procede_sql_runner</t>
  </si>
  <si>
    <t>m_t_procede_coveragetype_wins</t>
  </si>
  <si>
    <t>m_t_procede_coverage_hgnius</t>
  </si>
  <si>
    <t>m_t_procede_coverage_subline_hgnius</t>
  </si>
  <si>
    <t>m_t_procede_coverage_subline_wins</t>
  </si>
  <si>
    <t>m_t_procede_coverage_wins</t>
  </si>
  <si>
    <t>m_t_procede_product_coverage_subline_wins</t>
  </si>
  <si>
    <t>m_t_procede_product_hgnius</t>
  </si>
  <si>
    <t>m_t_procede_product_wins</t>
  </si>
  <si>
    <t>m_t_session_control</t>
  </si>
  <si>
    <t>INFA_PC_REPO_SVC_STA_XLGA_QA1</t>
  </si>
  <si>
    <t>INFA_DOMAIN_STAETL4460Q</t>
  </si>
  <si>
    <t>m_t_int_f_xle_cash_journal_allocation_transaction_detail</t>
  </si>
  <si>
    <t>m_t_int_f_xle_ceded_claim_transaction_detail</t>
  </si>
  <si>
    <t>m_t_int_f_xle_ceded_policy_transaction_detail</t>
  </si>
  <si>
    <t>m_t_int_f_xle_policy_transaction_detail</t>
  </si>
  <si>
    <t>m_t_int_xle_ri_contract_layer</t>
  </si>
  <si>
    <t>m_t_ff_xle_snapshot_quote_GEN</t>
  </si>
  <si>
    <t>m_t_ff_xle_snapshot_submission_USG</t>
  </si>
  <si>
    <t>m_t_ff_xle_snapshot_submission_WIN</t>
  </si>
  <si>
    <t>m_t_f_xle_policy_transaction_detail</t>
  </si>
  <si>
    <t>m_t_h_xle_policy_transaction_detail</t>
  </si>
  <si>
    <t>m_t_h_xle_policy_transaction_detail_alloc</t>
  </si>
  <si>
    <t>m_t_h_xle_policy_transaction_detail_subscribe</t>
  </si>
  <si>
    <t>XL_EDW_INT_DW_R3</t>
  </si>
  <si>
    <t>XL_EDW_PRO_INT_R3</t>
  </si>
  <si>
    <t>XL_EDW_USG_INT_R3</t>
  </si>
  <si>
    <t>XL_EDW_WIN_INT_R3</t>
  </si>
  <si>
    <t>m_one_time_update_cjatd</t>
  </si>
  <si>
    <t>m_t_int_f_xle_cash_allocation_claim_transaction_detail_paid</t>
  </si>
  <si>
    <t>m_t_int_f_xle_cash_allocation_claim_transaction_detail_receipts</t>
  </si>
  <si>
    <t xml:space="preserve">infacmd AddUserToGroup -dn </t>
  </si>
  <si>
    <t>PCDOM_STA_XLI_DEV1</t>
  </si>
  <si>
    <t>DomainName</t>
  </si>
  <si>
    <t xml:space="preserve"> -un psaurabh -pd psaurabh -hp staetl</t>
  </si>
  <si>
    <t>4001D:6001</t>
  </si>
  <si>
    <t>Host:Port</t>
  </si>
  <si>
    <t xml:space="preserve"> -eu </t>
  </si>
  <si>
    <t>X103068</t>
  </si>
  <si>
    <t>ID</t>
  </si>
  <si>
    <t xml:space="preserve"> -gn </t>
  </si>
  <si>
    <t>XLI_DW_Developers</t>
  </si>
  <si>
    <t>Group</t>
  </si>
  <si>
    <t>XLI_FRC_Developers</t>
  </si>
  <si>
    <t>Procede Developers</t>
  </si>
  <si>
    <t>XLI_Data_Analyzer</t>
  </si>
  <si>
    <t>XLI_Metadata_Manager</t>
  </si>
  <si>
    <t>X103070</t>
  </si>
  <si>
    <t>A021621</t>
  </si>
  <si>
    <t xml:space="preserve">infacmd CreateUser -dn </t>
  </si>
  <si>
    <t xml:space="preserve"> -nu </t>
  </si>
  <si>
    <t xml:space="preserve"> -np </t>
  </si>
  <si>
    <t xml:space="preserve"> -nf </t>
  </si>
  <si>
    <t>Bose Subhanita</t>
  </si>
  <si>
    <t>Administrator Credentials</t>
  </si>
  <si>
    <t>UserName</t>
  </si>
  <si>
    <t>Tyagi Sudhakar</t>
  </si>
  <si>
    <t>Sachdeva Deepak</t>
  </si>
  <si>
    <t>A022097</t>
  </si>
  <si>
    <t>Das Abhijit</t>
  </si>
  <si>
    <t>ExportUsersAndGroups</t>
  </si>
  <si>
    <t>3. Copy and Paste the Final scripts at once</t>
  </si>
  <si>
    <t xml:space="preserve">infacmd isp ExportUsersAndGroups -DomainName </t>
  </si>
  <si>
    <t>INFA_DOMAIN_STAETL1013</t>
  </si>
  <si>
    <t>Output Location</t>
  </si>
  <si>
    <t>d:\infa_STAETL1013_logins.xml</t>
  </si>
  <si>
    <t xml:space="preserve"> -ExportFile</t>
  </si>
  <si>
    <t xml:space="preserve"> -UserName Administrator -Password jc$#@Kmo6</t>
  </si>
  <si>
    <t>Export</t>
  </si>
  <si>
    <t>ImportUsersAndGroups</t>
  </si>
  <si>
    <t xml:space="preserve">infacmd importUsersAndGroups -dn </t>
  </si>
  <si>
    <t xml:space="preserve"> -hp </t>
  </si>
  <si>
    <t>STAETL4330:6005</t>
  </si>
  <si>
    <t xml:space="preserve"> -un administrator -pd jc$#@Kmo6 -rd -ef </t>
  </si>
  <si>
    <t>Input Location</t>
  </si>
  <si>
    <t>4. Connect to IS by using "Connect" command</t>
  </si>
  <si>
    <t>Connect</t>
  </si>
  <si>
    <t>Integration Service Name</t>
  </si>
  <si>
    <t xml:space="preserve">abortworkflow -f </t>
  </si>
  <si>
    <t>FolderName</t>
  </si>
  <si>
    <t xml:space="preserve"> </t>
  </si>
  <si>
    <t>WorkFlowName</t>
  </si>
  <si>
    <t>INFA_PC_REPO_SVC_STA_XLGA</t>
  </si>
  <si>
    <t xml:space="preserve">createdeploymentgroup -p </t>
  </si>
  <si>
    <t>static/dynamic</t>
  </si>
  <si>
    <t xml:space="preserve"> -q </t>
  </si>
  <si>
    <t>queryname</t>
  </si>
  <si>
    <t xml:space="preserve"> -u shared</t>
  </si>
  <si>
    <t>"DG_L_XL_EDW_ BAU_CONF_SEPT_REL_2015_CHG"</t>
  </si>
  <si>
    <t>dynamic</t>
  </si>
  <si>
    <t>Q_XL_EDW_ BAU_CONF_SEPT_REL_2015_CHG</t>
  </si>
  <si>
    <t>"DG_L_XL_EDW_ BAU_CONF_SEPT_REL_2015_USG"</t>
  </si>
  <si>
    <t>Q_XL_EDW_ BAU_CONF_SEPT_REL_2015_USG</t>
  </si>
  <si>
    <t>"DG_L_XL_EDW_ BAU_CONF_SEPT_REL_2015_WIN"</t>
  </si>
  <si>
    <t>Q_XL_EDW_ BAU_CONF_SEPT_REL_2015_WIN</t>
  </si>
  <si>
    <t>"DG_L_XL_EDW_ BAU_CONF_SEPT_REL_2015_PRO"</t>
  </si>
  <si>
    <t>Q_XL_EDW_ BAU_CONF_SEPT_REL_2015_PRO</t>
  </si>
  <si>
    <t>"DG_L_XL_EDW_ BAU_CONF_SEPT_REL_2015_SUB"</t>
  </si>
  <si>
    <t>Q_XL_EDW_ BAU_CONF_SEPT_REL_2015_SUB</t>
  </si>
  <si>
    <t>"DG_L_XL_EDW_ BAU_CONF_SEPT_REL_2015_XGC"</t>
  </si>
  <si>
    <t>Q_XL_EDW_ BAU_CONF_SEPT_REL_2015_XGC</t>
  </si>
  <si>
    <t>"DG_L_XL_EDW_ BAU_CONF_SEPT_REL_2015_SHARED"</t>
  </si>
  <si>
    <t>Q_XL_EDW_ BAU_CONF_SEPT_REL_2015_SHARED</t>
  </si>
  <si>
    <t>"DG_L_XL_EDW_ BAU_CONF_SEPT_REL_2015_INT_EDW"</t>
  </si>
  <si>
    <t>Q_XL_EDW_ BAU_CONF_SEPT_REL_2015_INT_EDW</t>
  </si>
  <si>
    <t xml:space="preserve">AssignPermission -o deploymentgroup -n </t>
  </si>
  <si>
    <t>Name of Deployment Group</t>
  </si>
  <si>
    <t xml:space="preserve"> -t </t>
  </si>
  <si>
    <t>DynamicDG</t>
  </si>
  <si>
    <t>FinalScript</t>
  </si>
  <si>
    <t>StaticDG</t>
  </si>
  <si>
    <t>AssignPermission to DG</t>
  </si>
  <si>
    <t>group/user (g/u)</t>
  </si>
  <si>
    <t>GroupName/UserName</t>
  </si>
  <si>
    <t>Permissions (r/w/x)</t>
  </si>
  <si>
    <t>rwx</t>
  </si>
  <si>
    <t xml:space="preserve"> -g  </t>
  </si>
  <si>
    <t>static</t>
  </si>
  <si>
    <t xml:space="preserve">infacmd.bat enableservice -dn </t>
  </si>
  <si>
    <t>staetl4408Q:6005</t>
  </si>
  <si>
    <t xml:space="preserve"> -sn _adminconsole</t>
  </si>
  <si>
    <t>ServiceName</t>
  </si>
  <si>
    <t>infacmd.bat EnableServiceProcess -dn INFA_DOMAIN_STAETL4460Q -un administrator -pd jc$#@Kmo6 -hp STAETL4460Q:6005 -sn INFA_PC_REPO_SVC_STA_XLGA_QA1 -nn NODE01_STAETL4460Q</t>
  </si>
  <si>
    <t xml:space="preserve">infacmd.bat EnableServiceProcess -dn </t>
  </si>
  <si>
    <t xml:space="preserve"> -un Administrator -pd jc$#@Kmo6</t>
  </si>
  <si>
    <t xml:space="preserve"> -sn </t>
  </si>
  <si>
    <t xml:space="preserve"> -nn </t>
  </si>
  <si>
    <t>Node</t>
  </si>
  <si>
    <t>NODE01_STAETL4460Q</t>
  </si>
  <si>
    <t xml:space="preserve">infacmd.bat DisableServiceProcess -dn </t>
  </si>
  <si>
    <t>infacmd.bat DisableServiceProcess -dn INFA_DOMAIN_STAETL4460Q -un administrator -pd jc$#@Kmo6 -hp STAETL4460Q:6005 -sn INFA_PC_REPO_SVC_STA_XLGA_QA1 -nn NODE01_STAETL4460Q -mo Abort</t>
  </si>
  <si>
    <t xml:space="preserve"> -mo Abort</t>
  </si>
  <si>
    <t>Final Script will be automatically created</t>
  </si>
  <si>
    <t>To change gateway port</t>
  </si>
  <si>
    <t>infasetup.bat updategatewaynode -na STAETL4004:6001 -rst true</t>
  </si>
  <si>
    <r>
      <rPr>
        <b/>
        <sz val="7"/>
        <color theme="0"/>
        <rFont val="Times New Roman"/>
        <family val="1"/>
      </rPr>
      <t xml:space="preserve"> </t>
    </r>
    <r>
      <rPr>
        <b/>
        <sz val="11"/>
        <color theme="0"/>
        <rFont val="Calibri"/>
        <family val="2"/>
        <scheme val="minor"/>
      </rPr>
      <t>To change adminconsole port</t>
    </r>
  </si>
  <si>
    <t>infasetup.bat updategatewaynode -na STAETL4004:6001 -ap 8002 -rst true</t>
  </si>
  <si>
    <t xml:space="preserve">pmrep deletedeploymentgroup  -p DG_L_XL_EDW_BGVUSG_R2P2_01022014 -f  &gt;&gt; D:\folder_deletion.log </t>
  </si>
  <si>
    <t>DG_L_XL_EDW_BGVUSG_R2P2_01022014</t>
  </si>
  <si>
    <t>Name of DG</t>
  </si>
  <si>
    <t>DG_L_XL_EDW_BGVUSG_R2P2_01022015</t>
  </si>
  <si>
    <t xml:space="preserve"> -f</t>
  </si>
  <si>
    <t>ForcedDelete?</t>
  </si>
  <si>
    <t xml:space="preserve">pmrep deleteFolder -n  Usr_Abhilash_Arjuna_Achary &gt;&gt; D:\folder_deletion.log </t>
  </si>
  <si>
    <t>Name of Folder</t>
  </si>
  <si>
    <t>Usr_Abhilash_Arjuna_Achary</t>
  </si>
  <si>
    <t>Usr_Abhilash_Arjuna_Achary1</t>
  </si>
  <si>
    <t xml:space="preserve">deleteFolder -n </t>
  </si>
  <si>
    <t xml:space="preserve">deletelabel -a </t>
  </si>
  <si>
    <t xml:space="preserve">deletedeploymentgroup -p </t>
  </si>
  <si>
    <t>Label_L_XL_EDW_BGVUSG_R2P2_01022014</t>
  </si>
  <si>
    <t>Label_L_XL_EDW_BGVUSG_R2P2_01022015</t>
  </si>
  <si>
    <t>infacmd isp ListAllUsers -dn INFA_DOMAIN_STAETL4330 -un administrator -pd jc$#@Kmo6 -hp STAETL4330:6005</t>
  </si>
  <si>
    <t xml:space="preserve">infacmd isp ListAllUsers -dn </t>
  </si>
  <si>
    <t xml:space="preserve"> -un </t>
  </si>
  <si>
    <t>Username</t>
  </si>
  <si>
    <t xml:space="preserve"> -pd </t>
  </si>
  <si>
    <t>jc$#@Kmo7</t>
  </si>
  <si>
    <t>STAETL4330:6006</t>
  </si>
  <si>
    <t xml:space="preserve"> -rp </t>
  </si>
  <si>
    <t>infacmd isp ResetPassword -dn INFA_DOMAIN_STAETL4460Q -un administrator -pd jc$#@Kmo6 -hp STAETL4460Q:6005 -ru psaurabh -rp psaurabh</t>
  </si>
  <si>
    <t xml:space="preserve">infacmd isp ResetPassword -dn </t>
  </si>
  <si>
    <t xml:space="preserve"> -ru </t>
  </si>
  <si>
    <t>ResetUserName</t>
  </si>
  <si>
    <t>ResetUserPassword</t>
  </si>
  <si>
    <t>psaurabh</t>
  </si>
  <si>
    <t>ELA_SS</t>
  </si>
  <si>
    <t>Marwaha.SwapandeepSi</t>
  </si>
  <si>
    <t>Rogers123</t>
  </si>
  <si>
    <t>DOM_ENT_PROD</t>
  </si>
  <si>
    <t>RS_EDP_BIDW_PROD</t>
  </si>
  <si>
    <t>IS_EDP_BIDW_PROD</t>
  </si>
  <si>
    <t>/opt/Informatica9/PowerCenter951/server/bin</t>
  </si>
  <si>
    <t>APP_MAESTRO_COPY_Shared</t>
  </si>
  <si>
    <t>Administrators</t>
  </si>
  <si>
    <t>Operators</t>
  </si>
  <si>
    <t>Administrator</t>
  </si>
  <si>
    <t>InfaOpr</t>
  </si>
  <si>
    <t>APP_TVVIEWERSHIP_COPY</t>
  </si>
  <si>
    <t xml:space="preserve"> -c </t>
  </si>
  <si>
    <t>ConnectString</t>
  </si>
  <si>
    <t>BDWPROD</t>
  </si>
  <si>
    <t xml:space="preserve">Createconnection -s Oracle -n </t>
  </si>
  <si>
    <t>ISO-8859-1</t>
  </si>
  <si>
    <t xml:space="preserve"> -d </t>
  </si>
  <si>
    <t>Comments</t>
  </si>
  <si>
    <t xml:space="preserve"> -s </t>
  </si>
  <si>
    <t>updateconnection -t Oracle</t>
  </si>
  <si>
    <t>ELAPROD</t>
  </si>
  <si>
    <t>Latin1</t>
  </si>
  <si>
    <t>wf_ela_ss_message_event_error</t>
  </si>
  <si>
    <t>3. Evoke pmcmd by typing pmcmd in cmd</t>
  </si>
  <si>
    <t xml:space="preserve"> -rin </t>
  </si>
  <si>
    <t>RunInstance</t>
  </si>
  <si>
    <t xml:space="preserve"> -wfrunid </t>
  </si>
  <si>
    <t>WorklowRUNID</t>
  </si>
  <si>
    <t>ADTP</t>
  </si>
  <si>
    <t>SOAD</t>
  </si>
  <si>
    <t>WORE</t>
  </si>
  <si>
    <t>SESE</t>
  </si>
  <si>
    <t>ADGN</t>
  </si>
  <si>
    <t>SOPR</t>
  </si>
  <si>
    <t>/opt/Informatica9/PowerCenter961/tomcat/logs</t>
  </si>
  <si>
    <t>Swapan123!</t>
  </si>
  <si>
    <t>/opt/Informatica9/PowerCenter961/server/bin</t>
  </si>
  <si>
    <t>BDWMS__ODS_BMRT_ETL</t>
  </si>
  <si>
    <t>BDWMS__ODS_BMRT_STG_ETL</t>
  </si>
  <si>
    <t>BDWMS__ODS_CRM_ETL</t>
  </si>
  <si>
    <t>BDWMS__ODS_MAESTRO_STG_ETL</t>
  </si>
  <si>
    <t>BDWMS__ODS_OMS_ETL</t>
  </si>
  <si>
    <t>BDWMS__ODS_SOM_ETL</t>
  </si>
  <si>
    <t>ELA__ELA_ARM_BDW_ETL</t>
  </si>
  <si>
    <t>ELA__ELA_SOM_BDW_ETL</t>
  </si>
  <si>
    <t>ODS_BMRT_STG_ETL</t>
  </si>
  <si>
    <t>pwd01_ODS_BMRT_STG_ETL$40</t>
  </si>
  <si>
    <t>ODS_CRM_ETL</t>
  </si>
  <si>
    <t>pwd01_ODS_CRM_ETL$80</t>
  </si>
  <si>
    <t>ODS_MAESTRO_STG_ETL</t>
  </si>
  <si>
    <t>pwd01_ODS_MAESTRO_STG_ETL$50</t>
  </si>
  <si>
    <t>ODS_OMS_ETL</t>
  </si>
  <si>
    <t>pwd01_ODS_OMS_ETL$60</t>
  </si>
  <si>
    <t>ODS_SOM_ETL</t>
  </si>
  <si>
    <t>pwd01_ODS_SOM_ETL$53</t>
  </si>
  <si>
    <t>BDWMSPRD</t>
  </si>
  <si>
    <t xml:space="preserve"> -p rx</t>
  </si>
  <si>
    <t>pwd02_ODS_BMRT_ETL#90</t>
  </si>
  <si>
    <t>pwd01_ODS_BMRT_STG_ETL#61</t>
  </si>
  <si>
    <t>pwd04_ODS_CRM_ETL#04</t>
  </si>
  <si>
    <t>pwd02_ODS_MAESTRO_STG_ETL#84</t>
  </si>
  <si>
    <t>pwd01_ODS_OMS_ETL#14</t>
  </si>
  <si>
    <t>pwd03_ODS_SOM_ETL#86</t>
  </si>
  <si>
    <t>ELA_ARM_BDW_ETL</t>
  </si>
  <si>
    <t>ArM$$99_etl</t>
  </si>
  <si>
    <t>ELA_SOM_BDW_ETL</t>
  </si>
  <si>
    <t>SoM$$99_etl</t>
  </si>
  <si>
    <t>MS1252</t>
  </si>
  <si>
    <t xml:space="preserve">Createconnection -s "Microsoft SQL Server" -n </t>
  </si>
  <si>
    <t xml:space="preserve"> -v </t>
  </si>
  <si>
    <t xml:space="preserve"> -b </t>
  </si>
  <si>
    <t>MSSQL__BMIT_ETL_temp</t>
  </si>
  <si>
    <t>BMIT_ETL</t>
  </si>
  <si>
    <t>BMIT@ETL!123</t>
  </si>
  <si>
    <t>PRD</t>
  </si>
  <si>
    <t>vmsdcbmit011</t>
  </si>
  <si>
    <t>MSTR_TVADSALES</t>
  </si>
  <si>
    <t>MstrProd</t>
  </si>
  <si>
    <t>MSSQL__adsales_MSTR_TVADSALES</t>
  </si>
  <si>
    <t>s4staging_s4adsalesng</t>
  </si>
  <si>
    <t>RSOSDCS4MDBV04</t>
  </si>
  <si>
    <t>MSSQL__s4dwh_MSTR_TVADSALES</t>
  </si>
  <si>
    <t>s4dwh</t>
  </si>
  <si>
    <t>pwd01_APP_TVADS_ETL#743</t>
  </si>
  <si>
    <t>APP_TVADS</t>
  </si>
  <si>
    <t>MAESTROBI_Shared</t>
  </si>
  <si>
    <t xml:space="preserve">. /var/pcenter/infa_shared/Scripts/InfaScripts/ini/truncate.ini; </t>
  </si>
  <si>
    <t xml:space="preserve">/var/pcenter/infa_shared/Scripts/InfaScripts/truncatelogs_RS_BIDW_PROD.pl </t>
  </si>
  <si>
    <t>BIDW_CMP</t>
  </si>
  <si>
    <t>wf_bidw_cmp_lnd_sqm_intrxn_rogers</t>
  </si>
  <si>
    <t xml:space="preserve"> -UserName Marwaha.SwapandeepSi -Password Swapan123!</t>
  </si>
  <si>
    <t>RCIRS187:7008</t>
  </si>
  <si>
    <t xml:space="preserve">startworkflow -f </t>
  </si>
  <si>
    <t>wf_sasci_a_dim_model</t>
  </si>
  <si>
    <t>wf_sasci_a_dim_product_c</t>
  </si>
  <si>
    <t>wf_sasci_a_dim_product_c_delta</t>
  </si>
  <si>
    <t>wf_sasci_a_dim_product_c_wx</t>
  </si>
  <si>
    <t>wf_sasci_a_dim_product_wx</t>
  </si>
  <si>
    <t>wf_sasci_a_dim_product_wx_delta</t>
  </si>
  <si>
    <t>wf_sasci_a_dim_response</t>
  </si>
  <si>
    <t>wf_sasci_a_dim_sales_channel_wx</t>
  </si>
  <si>
    <t>wf_sasci_a_dim_sales_channel_wx_delta</t>
  </si>
  <si>
    <t>wf_sasci_a_dim_sales_type_c</t>
  </si>
  <si>
    <t>wf_sasci_a_dim_usage_c</t>
  </si>
  <si>
    <t>wf_sasci_a_dim_usage_wx</t>
  </si>
  <si>
    <t>wf_sasci_a_dim_vendor</t>
  </si>
  <si>
    <t>wf_sasci_a_ext_data_usage_analytics_wx</t>
  </si>
  <si>
    <t>wf_sasci_a_fact_score</t>
  </si>
  <si>
    <t>wf_sasci_a_fact_subs_campaign_history</t>
  </si>
  <si>
    <t>wf_sasci_a_hup_wx_delta</t>
  </si>
  <si>
    <t>wf_sasci_a_land_cable_response_data</t>
  </si>
  <si>
    <t>wf_sasci_a_land_cable_response_init</t>
  </si>
  <si>
    <t>wf_sasci_a_land_wireless_response_data</t>
  </si>
  <si>
    <t>wf_sasci_a_land_wireless_response_init</t>
  </si>
  <si>
    <t>wf_sasci_a_lnd_aam_pivot_segment</t>
  </si>
  <si>
    <t>wf_sasci_a_lnd_aam_sync</t>
  </si>
  <si>
    <t>wf_sasci_a_lnd_daily_subscriber_qos</t>
  </si>
  <si>
    <t>wf_sasci_a_lnd_dim_aam_segments</t>
  </si>
  <si>
    <t>wf_sasci_a_lnd_ecid_email_ban_can</t>
  </si>
  <si>
    <t>wf_sasci_a_lnd_ecid_uuid_ban_can</t>
  </si>
  <si>
    <t>wf_sasci_a_lnd_ucar_attributes</t>
  </si>
  <si>
    <t>wf_sasci_a_om_dim_offer</t>
  </si>
  <si>
    <t>wf_sasci_a_probability_ci</t>
  </si>
  <si>
    <t>wf_sasci_a_probability_ci_ctl</t>
  </si>
  <si>
    <t>wf_sasci_a_probability_ci_new</t>
  </si>
  <si>
    <t>wf_sasci_a_product_c</t>
  </si>
  <si>
    <t>wf_sasci_a_product_c_delta</t>
  </si>
  <si>
    <t>wf_sasci_a_product_sales_c_delta</t>
  </si>
  <si>
    <t>wf_sasci_a_product_wx</t>
  </si>
  <si>
    <t>wf_sasci_a_product_wx_delta</t>
  </si>
  <si>
    <t>wf_sasci_a_rpt_fact_sales_detail_c</t>
  </si>
  <si>
    <t>wf_sasci_a_rpt_fact_sales_detail_wx</t>
  </si>
  <si>
    <t>wf_sasci_a_shm_delta</t>
  </si>
  <si>
    <t>wf_sasci_a_subscriber_wx_delta</t>
  </si>
  <si>
    <t>wf_sasci_a_usage_c</t>
  </si>
  <si>
    <t xml:space="preserve">wf_sasci_a_usage_wx </t>
  </si>
  <si>
    <t xml:space="preserve">APP_SALES_INSIGHT </t>
  </si>
  <si>
    <t>truncatelog -t 10 -f ELA_SS</t>
  </si>
  <si>
    <t>wf_ela_s4m_as_sellingoption</t>
  </si>
  <si>
    <t xml:space="preserve">ODS_S4M </t>
  </si>
  <si>
    <t>W3l_C0me_1234</t>
  </si>
  <si>
    <t>wf_app_sales_insight_subscriberhistory_history</t>
  </si>
  <si>
    <t>"(Description: Project folder for ODS_CMTCDM shared objects)"</t>
  </si>
  <si>
    <t>RTDM__SASCDM_ETL</t>
  </si>
  <si>
    <t>RTDM__SASRTDM_ETL</t>
  </si>
  <si>
    <t>BDW__ODS_CMTCDM_ETL</t>
  </si>
  <si>
    <t>"CMT Operators"</t>
  </si>
  <si>
    <t>ODS_HRHUB</t>
  </si>
  <si>
    <t xml:space="preserve">BDW__ODS_HRHUB_ETL </t>
  </si>
  <si>
    <t>ELA__ELA_ESIS_ETL</t>
  </si>
  <si>
    <t>APP_MRKT_CBL</t>
  </si>
  <si>
    <t>APP_MRKT_WRL</t>
  </si>
  <si>
    <t>SASCI</t>
  </si>
  <si>
    <t>SASCI_A</t>
  </si>
  <si>
    <t>SASRTDM_A</t>
  </si>
  <si>
    <t>APP_CMT_FIDO</t>
  </si>
  <si>
    <t>APP_MRKT_SASCI</t>
  </si>
  <si>
    <t>"Shared folder for ELA_APTITUDE objects."</t>
  </si>
  <si>
    <t>ELA_APTITUDE_Shared</t>
  </si>
  <si>
    <t>BDW__ODS_APTITUDE_ETL</t>
  </si>
  <si>
    <t>IFRS__RDR_ETL</t>
  </si>
  <si>
    <t>ODS_APTITUDE_ETL</t>
  </si>
  <si>
    <t>RDR_ETL</t>
  </si>
  <si>
    <t>test</t>
  </si>
  <si>
    <t>IFRSPRD</t>
  </si>
  <si>
    <t>BDW__APP_CMT_FIDO_ETL</t>
  </si>
  <si>
    <t>BDW__APP_CMTCDM_ETL</t>
  </si>
  <si>
    <t>BDW__APP_MRKT_CBL_SAS_MG_ETL</t>
  </si>
  <si>
    <t>CMTMA__APP_MRKT_SASCI_SAS_MG_ETL</t>
  </si>
  <si>
    <t>CMT__APP_MRKT_SASCI_SAS_MG_ETL</t>
  </si>
  <si>
    <t>BDW__APP_MRKT_WRL_SAS_MG_ETL</t>
  </si>
  <si>
    <t>CMTMA__SASCI_ETL</t>
  </si>
  <si>
    <t>RTDM__SASCI_ETL</t>
  </si>
  <si>
    <t xml:space="preserve">BDW__APP_CMT_FIDO_ETL </t>
  </si>
  <si>
    <t>BDW__APP_FRFVAS_ETL</t>
  </si>
  <si>
    <t>BDW__APP_MAESTRO_COPY_ETL</t>
  </si>
  <si>
    <t>BDW__APP_MAESTRO_ETL</t>
  </si>
  <si>
    <t>BDW__APP_MRKT_AF_ETL</t>
  </si>
  <si>
    <t>BDW__APP_MRKT_WRL_WORK_ETL</t>
  </si>
  <si>
    <t>BDW__APP_ODIN_ODS_ETL</t>
  </si>
  <si>
    <t xml:space="preserve">BDW__APP_ODIN_ODS_ETL </t>
  </si>
  <si>
    <t>BDW__APP_PPDM_ETL</t>
  </si>
  <si>
    <t>BDW__APP_SUBHDW_ETL</t>
  </si>
  <si>
    <t>BDW__APP_VAS_MART_ETL</t>
  </si>
  <si>
    <t>BDW__MARQUEE</t>
  </si>
  <si>
    <t>BDW__MARQUEE_OWNER</t>
  </si>
  <si>
    <t>BDW__MEDIA_ETL</t>
  </si>
  <si>
    <t>BDW__ODS</t>
  </si>
  <si>
    <t>BDW__ODS_CRM_ETL</t>
  </si>
  <si>
    <t>BDW__ODS_ERICSSON_ETL</t>
  </si>
  <si>
    <t>BDW__ODS_ETL</t>
  </si>
  <si>
    <t>BDW__ODS_GENESYS_ETL</t>
  </si>
  <si>
    <t>BDW__ODS_IDW_ETL</t>
  </si>
  <si>
    <t>BDW__ODS_SPDR_ETL</t>
  </si>
  <si>
    <t>BDW__ODS_V21_ETL</t>
  </si>
  <si>
    <t>BDW__ODS_VAS_ETL</t>
  </si>
  <si>
    <t>BDW__ODS_ZUORA_ETL</t>
  </si>
  <si>
    <t>BDW__SMB</t>
  </si>
  <si>
    <t>BDW__SUBHDW</t>
  </si>
  <si>
    <t>BDWMS__APP_MAESTRO_ETL</t>
  </si>
  <si>
    <t>CMTMA__SASCDM_ETL</t>
  </si>
  <si>
    <t>CMTMA__SASRTDM_ETL</t>
  </si>
  <si>
    <t xml:space="preserve">ODS_SSP </t>
  </si>
  <si>
    <t>wf_app_sales_insight_hardwareupgradeactivity_history</t>
  </si>
  <si>
    <t>wf_app_sales_insight_hardwareupgrades_history</t>
  </si>
  <si>
    <t>wf_app_sales_insight_salesgrossadds_history</t>
  </si>
  <si>
    <t>wf_app_sales_insight_addons_history</t>
  </si>
  <si>
    <t>wf_app_sales_insight_interbrandactivity_history</t>
  </si>
  <si>
    <t>wf_app_sales_insight_activatedlinesonban_history</t>
  </si>
  <si>
    <t>wf_app_sales_insight_rollup_hw_upgd_by_channel_stg_hist</t>
  </si>
  <si>
    <t>wf_app_sales_insight_loyalty_score_esis_stg_hist</t>
  </si>
  <si>
    <t>wf_app_sales_insight_cust_interactions_ssp_stg_hist</t>
  </si>
  <si>
    <t>wf_app_sales_insight_intrxn_stg_hist</t>
  </si>
  <si>
    <t>wf_app_sales_insight_portout_by_channel_icm_stg_hist</t>
  </si>
  <si>
    <t>wf_app_sales_insight_portout_by_channel_ssp_stg_hist</t>
  </si>
  <si>
    <t>wf_app_sales_insight_loyalty_score_fact_hist</t>
  </si>
  <si>
    <t>wf_app_sales_insight_portout_by_channel_esis_stg_hist</t>
  </si>
  <si>
    <t>wf_ods_esis_unfulfilled_transactions_hist</t>
  </si>
  <si>
    <t>wf_ods_ssp_transactions_hist</t>
  </si>
  <si>
    <t xml:space="preserve">ODS_ESIS </t>
  </si>
  <si>
    <t xml:space="preserve">BIDW_CMP </t>
  </si>
  <si>
    <t>wf_bidw_cmp_qt_ebu_tp_bts_trx_ff</t>
  </si>
  <si>
    <t>APP_TVM_Shared</t>
  </si>
  <si>
    <t xml:space="preserve">APP_TVM </t>
  </si>
  <si>
    <t>"Description: APP_TVM_Shared Folder is used to keep Source, Target and reusable Transformation as Shortcuts which will be used in APP_TVM mappings to consolidate the source data into a single DataMart (i.e APP_TVM) from Vision 21 for a Tier Value Management solution that is being used by the pricing team for their pricing analytics as part of TIER VALUE MANAGEMENT Project.  "</t>
  </si>
  <si>
    <t>"Description:  APP_TVM Folder is used to create mappings to consolidate the source data into a single DataMart (i.e APP_TVM) from Vision 21 for a Tier Value Management solution that is being used by the pricing team for their pricing analytics as part of TIER VALUE MANAGEMENT Project. "</t>
  </si>
  <si>
    <t>BDW__APP_TVM_ETL</t>
  </si>
  <si>
    <t>APP_TVM_ETL</t>
  </si>
  <si>
    <t>W3l_C0me_123</t>
  </si>
  <si>
    <t xml:space="preserve">ODIN_BPR_APP </t>
  </si>
  <si>
    <t>wf_odin_bpr_app_bpr_resi_maestro_rhp</t>
  </si>
  <si>
    <r>
      <t>/var/pcenter/infa_shared/Scripts/InfaScripts/folderMaint/bin</t>
    </r>
    <r>
      <rPr>
        <sz val="10"/>
        <color rgb="FF000000"/>
        <rFont val="Segoe UI"/>
        <family val="2"/>
      </rPr>
      <t xml:space="preserve"> </t>
    </r>
  </si>
  <si>
    <t>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</si>
</sst>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1F497D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B050"/>
      <name val="Arial"/>
      <family val="2"/>
    </font>
    <font>
      <sz val="9"/>
      <name val="Arial"/>
      <family val="2"/>
    </font>
    <font>
      <sz val="10"/>
      <color rgb="FF000000"/>
      <name val="Segoe UI"/>
      <family val="2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ourier New"/>
      <family val="3"/>
    </font>
    <font>
      <sz val="10"/>
      <color theme="1"/>
      <name val="Winterthur"/>
    </font>
    <font>
      <sz val="11"/>
      <color rgb="FF1F497D"/>
      <name val="Calibri"/>
      <family val="2"/>
    </font>
    <font>
      <b/>
      <sz val="11"/>
      <color theme="0"/>
      <name val="Calibri"/>
      <family val="2"/>
      <scheme val="minor"/>
    </font>
    <font>
      <b/>
      <sz val="7"/>
      <color theme="0"/>
      <name val="Times New Roman"/>
      <family val="1"/>
    </font>
    <font>
      <sz val="11"/>
      <color theme="1"/>
      <name val="Calibri"/>
      <family val="2"/>
    </font>
    <font>
      <sz val="7"/>
      <color rgb="FF000000"/>
      <name val="Verdana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2.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Segoe UI"/>
      <family val="2"/>
    </font>
    <font>
      <sz val="12"/>
      <color rgb="FF006FC9"/>
      <name val="Calibri"/>
      <family val="2"/>
      <scheme val="minor"/>
    </font>
    <font>
      <b/>
      <sz val="11"/>
      <color rgb="FF1F497D"/>
      <name val="Calibri"/>
      <family val="2"/>
      <scheme val="minor"/>
    </font>
    <font>
      <sz val="12"/>
      <color rgb="FF000000"/>
      <name val="Arial"/>
      <family val="2"/>
    </font>
    <font>
      <sz val="10"/>
      <color theme="1"/>
      <name val="Times New Roman"/>
      <family val="1"/>
    </font>
    <font>
      <b/>
      <sz val="12"/>
      <color rgb="FF365F91"/>
      <name val="Calibri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Times New Roman"/>
      <family val="1"/>
    </font>
    <font>
      <sz val="11"/>
      <color theme="1"/>
      <name val="Segoe Print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3" fillId="0" borderId="0"/>
  </cellStyleXfs>
  <cellXfs count="9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2" fillId="3" borderId="1" xfId="0" applyFont="1" applyFill="1" applyBorder="1"/>
    <xf numFmtId="0" fontId="4" fillId="4" borderId="1" xfId="0" applyFont="1" applyFill="1" applyBorder="1"/>
    <xf numFmtId="0" fontId="0" fillId="0" borderId="0" xfId="0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/>
    <xf numFmtId="0" fontId="3" fillId="0" borderId="0" xfId="0" applyFont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Border="1"/>
    <xf numFmtId="0" fontId="4" fillId="2" borderId="1" xfId="0" applyFont="1" applyFill="1" applyBorder="1"/>
    <xf numFmtId="0" fontId="0" fillId="0" borderId="0" xfId="0" applyBorder="1" applyAlignment="1">
      <alignment wrapText="1"/>
    </xf>
    <xf numFmtId="0" fontId="2" fillId="2" borderId="1" xfId="0" applyFont="1" applyFill="1" applyBorder="1"/>
    <xf numFmtId="0" fontId="0" fillId="5" borderId="1" xfId="0" applyFill="1" applyBorder="1"/>
    <xf numFmtId="0" fontId="0" fillId="0" borderId="0" xfId="0" applyFill="1" applyBorder="1"/>
    <xf numFmtId="0" fontId="5" fillId="0" borderId="1" xfId="0" applyFont="1" applyBorder="1"/>
    <xf numFmtId="0" fontId="7" fillId="5" borderId="1" xfId="1" applyFill="1" applyBorder="1"/>
    <xf numFmtId="0" fontId="0" fillId="5" borderId="0" xfId="0" applyFill="1"/>
    <xf numFmtId="0" fontId="5" fillId="5" borderId="1" xfId="0" applyFont="1" applyFill="1" applyBorder="1"/>
    <xf numFmtId="0" fontId="8" fillId="5" borderId="1" xfId="0" applyFont="1" applyFill="1" applyBorder="1"/>
    <xf numFmtId="0" fontId="7" fillId="5" borderId="1" xfId="1" applyFill="1" applyBorder="1" applyAlignment="1" applyProtection="1"/>
    <xf numFmtId="0" fontId="9" fillId="5" borderId="1" xfId="0" applyFont="1" applyFill="1" applyBorder="1"/>
    <xf numFmtId="0" fontId="9" fillId="0" borderId="1" xfId="0" applyFont="1" applyBorder="1"/>
    <xf numFmtId="0" fontId="7" fillId="0" borderId="1" xfId="1" applyBorder="1"/>
    <xf numFmtId="0" fontId="0" fillId="0" borderId="2" xfId="0" applyBorder="1"/>
    <xf numFmtId="0" fontId="1" fillId="0" borderId="0" xfId="0" applyFont="1" applyBorder="1"/>
    <xf numFmtId="0" fontId="1" fillId="0" borderId="1" xfId="0" applyFont="1" applyBorder="1" applyAlignment="1">
      <alignment vertical="center"/>
    </xf>
    <xf numFmtId="0" fontId="7" fillId="0" borderId="0" xfId="1" applyFill="1" applyBorder="1"/>
    <xf numFmtId="0" fontId="11" fillId="0" borderId="0" xfId="0" applyFont="1"/>
    <xf numFmtId="0" fontId="0" fillId="0" borderId="0" xfId="0"/>
    <xf numFmtId="0" fontId="0" fillId="6" borderId="1" xfId="0" applyFill="1" applyBorder="1"/>
    <xf numFmtId="0" fontId="0" fillId="6" borderId="0" xfId="0" applyFill="1"/>
    <xf numFmtId="0" fontId="9" fillId="0" borderId="1" xfId="2" applyFont="1" applyBorder="1"/>
    <xf numFmtId="0" fontId="14" fillId="0" borderId="1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5" fillId="0" borderId="1" xfId="0" applyFont="1" applyBorder="1" applyAlignment="1">
      <alignment horizontal="left" vertical="center" wrapText="1" indent="1"/>
    </xf>
    <xf numFmtId="0" fontId="7" fillId="0" borderId="1" xfId="1" applyFill="1" applyBorder="1"/>
    <xf numFmtId="0" fontId="12" fillId="0" borderId="1" xfId="0" applyFont="1" applyBorder="1" applyAlignment="1">
      <alignment horizontal="center"/>
    </xf>
    <xf numFmtId="0" fontId="17" fillId="7" borderId="0" xfId="0" applyFont="1" applyFill="1" applyBorder="1"/>
    <xf numFmtId="0" fontId="17" fillId="7" borderId="1" xfId="0" applyFont="1" applyFill="1" applyBorder="1"/>
    <xf numFmtId="0" fontId="2" fillId="3" borderId="4" xfId="0" applyFont="1" applyFill="1" applyBorder="1"/>
    <xf numFmtId="0" fontId="0" fillId="0" borderId="1" xfId="0" applyFill="1" applyBorder="1"/>
    <xf numFmtId="0" fontId="0" fillId="0" borderId="0" xfId="0" applyAlignment="1">
      <alignment horizontal="left" vertical="center" indent="5"/>
    </xf>
    <xf numFmtId="0" fontId="7" fillId="0" borderId="1" xfId="1" applyBorder="1" applyAlignment="1">
      <alignment vertical="center"/>
    </xf>
    <xf numFmtId="0" fontId="3" fillId="0" borderId="0" xfId="0" applyFont="1" applyBorder="1" applyAlignment="1">
      <alignment horizontal="center"/>
    </xf>
    <xf numFmtId="0" fontId="19" fillId="0" borderId="0" xfId="0" applyFont="1" applyAlignment="1">
      <alignment horizontal="left" vertical="center" wrapText="1" indent="1"/>
    </xf>
    <xf numFmtId="0" fontId="20" fillId="0" borderId="0" xfId="0" applyFont="1"/>
    <xf numFmtId="0" fontId="3" fillId="0" borderId="0" xfId="0" applyFont="1" applyBorder="1" applyAlignment="1">
      <alignment horizontal="center"/>
    </xf>
    <xf numFmtId="0" fontId="19" fillId="0" borderId="5" xfId="0" applyFont="1" applyBorder="1" applyAlignment="1">
      <alignment vertical="center" wrapText="1"/>
    </xf>
    <xf numFmtId="0" fontId="9" fillId="0" borderId="0" xfId="2" applyFont="1" applyBorder="1"/>
    <xf numFmtId="0" fontId="19" fillId="0" borderId="0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15" fillId="0" borderId="0" xfId="0" applyFont="1" applyBorder="1" applyAlignment="1">
      <alignment horizontal="left" vertical="center" wrapText="1" indent="1"/>
    </xf>
    <xf numFmtId="0" fontId="21" fillId="0" borderId="0" xfId="0" applyFont="1" applyBorder="1" applyAlignment="1">
      <alignment vertical="center"/>
    </xf>
    <xf numFmtId="0" fontId="21" fillId="0" borderId="3" xfId="0" applyFont="1" applyBorder="1" applyAlignment="1">
      <alignment horizontal="right" vertical="center"/>
    </xf>
    <xf numFmtId="0" fontId="22" fillId="0" borderId="0" xfId="0" applyFont="1"/>
    <xf numFmtId="0" fontId="23" fillId="0" borderId="0" xfId="0" applyFont="1" applyAlignment="1">
      <alignment vertical="center"/>
    </xf>
    <xf numFmtId="0" fontId="24" fillId="0" borderId="0" xfId="0" applyFont="1"/>
    <xf numFmtId="0" fontId="10" fillId="0" borderId="0" xfId="0" applyFont="1" applyAlignment="1">
      <alignment vertical="center"/>
    </xf>
    <xf numFmtId="0" fontId="6" fillId="0" borderId="0" xfId="0" applyFont="1"/>
    <xf numFmtId="0" fontId="0" fillId="0" borderId="0" xfId="0" applyAlignment="1">
      <alignment horizontal="left" vertical="center" wrapText="1" indent="1"/>
    </xf>
    <xf numFmtId="0" fontId="25" fillId="8" borderId="6" xfId="0" applyFont="1" applyFill="1" applyBorder="1"/>
    <xf numFmtId="0" fontId="26" fillId="0" borderId="7" xfId="0" applyFont="1" applyBorder="1"/>
    <xf numFmtId="0" fontId="25" fillId="0" borderId="8" xfId="0" applyFont="1" applyBorder="1"/>
    <xf numFmtId="0" fontId="25" fillId="0" borderId="7" xfId="0" applyFont="1" applyBorder="1"/>
    <xf numFmtId="0" fontId="25" fillId="0" borderId="0" xfId="0" applyFont="1" applyBorder="1"/>
    <xf numFmtId="0" fontId="27" fillId="0" borderId="0" xfId="0" applyFont="1" applyAlignment="1">
      <alignment vertical="center"/>
    </xf>
    <xf numFmtId="0" fontId="3" fillId="0" borderId="0" xfId="0" applyFont="1" applyBorder="1" applyAlignment="1">
      <alignment horizontal="center"/>
    </xf>
    <xf numFmtId="0" fontId="21" fillId="0" borderId="9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Font="1" applyBorder="1"/>
    <xf numFmtId="0" fontId="19" fillId="0" borderId="1" xfId="0" applyFont="1" applyBorder="1" applyAlignment="1">
      <alignment vertical="center" wrapText="1"/>
    </xf>
    <xf numFmtId="0" fontId="29" fillId="0" borderId="0" xfId="0" applyFont="1"/>
    <xf numFmtId="0" fontId="0" fillId="0" borderId="1" xfId="0" applyFont="1" applyBorder="1" applyAlignment="1">
      <alignment wrapText="1"/>
    </xf>
    <xf numFmtId="0" fontId="28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/>
    <xf numFmtId="0" fontId="21" fillId="0" borderId="0" xfId="0" applyFont="1" applyAlignment="1">
      <alignment vertical="center"/>
    </xf>
    <xf numFmtId="0" fontId="21" fillId="6" borderId="0" xfId="0" applyFont="1" applyFill="1" applyAlignment="1">
      <alignment vertical="center"/>
    </xf>
    <xf numFmtId="0" fontId="21" fillId="5" borderId="0" xfId="0" applyFont="1" applyFill="1" applyAlignment="1">
      <alignment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12" fillId="0" borderId="0" xfId="0" applyFont="1"/>
    <xf numFmtId="0" fontId="34" fillId="0" borderId="0" xfId="0" applyFont="1"/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10" xfId="0" applyFont="1" applyBorder="1"/>
    <xf numFmtId="0" fontId="0" fillId="0" borderId="11" xfId="0" applyFont="1" applyBorder="1"/>
    <xf numFmtId="0" fontId="19" fillId="0" borderId="12" xfId="0" applyFont="1" applyBorder="1" applyAlignment="1">
      <alignment vertical="center" wrapText="1"/>
    </xf>
    <xf numFmtId="0" fontId="30" fillId="0" borderId="1" xfId="0" applyFont="1" applyBorder="1" applyAlignment="1">
      <alignment vertical="center"/>
    </xf>
    <xf numFmtId="0" fontId="27" fillId="0" borderId="1" xfId="0" applyFont="1" applyBorder="1" applyAlignment="1">
      <alignment vertical="center"/>
    </xf>
    <xf numFmtId="0" fontId="33" fillId="0" borderId="1" xfId="0" applyFont="1" applyBorder="1" applyAlignment="1">
      <alignment vertical="center"/>
    </xf>
  </cellXfs>
  <cellStyles count="3">
    <cellStyle name="Hyperlink" xfId="1" builtinId="8"/>
    <cellStyle name="Normal" xfId="0" builtinId="0"/>
    <cellStyle name="Normal_Sheet1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jc$#@Kmo6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jc$#@Kmo6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mailto:jc$#@Kmo6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mailto:jc$#@Kmo6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mailto:jc$#@Kmo6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jc$#@Kmo6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jc$#@Kmo6" TargetMode="External"/><Relationship Id="rId1" Type="http://schemas.openxmlformats.org/officeDocument/2006/relationships/hyperlink" Target="mailto:jc$#@Kmo6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c$#@Kmo6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mailto:jc$#@Kmo6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jc$#@Kmo6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jc$#@Kmo6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jc$#@Kmo6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tabSelected="1" topLeftCell="A26" workbookViewId="0">
      <selection activeCell="A26" sqref="A26"/>
    </sheetView>
  </sheetViews>
  <sheetFormatPr defaultRowHeight="15"/>
  <cols>
    <col min="1" max="1" width="36.7109375" customWidth="1"/>
    <col min="2" max="2" width="35.28515625" bestFit="1" customWidth="1"/>
    <col min="3" max="3" width="3.140625" style="32" bestFit="1" customWidth="1"/>
    <col min="4" max="4" width="32.7109375" style="32" bestFit="1" customWidth="1"/>
    <col min="5" max="5" width="15.7109375" bestFit="1" customWidth="1"/>
    <col min="6" max="6" width="72.85546875" bestFit="1" customWidth="1"/>
    <col min="7" max="7" width="7.85546875" customWidth="1"/>
    <col min="8" max="8" width="81.7109375" customWidth="1"/>
    <col min="9" max="9" width="27.28515625" customWidth="1"/>
  </cols>
  <sheetData>
    <row r="1" spans="1:5" ht="18.75">
      <c r="A1" s="91" t="s">
        <v>4</v>
      </c>
      <c r="B1" s="91"/>
      <c r="C1" s="47"/>
      <c r="D1" s="47"/>
      <c r="E1" s="10"/>
    </row>
    <row r="2" spans="1:5">
      <c r="A2" s="1" t="s">
        <v>5</v>
      </c>
      <c r="B2" s="1" t="s">
        <v>6</v>
      </c>
      <c r="C2" s="6"/>
      <c r="D2" s="6" t="s">
        <v>295</v>
      </c>
      <c r="E2" s="6"/>
    </row>
    <row r="3" spans="1:5" ht="30">
      <c r="A3" s="2"/>
      <c r="B3" s="3" t="s">
        <v>7</v>
      </c>
      <c r="C3" s="14"/>
      <c r="D3" s="14"/>
      <c r="E3" s="14"/>
    </row>
    <row r="4" spans="1:5" ht="30">
      <c r="A4" s="4"/>
      <c r="B4" s="3" t="s">
        <v>8</v>
      </c>
      <c r="C4" s="14"/>
      <c r="D4" s="14"/>
      <c r="E4" s="14"/>
    </row>
    <row r="5" spans="1:5" ht="30">
      <c r="A5" s="5"/>
      <c r="B5" s="3" t="s">
        <v>21</v>
      </c>
      <c r="C5" s="14"/>
      <c r="D5" s="14"/>
      <c r="E5" s="14"/>
    </row>
    <row r="7" spans="1:5">
      <c r="A7" s="1" t="s">
        <v>10</v>
      </c>
      <c r="B7" s="1"/>
      <c r="C7" s="6"/>
      <c r="D7" s="6"/>
      <c r="E7" s="6"/>
    </row>
    <row r="8" spans="1:5">
      <c r="A8" s="1" t="s">
        <v>11</v>
      </c>
      <c r="B8" s="1"/>
      <c r="C8" s="6"/>
      <c r="D8" s="6"/>
      <c r="E8" s="6"/>
    </row>
    <row r="9" spans="1:5">
      <c r="A9" s="1" t="s">
        <v>12</v>
      </c>
      <c r="B9" s="1" t="s">
        <v>297</v>
      </c>
      <c r="C9" s="6"/>
      <c r="D9" s="6"/>
      <c r="E9" s="6"/>
    </row>
    <row r="10" spans="1:5">
      <c r="A10" s="1" t="s">
        <v>13</v>
      </c>
      <c r="B10" s="1"/>
      <c r="C10" s="6"/>
      <c r="D10" s="6"/>
      <c r="E10" s="6"/>
    </row>
    <row r="11" spans="1:5" ht="30">
      <c r="A11" s="3" t="s">
        <v>14</v>
      </c>
      <c r="B11" s="1"/>
      <c r="C11" s="6"/>
      <c r="D11" s="6"/>
      <c r="E11" s="6"/>
    </row>
    <row r="12" spans="1:5">
      <c r="A12" s="1" t="s">
        <v>39</v>
      </c>
      <c r="B12" s="1"/>
      <c r="C12" s="6"/>
      <c r="D12" s="6"/>
      <c r="E12" s="6"/>
    </row>
    <row r="13" spans="1:5">
      <c r="A13" s="6"/>
      <c r="B13" s="6"/>
      <c r="C13" s="6"/>
      <c r="D13" s="6"/>
      <c r="E13" s="6"/>
    </row>
    <row r="14" spans="1:5" ht="18.75">
      <c r="A14" s="92" t="s">
        <v>15</v>
      </c>
      <c r="B14" s="92"/>
      <c r="C14" s="47"/>
      <c r="D14" s="47"/>
      <c r="E14" s="10"/>
    </row>
    <row r="15" spans="1:5">
      <c r="A15" s="11" t="s">
        <v>16</v>
      </c>
      <c r="B15" s="49" t="s">
        <v>263</v>
      </c>
      <c r="C15" s="49"/>
      <c r="D15" s="49"/>
      <c r="E15" s="8"/>
    </row>
    <row r="16" spans="1:5">
      <c r="A16" s="11" t="s">
        <v>17</v>
      </c>
      <c r="B16" s="35" t="s">
        <v>262</v>
      </c>
      <c r="C16" s="52"/>
      <c r="D16" s="52"/>
      <c r="E16" s="8"/>
    </row>
    <row r="17" spans="1:6">
      <c r="A17" s="11" t="s">
        <v>18</v>
      </c>
      <c r="B17" s="12" t="s">
        <v>260</v>
      </c>
      <c r="C17" s="8"/>
      <c r="D17" s="8"/>
      <c r="E17" s="8"/>
    </row>
    <row r="18" spans="1:6">
      <c r="A18" s="11" t="s">
        <v>19</v>
      </c>
      <c r="B18" s="39"/>
      <c r="C18" s="30"/>
      <c r="D18" s="30"/>
      <c r="E18" s="8"/>
    </row>
    <row r="19" spans="1:6">
      <c r="A19" s="5" t="s">
        <v>20</v>
      </c>
      <c r="B19" s="12" t="str">
        <f>"connect -r "&amp;B15&amp;" -d "&amp;B16&amp;" -n "&amp;B17&amp;" -x "&amp;B18&amp;" "</f>
        <v xml:space="preserve">connect -r RS_EDP_BIDW_PROD -d DOM_ENT_PROD -n Marwaha.SwapandeepSi -x  </v>
      </c>
      <c r="C19" s="8"/>
      <c r="D19" s="8"/>
      <c r="E19" s="8"/>
    </row>
    <row r="21" spans="1:6" ht="23.25">
      <c r="A21" s="90" t="s">
        <v>492</v>
      </c>
      <c r="C21" s="32" t="s">
        <v>493</v>
      </c>
    </row>
    <row r="24" spans="1:6">
      <c r="A24" s="13" t="s">
        <v>23</v>
      </c>
      <c r="B24" s="4" t="s">
        <v>25</v>
      </c>
      <c r="C24" s="15"/>
      <c r="D24" s="4" t="s">
        <v>278</v>
      </c>
      <c r="E24" s="4" t="s">
        <v>26</v>
      </c>
      <c r="F24" s="5" t="s">
        <v>27</v>
      </c>
    </row>
    <row r="25" spans="1:6" ht="135">
      <c r="A25" s="12" t="s">
        <v>0</v>
      </c>
      <c r="B25" s="86" t="s">
        <v>484</v>
      </c>
      <c r="C25" s="76" t="s">
        <v>277</v>
      </c>
      <c r="D25" s="76" t="s">
        <v>486</v>
      </c>
      <c r="E25" s="12"/>
      <c r="F25" s="78" t="str">
        <f>CONCATENATE(A25,B25,C25,D25,E25)</f>
        <v>createfolder -n APP_TVM  -d "Description:  APP_TVM Folder is used to create mappings to consolidate the source data into a single DataMart (i.e APP_TVM) from Vision 21 for a Tier Value Management solution that is being used by the pricing team for their pricing analytics as part of TIER VALUE MANAGEMENT Project. "</v>
      </c>
    </row>
    <row r="26" spans="1:6" ht="180">
      <c r="A26" s="12" t="s">
        <v>0</v>
      </c>
      <c r="B26" s="98" t="s">
        <v>483</v>
      </c>
      <c r="C26" s="76" t="s">
        <v>277</v>
      </c>
      <c r="D26" s="76" t="s">
        <v>485</v>
      </c>
      <c r="E26" s="12" t="s">
        <v>279</v>
      </c>
      <c r="F26" s="78" t="str">
        <f>CONCATENATE(A26,B26,C26,D26,E26)</f>
        <v xml:space="preserve">createfolder -n APP_TVM_Shared -d "Description: APP_TVM_Shared Folder is used to keep Source, Target and reusable Transformation as Shortcuts which will be used in APP_TVM mappings to consolidate the source data into a single DataMart (i.e APP_TVM) from Vision 21 for a Tier Value Management solution that is being used by the pricing team for their pricing analytics as part of TIER VALUE MANAGEMENT Project.  " -s </v>
      </c>
    </row>
    <row r="27" spans="1:6" ht="30">
      <c r="A27" s="12" t="s">
        <v>0</v>
      </c>
      <c r="B27" s="1" t="s">
        <v>419</v>
      </c>
      <c r="C27" s="95" t="s">
        <v>277</v>
      </c>
      <c r="D27" s="95" t="s">
        <v>418</v>
      </c>
      <c r="E27" s="12" t="s">
        <v>279</v>
      </c>
      <c r="F27" s="78" t="str">
        <f>CONCATENATE(A27,B27,C27,D27,E27)</f>
        <v xml:space="preserve">createfolder -n ELA_APTITUDE_Shared -d "Shared folder for ELA_APTITUDE objects." -s </v>
      </c>
    </row>
    <row r="28" spans="1:6" ht="30">
      <c r="A28" s="93" t="s">
        <v>0</v>
      </c>
      <c r="B28" s="96"/>
      <c r="C28" s="76" t="s">
        <v>277</v>
      </c>
      <c r="D28" s="76" t="s">
        <v>403</v>
      </c>
      <c r="E28" s="75"/>
      <c r="F28" s="78" t="str">
        <f>CONCATENATE(A28,B28,C28,D28,E28)</f>
        <v>createfolder -n  -d "(Description: Project folder for ODS_CMTCDM shared objects)"</v>
      </c>
    </row>
    <row r="29" spans="1:6" ht="15.75">
      <c r="A29" s="94" t="s">
        <v>0</v>
      </c>
      <c r="B29" s="97"/>
      <c r="C29" s="76"/>
      <c r="D29" s="76"/>
      <c r="E29" s="75" t="s">
        <v>279</v>
      </c>
      <c r="F29" s="75" t="str">
        <f t="shared" ref="F29:F36" si="0">CONCATENATE(A29,B29,C29,D29,E29)</f>
        <v xml:space="preserve">createfolder -n  -s </v>
      </c>
    </row>
    <row r="30" spans="1:6" ht="15.75">
      <c r="A30" s="93" t="s">
        <v>0</v>
      </c>
      <c r="B30" s="97" t="s">
        <v>346</v>
      </c>
      <c r="C30" s="76"/>
      <c r="D30" s="76"/>
      <c r="E30" s="12" t="s">
        <v>279</v>
      </c>
      <c r="F30" s="12" t="str">
        <f t="shared" si="0"/>
        <v xml:space="preserve">createfolder -n MAESTROBI_Shared -s </v>
      </c>
    </row>
    <row r="31" spans="1:6">
      <c r="A31" s="93" t="s">
        <v>0</v>
      </c>
      <c r="B31" s="76" t="s">
        <v>345</v>
      </c>
      <c r="C31" s="76"/>
      <c r="D31" s="76"/>
      <c r="E31" s="12"/>
      <c r="F31" s="12" t="str">
        <f t="shared" si="0"/>
        <v>createfolder -n APP_TVADS</v>
      </c>
    </row>
    <row r="32" spans="1:6" ht="15.75" thickBot="1">
      <c r="A32" s="12" t="s">
        <v>0</v>
      </c>
      <c r="B32" s="51"/>
      <c r="C32" s="53"/>
      <c r="D32" s="53"/>
      <c r="E32" s="12"/>
      <c r="F32" s="12" t="str">
        <f t="shared" si="0"/>
        <v xml:space="preserve">createfolder -n </v>
      </c>
    </row>
    <row r="33" spans="1:8" ht="30">
      <c r="A33" s="12" t="s">
        <v>0</v>
      </c>
      <c r="B33" s="29"/>
      <c r="C33" s="53" t="s">
        <v>277</v>
      </c>
      <c r="D33" s="29"/>
      <c r="E33" s="12"/>
      <c r="F33" s="12" t="str">
        <f t="shared" si="0"/>
        <v xml:space="preserve">createfolder -n  -d </v>
      </c>
    </row>
    <row r="34" spans="1:8" ht="30">
      <c r="A34" s="12" t="s">
        <v>0</v>
      </c>
      <c r="B34" s="29"/>
      <c r="C34" s="53" t="s">
        <v>277</v>
      </c>
      <c r="D34" s="29"/>
      <c r="E34" s="12"/>
      <c r="F34" s="12" t="str">
        <f t="shared" si="0"/>
        <v xml:space="preserve">createfolder -n  -d </v>
      </c>
    </row>
    <row r="35" spans="1:8" ht="30">
      <c r="A35" s="12" t="s">
        <v>0</v>
      </c>
      <c r="B35" s="48"/>
      <c r="C35" s="53" t="s">
        <v>277</v>
      </c>
      <c r="D35" s="48"/>
      <c r="E35" s="12" t="s">
        <v>3</v>
      </c>
      <c r="F35" s="12" t="str">
        <f t="shared" si="0"/>
        <v>createfolder -n  -d  -s</v>
      </c>
    </row>
    <row r="36" spans="1:8" ht="30">
      <c r="A36" s="12" t="s">
        <v>0</v>
      </c>
      <c r="B36" t="s">
        <v>266</v>
      </c>
      <c r="C36" s="53" t="s">
        <v>277</v>
      </c>
      <c r="E36" s="12" t="s">
        <v>3</v>
      </c>
      <c r="F36" s="12" t="str">
        <f t="shared" si="0"/>
        <v>createfolder -n APP_MAESTRO_COPY_Shared -d  -s</v>
      </c>
    </row>
    <row r="39" spans="1:8">
      <c r="A39" s="13" t="s">
        <v>23</v>
      </c>
      <c r="B39" s="4" t="s">
        <v>25</v>
      </c>
      <c r="C39" s="4"/>
      <c r="D39" s="4"/>
      <c r="E39" s="15"/>
      <c r="F39" s="4" t="s">
        <v>28</v>
      </c>
      <c r="G39" s="4" t="s">
        <v>29</v>
      </c>
      <c r="H39" s="5" t="s">
        <v>27</v>
      </c>
    </row>
    <row r="40" spans="1:8" ht="15.75">
      <c r="A40" s="1" t="s">
        <v>1</v>
      </c>
      <c r="B40" s="86" t="s">
        <v>484</v>
      </c>
      <c r="C40" s="53"/>
      <c r="D40" s="53"/>
      <c r="E40" s="29" t="s">
        <v>30</v>
      </c>
      <c r="F40" s="1" t="s">
        <v>267</v>
      </c>
      <c r="G40" s="1" t="s">
        <v>48</v>
      </c>
      <c r="H40" s="1" t="str">
        <f>CONCATENATE(A40,B40,E40,F40,G40)</f>
        <v>AssignPermission -o folder -n APP_TVM  -g Administrators -p rwx</v>
      </c>
    </row>
    <row r="41" spans="1:8" ht="15.75">
      <c r="A41" s="1" t="s">
        <v>1</v>
      </c>
      <c r="B41" s="86" t="s">
        <v>483</v>
      </c>
      <c r="C41" s="53"/>
      <c r="D41" s="53"/>
      <c r="E41" s="29" t="s">
        <v>30</v>
      </c>
      <c r="F41" s="1" t="s">
        <v>267</v>
      </c>
      <c r="G41" s="1" t="s">
        <v>48</v>
      </c>
      <c r="H41" s="1" t="str">
        <f>CONCATENATE(A41,B41,E41,F41,G41)</f>
        <v>AssignPermission -o folder -n APP_TVM_Shared -g Administrators -p rwx</v>
      </c>
    </row>
    <row r="42" spans="1:8">
      <c r="A42" s="1" t="s">
        <v>1</v>
      </c>
      <c r="B42" s="32" t="s">
        <v>419</v>
      </c>
      <c r="C42" s="53"/>
      <c r="D42" s="53"/>
      <c r="E42" s="29" t="s">
        <v>30</v>
      </c>
      <c r="F42" s="1" t="s">
        <v>267</v>
      </c>
      <c r="G42" s="1" t="s">
        <v>48</v>
      </c>
      <c r="H42" s="1" t="str">
        <f t="shared" ref="H42:H51" si="1">CONCATENATE(A42,B42,E42,F42,G42)</f>
        <v>AssignPermission -o folder -n ELA_APTITUDE_Shared -g Administrators -p rwx</v>
      </c>
    </row>
    <row r="43" spans="1:8">
      <c r="A43" s="1" t="s">
        <v>1</v>
      </c>
      <c r="B43" s="80"/>
      <c r="C43" s="53"/>
      <c r="D43" s="53"/>
      <c r="E43" s="29" t="s">
        <v>30</v>
      </c>
      <c r="F43" s="1" t="s">
        <v>267</v>
      </c>
      <c r="G43" s="1" t="s">
        <v>48</v>
      </c>
      <c r="H43" s="1" t="str">
        <f t="shared" si="1"/>
        <v>AssignPermission -o folder -n  -g Administrators -p rwx</v>
      </c>
    </row>
    <row r="44" spans="1:8" ht="15.75">
      <c r="A44" s="1" t="s">
        <v>1</v>
      </c>
      <c r="B44" s="71"/>
      <c r="C44" s="53"/>
      <c r="D44" s="53"/>
      <c r="E44" s="29" t="s">
        <v>30</v>
      </c>
      <c r="F44" s="1" t="s">
        <v>267</v>
      </c>
      <c r="G44" s="1" t="s">
        <v>48</v>
      </c>
      <c r="H44" s="1" t="str">
        <f t="shared" si="1"/>
        <v>AssignPermission -o folder -n  -g Administrators -p rwx</v>
      </c>
    </row>
    <row r="45" spans="1:8" ht="15.75">
      <c r="A45" s="1" t="s">
        <v>1</v>
      </c>
      <c r="B45" s="71" t="s">
        <v>346</v>
      </c>
      <c r="C45" s="53"/>
      <c r="D45" s="53"/>
      <c r="E45" s="29" t="s">
        <v>30</v>
      </c>
      <c r="F45" s="1" t="s">
        <v>267</v>
      </c>
      <c r="G45" s="1" t="s">
        <v>48</v>
      </c>
      <c r="H45" s="1" t="str">
        <f t="shared" si="1"/>
        <v>AssignPermission -o folder -n MAESTROBI_Shared -g Administrators -p rwx</v>
      </c>
    </row>
    <row r="46" spans="1:8" ht="15.75" thickBot="1">
      <c r="A46" s="1" t="s">
        <v>1</v>
      </c>
      <c r="B46" s="51" t="s">
        <v>345</v>
      </c>
      <c r="C46" s="53"/>
      <c r="D46" s="53"/>
      <c r="E46" s="29" t="s">
        <v>30</v>
      </c>
      <c r="F46" s="1" t="s">
        <v>267</v>
      </c>
      <c r="G46" s="1" t="s">
        <v>48</v>
      </c>
      <c r="H46" s="1" t="str">
        <f t="shared" si="1"/>
        <v>AssignPermission -o folder -n APP_TVADS -g Administrators -p rwx</v>
      </c>
    </row>
    <row r="47" spans="1:8">
      <c r="A47" s="1" t="s">
        <v>1</v>
      </c>
      <c r="B47" s="29"/>
      <c r="C47" s="29"/>
      <c r="D47" s="29"/>
      <c r="E47" s="29" t="s">
        <v>30</v>
      </c>
      <c r="F47" s="1" t="s">
        <v>267</v>
      </c>
      <c r="G47" s="1" t="s">
        <v>48</v>
      </c>
      <c r="H47" s="1" t="str">
        <f t="shared" si="1"/>
        <v>AssignPermission -o folder -n  -g Administrators -p rwx</v>
      </c>
    </row>
    <row r="48" spans="1:8">
      <c r="A48" s="1" t="s">
        <v>1</v>
      </c>
      <c r="B48" s="29"/>
      <c r="C48" s="29"/>
      <c r="D48" s="29"/>
      <c r="E48" s="29" t="s">
        <v>30</v>
      </c>
      <c r="F48" s="1"/>
      <c r="G48" s="1" t="s">
        <v>48</v>
      </c>
      <c r="H48" s="1" t="str">
        <f t="shared" si="1"/>
        <v>AssignPermission -o folder -n  -g  -p rwx</v>
      </c>
    </row>
    <row r="49" spans="1:8">
      <c r="A49" s="1" t="s">
        <v>1</v>
      </c>
      <c r="B49" s="29"/>
      <c r="C49" s="29"/>
      <c r="D49" s="29"/>
      <c r="E49" s="29" t="s">
        <v>30</v>
      </c>
      <c r="F49" s="1"/>
      <c r="G49" s="1" t="s">
        <v>48</v>
      </c>
      <c r="H49" s="1" t="str">
        <f t="shared" si="1"/>
        <v>AssignPermission -o folder -n  -g  -p rwx</v>
      </c>
    </row>
    <row r="50" spans="1:8">
      <c r="A50" s="1" t="s">
        <v>1</v>
      </c>
      <c r="B50" s="29"/>
      <c r="C50" s="29"/>
      <c r="D50" s="29"/>
      <c r="E50" s="29" t="s">
        <v>30</v>
      </c>
      <c r="F50" s="1"/>
      <c r="G50" s="1" t="s">
        <v>48</v>
      </c>
      <c r="H50" s="1" t="str">
        <f t="shared" si="1"/>
        <v>AssignPermission -o folder -n  -g  -p rwx</v>
      </c>
    </row>
    <row r="51" spans="1:8">
      <c r="A51" s="1" t="s">
        <v>1</v>
      </c>
      <c r="B51" s="29"/>
      <c r="C51" s="29"/>
      <c r="D51" s="29"/>
      <c r="E51" s="29" t="s">
        <v>30</v>
      </c>
      <c r="F51" s="1"/>
      <c r="G51" s="1" t="s">
        <v>48</v>
      </c>
      <c r="H51" s="1" t="str">
        <f t="shared" si="1"/>
        <v>AssignPermission -o folder -n  -g  -p rwx</v>
      </c>
    </row>
    <row r="53" spans="1:8">
      <c r="A53" s="13" t="s">
        <v>23</v>
      </c>
      <c r="B53" s="4" t="s">
        <v>25</v>
      </c>
      <c r="C53" s="4"/>
      <c r="D53" s="4"/>
      <c r="E53" s="15"/>
      <c r="F53" s="4" t="s">
        <v>28</v>
      </c>
      <c r="G53" s="4" t="s">
        <v>29</v>
      </c>
      <c r="H53" s="5" t="s">
        <v>27</v>
      </c>
    </row>
    <row r="54" spans="1:8" ht="15.75">
      <c r="A54" s="1" t="s">
        <v>1</v>
      </c>
      <c r="B54" s="86" t="s">
        <v>484</v>
      </c>
      <c r="C54" s="53"/>
      <c r="D54" s="53"/>
      <c r="E54" s="29" t="s">
        <v>35</v>
      </c>
      <c r="F54" s="1" t="s">
        <v>269</v>
      </c>
      <c r="G54" s="1" t="s">
        <v>48</v>
      </c>
      <c r="H54" s="1" t="str">
        <f>CONCATENATE(A54,B54,E54,F54,G54)</f>
        <v>AssignPermission -o folder -n APP_TVM  -u Administrator -p rwx</v>
      </c>
    </row>
    <row r="55" spans="1:8" ht="15.75">
      <c r="A55" s="1" t="s">
        <v>1</v>
      </c>
      <c r="B55" s="86" t="s">
        <v>483</v>
      </c>
      <c r="C55" s="53"/>
      <c r="D55" s="53"/>
      <c r="E55" s="29" t="s">
        <v>35</v>
      </c>
      <c r="F55" s="1" t="s">
        <v>269</v>
      </c>
      <c r="G55" s="1" t="s">
        <v>48</v>
      </c>
      <c r="H55" s="1" t="str">
        <f t="shared" ref="H55:H65" si="2">CONCATENATE(A55,B55,E55,F55,G55)</f>
        <v>AssignPermission -o folder -n APP_TVM_Shared -u Administrator -p rwx</v>
      </c>
    </row>
    <row r="56" spans="1:8">
      <c r="A56" s="1" t="s">
        <v>1</v>
      </c>
      <c r="B56" s="32" t="s">
        <v>419</v>
      </c>
      <c r="C56" s="53"/>
      <c r="D56" s="53"/>
      <c r="E56" s="29" t="s">
        <v>35</v>
      </c>
      <c r="F56" s="1" t="s">
        <v>269</v>
      </c>
      <c r="G56" s="1" t="s">
        <v>48</v>
      </c>
      <c r="H56" s="1" t="str">
        <f t="shared" si="2"/>
        <v>AssignPermission -o folder -n ELA_APTITUDE_Shared -u Administrator -p rwx</v>
      </c>
    </row>
    <row r="57" spans="1:8">
      <c r="A57" s="1" t="s">
        <v>1</v>
      </c>
      <c r="B57" s="80" t="s">
        <v>408</v>
      </c>
      <c r="C57" s="53"/>
      <c r="D57" s="53"/>
      <c r="E57" s="29" t="s">
        <v>35</v>
      </c>
      <c r="F57" s="1" t="s">
        <v>269</v>
      </c>
      <c r="G57" s="1" t="s">
        <v>48</v>
      </c>
      <c r="H57" s="1" t="str">
        <f t="shared" si="2"/>
        <v>AssignPermission -o folder -n ODS_HRHUB -u Administrator -p rwx</v>
      </c>
    </row>
    <row r="58" spans="1:8" ht="15.75">
      <c r="A58" s="1" t="s">
        <v>1</v>
      </c>
      <c r="B58" s="71"/>
      <c r="C58" s="53"/>
      <c r="D58" s="53"/>
      <c r="E58" s="29" t="s">
        <v>35</v>
      </c>
      <c r="F58" s="1" t="s">
        <v>269</v>
      </c>
      <c r="G58" s="1" t="s">
        <v>48</v>
      </c>
      <c r="H58" s="1" t="str">
        <f t="shared" si="2"/>
        <v>AssignPermission -o folder -n  -u Administrator -p rwx</v>
      </c>
    </row>
    <row r="59" spans="1:8" ht="15.75">
      <c r="A59" s="1" t="s">
        <v>1</v>
      </c>
      <c r="B59" s="71" t="s">
        <v>346</v>
      </c>
      <c r="C59" s="53"/>
      <c r="D59" s="53"/>
      <c r="E59" s="29" t="s">
        <v>35</v>
      </c>
      <c r="F59" s="1" t="s">
        <v>269</v>
      </c>
      <c r="G59" s="1" t="s">
        <v>48</v>
      </c>
      <c r="H59" s="1" t="str">
        <f t="shared" si="2"/>
        <v>AssignPermission -o folder -n MAESTROBI_Shared -u Administrator -p rwx</v>
      </c>
    </row>
    <row r="60" spans="1:8" ht="15.75" thickBot="1">
      <c r="A60" s="1" t="s">
        <v>1</v>
      </c>
      <c r="B60" s="51" t="s">
        <v>345</v>
      </c>
      <c r="C60" s="53"/>
      <c r="D60" s="53"/>
      <c r="E60" s="29" t="s">
        <v>35</v>
      </c>
      <c r="F60" s="1" t="s">
        <v>269</v>
      </c>
      <c r="G60" s="1" t="s">
        <v>48</v>
      </c>
      <c r="H60" s="1" t="str">
        <f t="shared" si="2"/>
        <v>AssignPermission -o folder -n APP_TVADS -u Administrator -p rwx</v>
      </c>
    </row>
    <row r="61" spans="1:8">
      <c r="A61" s="1" t="s">
        <v>1</v>
      </c>
      <c r="B61" s="29" t="s">
        <v>271</v>
      </c>
      <c r="C61" s="29"/>
      <c r="D61" s="29"/>
      <c r="E61" s="29" t="s">
        <v>35</v>
      </c>
      <c r="F61" s="1" t="s">
        <v>269</v>
      </c>
      <c r="G61" s="1" t="s">
        <v>48</v>
      </c>
      <c r="H61" s="1" t="str">
        <f t="shared" si="2"/>
        <v>AssignPermission -o folder -n APP_TVVIEWERSHIP_COPY -u Administrator -p rwx</v>
      </c>
    </row>
    <row r="62" spans="1:8">
      <c r="A62" s="1" t="s">
        <v>1</v>
      </c>
      <c r="B62" s="29"/>
      <c r="C62" s="29"/>
      <c r="D62" s="29"/>
      <c r="E62" s="29" t="s">
        <v>35</v>
      </c>
      <c r="F62" s="1"/>
      <c r="G62" s="1" t="s">
        <v>48</v>
      </c>
      <c r="H62" s="1" t="str">
        <f t="shared" si="2"/>
        <v>AssignPermission -o folder -n  -u  -p rwx</v>
      </c>
    </row>
    <row r="63" spans="1:8">
      <c r="A63" s="1" t="s">
        <v>1</v>
      </c>
      <c r="B63" s="29"/>
      <c r="C63" s="29"/>
      <c r="D63" s="29"/>
      <c r="E63" s="29" t="s">
        <v>35</v>
      </c>
      <c r="F63" s="1"/>
      <c r="G63" s="1" t="s">
        <v>48</v>
      </c>
      <c r="H63" s="1" t="str">
        <f t="shared" si="2"/>
        <v>AssignPermission -o folder -n  -u  -p rwx</v>
      </c>
    </row>
    <row r="64" spans="1:8">
      <c r="A64" s="1" t="s">
        <v>1</v>
      </c>
      <c r="B64" s="29"/>
      <c r="C64" s="29"/>
      <c r="D64" s="29"/>
      <c r="E64" s="29" t="s">
        <v>35</v>
      </c>
      <c r="F64" s="1"/>
      <c r="G64" s="1" t="s">
        <v>48</v>
      </c>
      <c r="H64" s="1" t="str">
        <f t="shared" si="2"/>
        <v>AssignPermission -o folder -n  -u  -p rwx</v>
      </c>
    </row>
    <row r="65" spans="1:8">
      <c r="A65" s="1" t="s">
        <v>1</v>
      </c>
      <c r="B65" s="29"/>
      <c r="C65" s="29"/>
      <c r="D65" s="29"/>
      <c r="E65" s="29" t="s">
        <v>35</v>
      </c>
      <c r="F65" s="1"/>
      <c r="G65" s="1" t="s">
        <v>48</v>
      </c>
      <c r="H65" s="1" t="str">
        <f t="shared" si="2"/>
        <v>AssignPermission -o folder -n  -u  -p rwx</v>
      </c>
    </row>
    <row r="69" spans="1:8">
      <c r="A69" s="13" t="s">
        <v>23</v>
      </c>
      <c r="B69" s="4" t="s">
        <v>25</v>
      </c>
      <c r="C69" s="4"/>
      <c r="D69" s="4"/>
      <c r="E69" s="15"/>
      <c r="F69" s="4" t="s">
        <v>28</v>
      </c>
      <c r="G69" s="4" t="s">
        <v>29</v>
      </c>
      <c r="H69" s="5" t="s">
        <v>27</v>
      </c>
    </row>
    <row r="70" spans="1:8" ht="15.75">
      <c r="A70" s="1" t="s">
        <v>1</v>
      </c>
      <c r="B70" s="86" t="s">
        <v>484</v>
      </c>
      <c r="C70" s="53"/>
      <c r="D70" s="53"/>
      <c r="E70" s="29" t="s">
        <v>30</v>
      </c>
      <c r="F70" s="1" t="s">
        <v>268</v>
      </c>
      <c r="G70" s="1" t="s">
        <v>317</v>
      </c>
      <c r="H70" s="1" t="str">
        <f>CONCATENATE(A70,B70,E70,F70,G70)</f>
        <v>AssignPermission -o folder -n APP_TVM  -g Operators -p rx</v>
      </c>
    </row>
    <row r="71" spans="1:8" ht="15.75">
      <c r="A71" s="1" t="s">
        <v>1</v>
      </c>
      <c r="B71" s="86" t="s">
        <v>483</v>
      </c>
      <c r="C71" s="53"/>
      <c r="D71" s="53"/>
      <c r="E71" s="29" t="s">
        <v>30</v>
      </c>
      <c r="F71" s="1" t="s">
        <v>268</v>
      </c>
      <c r="G71" s="1" t="s">
        <v>317</v>
      </c>
      <c r="H71" s="1" t="str">
        <f t="shared" ref="H71:H81" si="3">CONCATENATE(A71,B71,E71,F71,G71)</f>
        <v>AssignPermission -o folder -n APP_TVM_Shared -g Operators -p rx</v>
      </c>
    </row>
    <row r="72" spans="1:8">
      <c r="A72" s="1" t="s">
        <v>1</v>
      </c>
      <c r="B72" s="32" t="s">
        <v>419</v>
      </c>
      <c r="C72" s="53"/>
      <c r="D72" s="53"/>
      <c r="E72" s="29" t="s">
        <v>30</v>
      </c>
      <c r="F72" s="1" t="s">
        <v>268</v>
      </c>
      <c r="G72" s="1" t="s">
        <v>317</v>
      </c>
      <c r="H72" s="1" t="str">
        <f t="shared" si="3"/>
        <v>AssignPermission -o folder -n ELA_APTITUDE_Shared -g Operators -p rx</v>
      </c>
    </row>
    <row r="73" spans="1:8">
      <c r="A73" s="1" t="s">
        <v>1</v>
      </c>
      <c r="B73" s="80" t="s">
        <v>408</v>
      </c>
      <c r="C73" s="53"/>
      <c r="D73" s="53"/>
      <c r="E73" s="29" t="s">
        <v>30</v>
      </c>
      <c r="F73" s="1" t="s">
        <v>268</v>
      </c>
      <c r="G73" s="1" t="s">
        <v>317</v>
      </c>
      <c r="H73" s="1" t="str">
        <f t="shared" si="3"/>
        <v>AssignPermission -o folder -n ODS_HRHUB -g Operators -p rx</v>
      </c>
    </row>
    <row r="74" spans="1:8" ht="15.75">
      <c r="A74" s="1" t="s">
        <v>1</v>
      </c>
      <c r="B74" s="71"/>
      <c r="C74" s="53"/>
      <c r="D74" s="53"/>
      <c r="E74" s="29" t="s">
        <v>30</v>
      </c>
      <c r="F74" s="1" t="s">
        <v>268</v>
      </c>
      <c r="G74" s="1" t="s">
        <v>317</v>
      </c>
      <c r="H74" s="1" t="str">
        <f t="shared" si="3"/>
        <v>AssignPermission -o folder -n  -g Operators -p rx</v>
      </c>
    </row>
    <row r="75" spans="1:8" ht="15.75">
      <c r="A75" s="1" t="s">
        <v>1</v>
      </c>
      <c r="B75" s="71" t="s">
        <v>411</v>
      </c>
      <c r="C75" s="53"/>
      <c r="D75" s="53"/>
      <c r="E75" s="29" t="s">
        <v>30</v>
      </c>
      <c r="F75" s="1" t="s">
        <v>407</v>
      </c>
      <c r="G75" s="1" t="s">
        <v>317</v>
      </c>
      <c r="H75" s="1" t="str">
        <f t="shared" si="3"/>
        <v>AssignPermission -o folder -n APP_MRKT_CBL -g "CMT Operators" -p rx</v>
      </c>
    </row>
    <row r="76" spans="1:8" ht="15.75" thickBot="1">
      <c r="A76" s="1" t="s">
        <v>1</v>
      </c>
      <c r="B76" s="51" t="s">
        <v>412</v>
      </c>
      <c r="C76" s="53"/>
      <c r="D76" s="53"/>
      <c r="E76" s="29" t="s">
        <v>30</v>
      </c>
      <c r="F76" s="1" t="s">
        <v>407</v>
      </c>
      <c r="G76" s="1" t="s">
        <v>317</v>
      </c>
      <c r="H76" s="1" t="str">
        <f t="shared" si="3"/>
        <v>AssignPermission -o folder -n APP_MRKT_WRL -g "CMT Operators" -p rx</v>
      </c>
    </row>
    <row r="77" spans="1:8">
      <c r="A77" s="1" t="s">
        <v>1</v>
      </c>
      <c r="B77" s="79" t="s">
        <v>413</v>
      </c>
      <c r="C77" s="29"/>
      <c r="D77" s="29"/>
      <c r="E77" s="29" t="s">
        <v>30</v>
      </c>
      <c r="F77" s="1" t="s">
        <v>407</v>
      </c>
      <c r="G77" s="1" t="s">
        <v>317</v>
      </c>
      <c r="H77" s="1" t="str">
        <f t="shared" si="3"/>
        <v>AssignPermission -o folder -n SASCI -g "CMT Operators" -p rx</v>
      </c>
    </row>
    <row r="78" spans="1:8">
      <c r="A78" s="1" t="s">
        <v>1</v>
      </c>
      <c r="B78" s="29" t="s">
        <v>414</v>
      </c>
      <c r="C78" s="29"/>
      <c r="D78" s="29"/>
      <c r="E78" s="29" t="s">
        <v>30</v>
      </c>
      <c r="F78" s="1" t="s">
        <v>407</v>
      </c>
      <c r="G78" s="1" t="s">
        <v>317</v>
      </c>
      <c r="H78" s="1" t="str">
        <f t="shared" si="3"/>
        <v>AssignPermission -o folder -n SASCI_A -g "CMT Operators" -p rx</v>
      </c>
    </row>
    <row r="79" spans="1:8">
      <c r="A79" s="1" t="s">
        <v>1</v>
      </c>
      <c r="B79" s="29" t="s">
        <v>415</v>
      </c>
      <c r="C79" s="29"/>
      <c r="D79" s="29"/>
      <c r="E79" s="29" t="s">
        <v>30</v>
      </c>
      <c r="F79" s="1" t="s">
        <v>407</v>
      </c>
      <c r="G79" s="1" t="s">
        <v>317</v>
      </c>
      <c r="H79" s="1" t="str">
        <f t="shared" si="3"/>
        <v>AssignPermission -o folder -n SASRTDM_A -g "CMT Operators" -p rx</v>
      </c>
    </row>
    <row r="80" spans="1:8">
      <c r="A80" s="1" t="s">
        <v>1</v>
      </c>
      <c r="B80" s="29" t="s">
        <v>416</v>
      </c>
      <c r="C80" s="29"/>
      <c r="D80" s="29"/>
      <c r="E80" s="29" t="s">
        <v>30</v>
      </c>
      <c r="F80" s="1" t="s">
        <v>407</v>
      </c>
      <c r="G80" s="1" t="s">
        <v>317</v>
      </c>
      <c r="H80" s="1" t="str">
        <f t="shared" si="3"/>
        <v>AssignPermission -o folder -n APP_CMT_FIDO -g "CMT Operators" -p rx</v>
      </c>
    </row>
    <row r="81" spans="1:8">
      <c r="A81" s="1" t="s">
        <v>1</v>
      </c>
      <c r="B81" s="29" t="s">
        <v>417</v>
      </c>
      <c r="C81" s="29"/>
      <c r="D81" s="29"/>
      <c r="E81" s="29" t="s">
        <v>30</v>
      </c>
      <c r="F81" s="1" t="s">
        <v>407</v>
      </c>
      <c r="G81" s="1" t="s">
        <v>317</v>
      </c>
      <c r="H81" s="1" t="str">
        <f t="shared" si="3"/>
        <v>AssignPermission -o folder -n APP_MRKT_SASCI -g "CMT Operators" -p rx</v>
      </c>
    </row>
    <row r="84" spans="1:8">
      <c r="A84" s="13" t="s">
        <v>23</v>
      </c>
      <c r="B84" s="4" t="s">
        <v>25</v>
      </c>
      <c r="C84" s="4"/>
      <c r="D84" s="4"/>
      <c r="E84" s="15"/>
      <c r="F84" s="4" t="s">
        <v>28</v>
      </c>
      <c r="G84" s="4" t="s">
        <v>29</v>
      </c>
      <c r="H84" s="5" t="s">
        <v>27</v>
      </c>
    </row>
    <row r="85" spans="1:8" ht="15.75">
      <c r="A85" s="1" t="s">
        <v>1</v>
      </c>
      <c r="B85" s="86" t="s">
        <v>484</v>
      </c>
      <c r="C85" s="53"/>
      <c r="D85" s="53"/>
      <c r="E85" s="29" t="s">
        <v>35</v>
      </c>
      <c r="F85" s="1" t="s">
        <v>270</v>
      </c>
      <c r="G85" s="1" t="s">
        <v>48</v>
      </c>
      <c r="H85" s="1" t="str">
        <f>CONCATENATE(A85,B85,E85,F85,G85)</f>
        <v>AssignPermission -o folder -n APP_TVM  -u InfaOpr -p rwx</v>
      </c>
    </row>
    <row r="86" spans="1:8" ht="15.75">
      <c r="A86" s="1" t="s">
        <v>1</v>
      </c>
      <c r="B86" s="86" t="s">
        <v>483</v>
      </c>
      <c r="C86" s="53"/>
      <c r="D86" s="53"/>
      <c r="E86" s="29" t="s">
        <v>35</v>
      </c>
      <c r="F86" s="1" t="s">
        <v>270</v>
      </c>
      <c r="G86" s="1" t="s">
        <v>48</v>
      </c>
      <c r="H86" s="1" t="str">
        <f t="shared" ref="H86:H96" si="4">CONCATENATE(A86,B86,E86,F86,G86)</f>
        <v>AssignPermission -o folder -n APP_TVM_Shared -u InfaOpr -p rwx</v>
      </c>
    </row>
    <row r="87" spans="1:8">
      <c r="A87" s="1" t="s">
        <v>1</v>
      </c>
      <c r="B87" s="32" t="s">
        <v>419</v>
      </c>
      <c r="C87" s="53"/>
      <c r="D87" s="53"/>
      <c r="E87" s="29" t="s">
        <v>35</v>
      </c>
      <c r="F87" s="1" t="s">
        <v>270</v>
      </c>
      <c r="G87" s="1" t="s">
        <v>48</v>
      </c>
      <c r="H87" s="1" t="str">
        <f t="shared" si="4"/>
        <v>AssignPermission -o folder -n ELA_APTITUDE_Shared -u InfaOpr -p rwx</v>
      </c>
    </row>
    <row r="88" spans="1:8">
      <c r="A88" s="1" t="s">
        <v>1</v>
      </c>
      <c r="B88" s="80" t="s">
        <v>408</v>
      </c>
      <c r="C88" s="53"/>
      <c r="D88" s="53"/>
      <c r="E88" s="29" t="s">
        <v>35</v>
      </c>
      <c r="F88" s="1" t="s">
        <v>270</v>
      </c>
      <c r="G88" s="1" t="s">
        <v>48</v>
      </c>
      <c r="H88" s="1" t="str">
        <f t="shared" si="4"/>
        <v>AssignPermission -o folder -n ODS_HRHUB -u InfaOpr -p rwx</v>
      </c>
    </row>
    <row r="89" spans="1:8" ht="15.75">
      <c r="A89" s="1" t="s">
        <v>1</v>
      </c>
      <c r="B89" s="71"/>
      <c r="C89" s="53"/>
      <c r="D89" s="53"/>
      <c r="E89" s="29" t="s">
        <v>35</v>
      </c>
      <c r="F89" s="1" t="s">
        <v>270</v>
      </c>
      <c r="G89" s="1" t="s">
        <v>48</v>
      </c>
      <c r="H89" s="1" t="str">
        <f t="shared" si="4"/>
        <v>AssignPermission -o folder -n  -u InfaOpr -p rwx</v>
      </c>
    </row>
    <row r="90" spans="1:8" ht="15.75">
      <c r="A90" s="1" t="s">
        <v>1</v>
      </c>
      <c r="B90" s="71" t="s">
        <v>346</v>
      </c>
      <c r="C90" s="53"/>
      <c r="D90" s="53"/>
      <c r="E90" s="29" t="s">
        <v>35</v>
      </c>
      <c r="F90" s="1" t="s">
        <v>270</v>
      </c>
      <c r="G90" s="1" t="s">
        <v>48</v>
      </c>
      <c r="H90" s="1" t="str">
        <f t="shared" si="4"/>
        <v>AssignPermission -o folder -n MAESTROBI_Shared -u InfaOpr -p rwx</v>
      </c>
    </row>
    <row r="91" spans="1:8" ht="15.75" thickBot="1">
      <c r="A91" s="1" t="s">
        <v>1</v>
      </c>
      <c r="B91" s="51" t="s">
        <v>345</v>
      </c>
      <c r="C91" s="53"/>
      <c r="D91" s="53"/>
      <c r="E91" s="29" t="s">
        <v>35</v>
      </c>
      <c r="F91" s="1" t="s">
        <v>270</v>
      </c>
      <c r="G91" s="1" t="s">
        <v>48</v>
      </c>
      <c r="H91" s="1" t="str">
        <f t="shared" si="4"/>
        <v>AssignPermission -o folder -n APP_TVADS -u InfaOpr -p rwx</v>
      </c>
    </row>
    <row r="92" spans="1:8">
      <c r="A92" s="1" t="s">
        <v>1</v>
      </c>
      <c r="B92" s="29"/>
      <c r="C92" s="29"/>
      <c r="D92" s="29"/>
      <c r="E92" s="29" t="s">
        <v>35</v>
      </c>
      <c r="F92" s="1" t="s">
        <v>270</v>
      </c>
      <c r="G92" s="1" t="s">
        <v>48</v>
      </c>
      <c r="H92" s="1" t="str">
        <f t="shared" si="4"/>
        <v>AssignPermission -o folder -n  -u InfaOpr -p rwx</v>
      </c>
    </row>
    <row r="93" spans="1:8">
      <c r="A93" s="1" t="s">
        <v>1</v>
      </c>
      <c r="B93" s="29"/>
      <c r="C93" s="29"/>
      <c r="D93" s="29"/>
      <c r="E93" s="29" t="s">
        <v>35</v>
      </c>
      <c r="F93" s="1"/>
      <c r="G93" s="1" t="s">
        <v>48</v>
      </c>
      <c r="H93" s="1" t="str">
        <f t="shared" si="4"/>
        <v>AssignPermission -o folder -n  -u  -p rwx</v>
      </c>
    </row>
    <row r="94" spans="1:8">
      <c r="A94" s="1" t="s">
        <v>1</v>
      </c>
      <c r="B94" s="29"/>
      <c r="C94" s="29"/>
      <c r="D94" s="29"/>
      <c r="E94" s="29" t="s">
        <v>35</v>
      </c>
      <c r="F94" s="1"/>
      <c r="G94" s="1" t="s">
        <v>48</v>
      </c>
      <c r="H94" s="1" t="str">
        <f t="shared" si="4"/>
        <v>AssignPermission -o folder -n  -u  -p rwx</v>
      </c>
    </row>
    <row r="95" spans="1:8">
      <c r="A95" s="1" t="s">
        <v>1</v>
      </c>
      <c r="B95" s="29"/>
      <c r="C95" s="29"/>
      <c r="D95" s="29"/>
      <c r="E95" s="29" t="s">
        <v>35</v>
      </c>
      <c r="F95" s="1"/>
      <c r="G95" s="1" t="s">
        <v>48</v>
      </c>
      <c r="H95" s="1" t="str">
        <f t="shared" si="4"/>
        <v>AssignPermission -o folder -n  -u  -p rwx</v>
      </c>
    </row>
    <row r="96" spans="1:8">
      <c r="A96" s="1" t="s">
        <v>1</v>
      </c>
      <c r="B96" s="29"/>
      <c r="C96" s="29"/>
      <c r="D96" s="29"/>
      <c r="E96" s="29" t="s">
        <v>35</v>
      </c>
      <c r="F96" s="1"/>
      <c r="G96" s="1" t="s">
        <v>48</v>
      </c>
      <c r="H96" s="1" t="str">
        <f t="shared" si="4"/>
        <v>AssignPermission -o folder -n  -u  -p rwx</v>
      </c>
    </row>
  </sheetData>
  <mergeCells count="2">
    <mergeCell ref="A1:B1"/>
    <mergeCell ref="A14:B1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17" workbookViewId="0">
      <selection activeCell="B44" sqref="B44"/>
    </sheetView>
  </sheetViews>
  <sheetFormatPr defaultRowHeight="15"/>
  <cols>
    <col min="1" max="1" width="33.5703125" customWidth="1"/>
    <col min="2" max="2" width="43.5703125" customWidth="1"/>
    <col min="3" max="3" width="18.28515625" style="32" customWidth="1"/>
    <col min="5" max="5" width="14.28515625" style="32" bestFit="1" customWidth="1"/>
    <col min="6" max="6" width="8" style="32" bestFit="1" customWidth="1"/>
    <col min="7" max="7" width="8" style="32" customWidth="1"/>
    <col min="8" max="8" width="30" bestFit="1" customWidth="1"/>
    <col min="9" max="9" width="73.28515625" bestFit="1" customWidth="1"/>
  </cols>
  <sheetData>
    <row r="1" spans="1:3" ht="18.75">
      <c r="A1" s="91" t="s">
        <v>4</v>
      </c>
      <c r="B1" s="91"/>
      <c r="C1" s="50"/>
    </row>
    <row r="2" spans="1:3">
      <c r="A2" s="1" t="s">
        <v>5</v>
      </c>
      <c r="B2" s="1" t="s">
        <v>6</v>
      </c>
      <c r="C2" s="6"/>
    </row>
    <row r="3" spans="1:3">
      <c r="A3" s="2"/>
      <c r="B3" s="3" t="s">
        <v>7</v>
      </c>
      <c r="C3" s="14"/>
    </row>
    <row r="4" spans="1:3" ht="30">
      <c r="A4" s="4"/>
      <c r="B4" s="3" t="s">
        <v>8</v>
      </c>
      <c r="C4" s="14"/>
    </row>
    <row r="5" spans="1:3" ht="30">
      <c r="A5" s="5"/>
      <c r="B5" s="3" t="s">
        <v>9</v>
      </c>
      <c r="C5" s="14"/>
    </row>
    <row r="6" spans="1:3">
      <c r="A6" s="32"/>
      <c r="B6" s="32"/>
    </row>
    <row r="7" spans="1:3">
      <c r="A7" s="1" t="s">
        <v>10</v>
      </c>
      <c r="B7" s="1"/>
      <c r="C7" s="6"/>
    </row>
    <row r="8" spans="1:3">
      <c r="A8" s="1" t="s">
        <v>11</v>
      </c>
      <c r="B8" s="1"/>
      <c r="C8" s="6"/>
    </row>
    <row r="9" spans="1:3">
      <c r="A9" s="1" t="s">
        <v>12</v>
      </c>
      <c r="B9" s="1" t="s">
        <v>297</v>
      </c>
      <c r="C9" s="6"/>
    </row>
    <row r="10" spans="1:3">
      <c r="A10" s="1" t="s">
        <v>284</v>
      </c>
      <c r="B10" s="1"/>
      <c r="C10" s="6"/>
    </row>
    <row r="11" spans="1:3" ht="30">
      <c r="A11" s="3" t="s">
        <v>168</v>
      </c>
      <c r="B11" s="1"/>
      <c r="C11" s="6"/>
    </row>
    <row r="12" spans="1:3">
      <c r="A12" s="1" t="s">
        <v>39</v>
      </c>
      <c r="B12" s="1"/>
      <c r="C12" s="6"/>
    </row>
    <row r="13" spans="1:3">
      <c r="A13" s="6"/>
      <c r="B13" s="6"/>
      <c r="C13" s="6"/>
    </row>
    <row r="14" spans="1:3" ht="18.75">
      <c r="A14" s="92" t="s">
        <v>169</v>
      </c>
      <c r="B14" s="92"/>
      <c r="C14" s="50"/>
    </row>
    <row r="15" spans="1:3">
      <c r="A15" s="11" t="s">
        <v>170</v>
      </c>
      <c r="B15" s="38" t="s">
        <v>264</v>
      </c>
      <c r="C15" s="57"/>
    </row>
    <row r="16" spans="1:3">
      <c r="A16" s="11" t="s">
        <v>17</v>
      </c>
      <c r="B16" s="35" t="s">
        <v>262</v>
      </c>
      <c r="C16" s="52"/>
    </row>
    <row r="17" spans="1:9">
      <c r="A17" s="11" t="s">
        <v>18</v>
      </c>
      <c r="B17" s="12" t="s">
        <v>260</v>
      </c>
      <c r="C17" s="8"/>
    </row>
    <row r="18" spans="1:9">
      <c r="A18" s="11" t="s">
        <v>19</v>
      </c>
      <c r="B18" s="39" t="s">
        <v>296</v>
      </c>
      <c r="C18" s="30"/>
    </row>
    <row r="19" spans="1:9">
      <c r="A19" s="5" t="s">
        <v>20</v>
      </c>
      <c r="B19" s="12" t="str">
        <f>"connect -sv "&amp;B15&amp;" -d "&amp;B16&amp;" -u "&amp;B17&amp;" -p "&amp;B18&amp;" "</f>
        <v xml:space="preserve">connect -sv IS_EDP_BIDW_PROD -d DOM_ENT_PROD -u Marwaha.SwapandeepSi -p Swapan123! </v>
      </c>
      <c r="C19" s="8"/>
    </row>
    <row r="23" spans="1:9">
      <c r="A23" s="13" t="s">
        <v>23</v>
      </c>
      <c r="B23" s="4" t="s">
        <v>172</v>
      </c>
      <c r="C23" s="4" t="s">
        <v>286</v>
      </c>
      <c r="D23" s="13"/>
      <c r="E23" s="13" t="s">
        <v>288</v>
      </c>
      <c r="F23" s="13"/>
      <c r="G23" s="13"/>
      <c r="H23" s="4" t="s">
        <v>174</v>
      </c>
      <c r="I23" s="5" t="s">
        <v>27</v>
      </c>
    </row>
    <row r="24" spans="1:9" ht="15.75" thickBot="1">
      <c r="A24" s="1" t="s">
        <v>171</v>
      </c>
      <c r="B24" s="56" t="s">
        <v>259</v>
      </c>
      <c r="C24" s="58" t="s">
        <v>285</v>
      </c>
      <c r="D24" s="56" t="s">
        <v>289</v>
      </c>
      <c r="E24" s="6" t="s">
        <v>287</v>
      </c>
      <c r="F24" s="59">
        <v>4956385</v>
      </c>
      <c r="G24" s="59" t="s">
        <v>173</v>
      </c>
      <c r="H24" s="55" t="s">
        <v>283</v>
      </c>
      <c r="I24" s="1" t="str">
        <f>CONCATENATE(A24,B24,C24,D24,E24,F24,G24,H24)</f>
        <v>abortworkflow -f ELA_SS -rin ADTP -wfrunid 4956385 wf_ela_ss_message_event_error</v>
      </c>
    </row>
    <row r="25" spans="1:9" ht="15.75" thickBot="1">
      <c r="A25" s="1" t="s">
        <v>171</v>
      </c>
      <c r="B25" s="56" t="s">
        <v>259</v>
      </c>
      <c r="C25" s="58" t="s">
        <v>285</v>
      </c>
      <c r="D25" s="56" t="s">
        <v>290</v>
      </c>
      <c r="E25" s="6" t="s">
        <v>287</v>
      </c>
      <c r="F25" s="59">
        <v>4956377</v>
      </c>
      <c r="G25" s="59" t="s">
        <v>173</v>
      </c>
      <c r="H25" s="55" t="s">
        <v>283</v>
      </c>
      <c r="I25" s="1" t="str">
        <f t="shared" ref="I25:I31" si="0">CONCATENATE(A25,B25,C25,D25,E25,F25,G25,H25)</f>
        <v>abortworkflow -f ELA_SS -rin SOAD -wfrunid 4956377 wf_ela_ss_message_event_error</v>
      </c>
    </row>
    <row r="26" spans="1:9" ht="15.75" thickBot="1">
      <c r="A26" s="1" t="s">
        <v>171</v>
      </c>
      <c r="B26" s="56" t="s">
        <v>259</v>
      </c>
      <c r="C26" s="58" t="s">
        <v>285</v>
      </c>
      <c r="D26" s="56" t="s">
        <v>291</v>
      </c>
      <c r="E26" s="6" t="s">
        <v>287</v>
      </c>
      <c r="F26" s="59">
        <v>4956380</v>
      </c>
      <c r="G26" s="59" t="s">
        <v>173</v>
      </c>
      <c r="H26" s="55" t="s">
        <v>283</v>
      </c>
      <c r="I26" s="1" t="str">
        <f t="shared" si="0"/>
        <v>abortworkflow -f ELA_SS -rin WORE -wfrunid 4956380 wf_ela_ss_message_event_error</v>
      </c>
    </row>
    <row r="27" spans="1:9" ht="15.75" thickBot="1">
      <c r="A27" s="1" t="s">
        <v>171</v>
      </c>
      <c r="B27" s="56" t="s">
        <v>259</v>
      </c>
      <c r="C27" s="58" t="s">
        <v>285</v>
      </c>
      <c r="D27" s="56" t="s">
        <v>292</v>
      </c>
      <c r="E27" s="6" t="s">
        <v>287</v>
      </c>
      <c r="F27" s="59">
        <v>4956397</v>
      </c>
      <c r="G27" s="59" t="s">
        <v>173</v>
      </c>
      <c r="H27" s="55" t="s">
        <v>283</v>
      </c>
      <c r="I27" s="1" t="str">
        <f t="shared" si="0"/>
        <v>abortworkflow -f ELA_SS -rin SESE -wfrunid 4956397 wf_ela_ss_message_event_error</v>
      </c>
    </row>
    <row r="28" spans="1:9" ht="15.75" thickBot="1">
      <c r="A28" s="1" t="s">
        <v>171</v>
      </c>
      <c r="B28" s="56" t="s">
        <v>259</v>
      </c>
      <c r="C28" s="58" t="s">
        <v>285</v>
      </c>
      <c r="D28" s="56" t="s">
        <v>293</v>
      </c>
      <c r="E28" s="6" t="s">
        <v>287</v>
      </c>
      <c r="F28" s="59">
        <v>4956374</v>
      </c>
      <c r="G28" s="59" t="s">
        <v>173</v>
      </c>
      <c r="H28" s="55" t="s">
        <v>283</v>
      </c>
      <c r="I28" s="1" t="str">
        <f t="shared" si="0"/>
        <v>abortworkflow -f ELA_SS -rin ADGN -wfrunid 4956374 wf_ela_ss_message_event_error</v>
      </c>
    </row>
    <row r="29" spans="1:9" ht="15.75" thickBot="1">
      <c r="A29" s="1" t="s">
        <v>171</v>
      </c>
      <c r="B29" s="56" t="s">
        <v>259</v>
      </c>
      <c r="C29" s="58" t="s">
        <v>285</v>
      </c>
      <c r="D29" s="56" t="s">
        <v>294</v>
      </c>
      <c r="E29" s="6"/>
      <c r="F29" s="59"/>
      <c r="G29" s="59" t="s">
        <v>173</v>
      </c>
      <c r="H29" s="55" t="s">
        <v>283</v>
      </c>
      <c r="I29" s="1" t="str">
        <f t="shared" si="0"/>
        <v>abortworkflow -f ELA_SS -rin SOPR wf_ela_ss_message_event_error</v>
      </c>
    </row>
    <row r="30" spans="1:9" ht="15.75" thickBot="1">
      <c r="A30" s="1" t="s">
        <v>171</v>
      </c>
      <c r="B30" s="56" t="s">
        <v>259</v>
      </c>
      <c r="C30" s="58" t="s">
        <v>285</v>
      </c>
      <c r="E30" s="6" t="s">
        <v>287</v>
      </c>
      <c r="G30" s="59" t="s">
        <v>173</v>
      </c>
      <c r="H30" s="55" t="s">
        <v>283</v>
      </c>
      <c r="I30" s="1" t="str">
        <f t="shared" si="0"/>
        <v>abortworkflow -f ELA_SS -rin  -wfrunid  wf_ela_ss_message_event_error</v>
      </c>
    </row>
    <row r="31" spans="1:9" ht="15.75" thickBot="1">
      <c r="A31" s="1" t="s">
        <v>171</v>
      </c>
      <c r="B31" s="56" t="s">
        <v>259</v>
      </c>
      <c r="C31" s="58" t="s">
        <v>285</v>
      </c>
      <c r="E31" s="6" t="s">
        <v>287</v>
      </c>
      <c r="G31" s="59" t="s">
        <v>173</v>
      </c>
      <c r="H31" s="55" t="s">
        <v>283</v>
      </c>
      <c r="I31" s="1" t="str">
        <f t="shared" si="0"/>
        <v>abortworkflow -f ELA_SS -rin  -wfrunid  wf_ela_ss_message_event_error</v>
      </c>
    </row>
    <row r="32" spans="1:9">
      <c r="A32" s="1" t="s">
        <v>171</v>
      </c>
      <c r="B32" s="73" t="s">
        <v>349</v>
      </c>
      <c r="H32" s="32" t="s">
        <v>350</v>
      </c>
    </row>
  </sheetData>
  <mergeCells count="2">
    <mergeCell ref="A1:B1"/>
    <mergeCell ref="A14:B14"/>
  </mergeCells>
  <hyperlinks>
    <hyperlink ref="B18" r:id="rId1" display="jc$#@Kmo6"/>
  </hyperlinks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workbookViewId="0">
      <selection activeCell="I5" sqref="I5"/>
    </sheetView>
  </sheetViews>
  <sheetFormatPr defaultColWidth="8.85546875" defaultRowHeight="15"/>
  <cols>
    <col min="1" max="1" width="33.5703125" style="32" customWidth="1"/>
    <col min="2" max="2" width="43.5703125" style="32" customWidth="1"/>
    <col min="3" max="3" width="18.28515625" style="32" customWidth="1"/>
    <col min="4" max="4" width="8.85546875" style="32"/>
    <col min="5" max="5" width="14.28515625" style="32" bestFit="1" customWidth="1"/>
    <col min="6" max="6" width="8" style="32" bestFit="1" customWidth="1"/>
    <col min="7" max="7" width="8" style="32" customWidth="1"/>
    <col min="8" max="8" width="48.140625" style="32" bestFit="1" customWidth="1"/>
    <col min="9" max="9" width="73.28515625" style="32" bestFit="1" customWidth="1"/>
    <col min="10" max="16384" width="8.85546875" style="32"/>
  </cols>
  <sheetData>
    <row r="1" spans="1:3" ht="18.75">
      <c r="A1" s="91" t="s">
        <v>4</v>
      </c>
      <c r="B1" s="91"/>
      <c r="C1" s="72"/>
    </row>
    <row r="2" spans="1:3">
      <c r="A2" s="1" t="s">
        <v>5</v>
      </c>
      <c r="B2" s="1" t="s">
        <v>6</v>
      </c>
      <c r="C2" s="6"/>
    </row>
    <row r="3" spans="1:3">
      <c r="A3" s="2"/>
      <c r="B3" s="3" t="s">
        <v>7</v>
      </c>
      <c r="C3" s="14"/>
    </row>
    <row r="4" spans="1:3" ht="30">
      <c r="A4" s="4"/>
      <c r="B4" s="3" t="s">
        <v>8</v>
      </c>
      <c r="C4" s="14"/>
    </row>
    <row r="5" spans="1:3" ht="30">
      <c r="A5" s="5"/>
      <c r="B5" s="3" t="s">
        <v>9</v>
      </c>
      <c r="C5" s="14"/>
    </row>
    <row r="7" spans="1:3">
      <c r="A7" s="1" t="s">
        <v>10</v>
      </c>
      <c r="B7" s="1"/>
      <c r="C7" s="6"/>
    </row>
    <row r="8" spans="1:3">
      <c r="A8" s="1" t="s">
        <v>11</v>
      </c>
      <c r="B8" s="1"/>
      <c r="C8" s="6"/>
    </row>
    <row r="9" spans="1:3">
      <c r="A9" s="1" t="s">
        <v>12</v>
      </c>
      <c r="B9" s="1" t="s">
        <v>297</v>
      </c>
      <c r="C9" s="6"/>
    </row>
    <row r="10" spans="1:3">
      <c r="A10" s="1" t="s">
        <v>284</v>
      </c>
      <c r="B10" s="1"/>
      <c r="C10" s="6"/>
    </row>
    <row r="11" spans="1:3" ht="30">
      <c r="A11" s="3" t="s">
        <v>168</v>
      </c>
      <c r="B11" s="1"/>
      <c r="C11" s="6"/>
    </row>
    <row r="12" spans="1:3">
      <c r="A12" s="1" t="s">
        <v>39</v>
      </c>
      <c r="B12" s="1"/>
      <c r="C12" s="6"/>
    </row>
    <row r="13" spans="1:3">
      <c r="A13" s="6"/>
      <c r="B13" s="6"/>
      <c r="C13" s="6"/>
    </row>
    <row r="14" spans="1:3" ht="18.75">
      <c r="A14" s="92" t="s">
        <v>169</v>
      </c>
      <c r="B14" s="92"/>
      <c r="C14" s="72"/>
    </row>
    <row r="15" spans="1:3">
      <c r="A15" s="11" t="s">
        <v>170</v>
      </c>
      <c r="B15" s="38" t="s">
        <v>264</v>
      </c>
      <c r="C15" s="57"/>
    </row>
    <row r="16" spans="1:3">
      <c r="A16" s="11" t="s">
        <v>17</v>
      </c>
      <c r="B16" s="35" t="s">
        <v>262</v>
      </c>
      <c r="C16" s="52"/>
    </row>
    <row r="17" spans="1:9">
      <c r="A17" s="11" t="s">
        <v>18</v>
      </c>
      <c r="B17" s="12" t="s">
        <v>260</v>
      </c>
      <c r="C17" s="8"/>
    </row>
    <row r="18" spans="1:9">
      <c r="A18" s="11" t="s">
        <v>19</v>
      </c>
      <c r="B18" s="39" t="s">
        <v>296</v>
      </c>
      <c r="C18" s="30"/>
    </row>
    <row r="19" spans="1:9">
      <c r="A19" s="5" t="s">
        <v>20</v>
      </c>
      <c r="B19" s="12" t="str">
        <f>"connect -sv "&amp;B15&amp;" -d "&amp;B16&amp;" -u "&amp;B17&amp;" -p "&amp;B18&amp;" "</f>
        <v xml:space="preserve">connect -sv IS_EDP_BIDW_PROD -d DOM_ENT_PROD -u Marwaha.SwapandeepSi -p Swapan123! </v>
      </c>
      <c r="C19" s="8"/>
    </row>
    <row r="23" spans="1:9">
      <c r="A23" s="13" t="s">
        <v>23</v>
      </c>
      <c r="B23" s="4" t="s">
        <v>172</v>
      </c>
      <c r="C23" s="4" t="s">
        <v>286</v>
      </c>
      <c r="D23" s="13"/>
      <c r="E23" s="13" t="s">
        <v>288</v>
      </c>
      <c r="F23" s="13"/>
      <c r="G23" s="13"/>
      <c r="H23" s="4" t="s">
        <v>174</v>
      </c>
      <c r="I23" s="5" t="s">
        <v>27</v>
      </c>
    </row>
    <row r="24" spans="1:9" ht="16.5" thickBot="1">
      <c r="A24" s="1" t="s">
        <v>353</v>
      </c>
      <c r="B24" s="88" t="s">
        <v>490</v>
      </c>
      <c r="C24" s="58" t="s">
        <v>285</v>
      </c>
      <c r="D24" s="56" t="s">
        <v>289</v>
      </c>
      <c r="E24" s="6" t="s">
        <v>287</v>
      </c>
      <c r="F24" s="59">
        <v>4956385</v>
      </c>
      <c r="G24" s="59" t="s">
        <v>173</v>
      </c>
      <c r="H24" s="89" t="s">
        <v>491</v>
      </c>
      <c r="I24" s="1" t="str">
        <f>CONCATENATE(A24,B24,H24)</f>
        <v>startworkflow -f ODIN_BPR_APP wf_odin_bpr_app_bpr_resi_maestro_rhp</v>
      </c>
    </row>
    <row r="25" spans="1:9" ht="15.75" thickBot="1">
      <c r="A25" s="1" t="s">
        <v>353</v>
      </c>
      <c r="B25" s="32" t="s">
        <v>481</v>
      </c>
      <c r="C25" s="58" t="s">
        <v>285</v>
      </c>
      <c r="D25" s="56" t="s">
        <v>290</v>
      </c>
      <c r="E25" s="6" t="s">
        <v>287</v>
      </c>
      <c r="F25" s="59">
        <v>4956377</v>
      </c>
      <c r="G25" s="59" t="s">
        <v>173</v>
      </c>
      <c r="H25" s="85" t="s">
        <v>482</v>
      </c>
      <c r="I25" s="1" t="str">
        <f t="shared" ref="I25:I87" si="0">CONCATENATE(A25,B25,H25)</f>
        <v>startworkflow -f BIDW_CMP wf_bidw_cmp_qt_ebu_tp_bts_trx_ff</v>
      </c>
    </row>
    <row r="26" spans="1:9" ht="15.75" thickBot="1">
      <c r="A26" s="1" t="s">
        <v>353</v>
      </c>
      <c r="B26" s="32" t="s">
        <v>397</v>
      </c>
      <c r="C26" s="58" t="s">
        <v>285</v>
      </c>
      <c r="D26" s="56" t="s">
        <v>291</v>
      </c>
      <c r="E26" s="6" t="s">
        <v>287</v>
      </c>
      <c r="F26" s="59">
        <v>4956380</v>
      </c>
      <c r="G26" s="59" t="s">
        <v>173</v>
      </c>
      <c r="H26" s="63" t="s">
        <v>464</v>
      </c>
      <c r="I26" s="1" t="str">
        <f t="shared" si="0"/>
        <v>startworkflow -f APP_SALES_INSIGHT wf_app_sales_insight_hardwareupgradeactivity_history</v>
      </c>
    </row>
    <row r="27" spans="1:9" ht="15.75" thickBot="1">
      <c r="A27" s="1" t="s">
        <v>353</v>
      </c>
      <c r="B27" s="32" t="s">
        <v>397</v>
      </c>
      <c r="C27" s="58" t="s">
        <v>285</v>
      </c>
      <c r="D27" s="56" t="s">
        <v>292</v>
      </c>
      <c r="E27" s="6" t="s">
        <v>287</v>
      </c>
      <c r="F27" s="59">
        <v>4956397</v>
      </c>
      <c r="G27" s="59" t="s">
        <v>173</v>
      </c>
      <c r="H27" s="54" t="s">
        <v>465</v>
      </c>
      <c r="I27" s="1" t="str">
        <f t="shared" si="0"/>
        <v>startworkflow -f APP_SALES_INSIGHT wf_app_sales_insight_hardwareupgrades_history</v>
      </c>
    </row>
    <row r="28" spans="1:9" ht="15.75" thickBot="1">
      <c r="A28" s="1" t="s">
        <v>353</v>
      </c>
      <c r="B28" s="32" t="s">
        <v>397</v>
      </c>
      <c r="C28" s="58" t="s">
        <v>285</v>
      </c>
      <c r="D28" s="56" t="s">
        <v>293</v>
      </c>
      <c r="E28" s="6" t="s">
        <v>287</v>
      </c>
      <c r="F28" s="59">
        <v>4956374</v>
      </c>
      <c r="G28" s="59" t="s">
        <v>173</v>
      </c>
      <c r="H28" s="63" t="s">
        <v>466</v>
      </c>
      <c r="I28" s="1" t="str">
        <f t="shared" si="0"/>
        <v>startworkflow -f APP_SALES_INSIGHT wf_app_sales_insight_salesgrossadds_history</v>
      </c>
    </row>
    <row r="29" spans="1:9" ht="15.75" thickBot="1">
      <c r="A29" s="1" t="s">
        <v>353</v>
      </c>
      <c r="B29" s="32" t="s">
        <v>397</v>
      </c>
      <c r="C29" s="58" t="s">
        <v>285</v>
      </c>
      <c r="D29" s="56" t="s">
        <v>294</v>
      </c>
      <c r="E29" s="6"/>
      <c r="F29" s="59"/>
      <c r="G29" s="59" t="s">
        <v>173</v>
      </c>
      <c r="H29" s="74" t="s">
        <v>467</v>
      </c>
      <c r="I29" s="1" t="str">
        <f t="shared" si="0"/>
        <v>startworkflow -f APP_SALES_INSIGHT wf_app_sales_insight_addons_history</v>
      </c>
    </row>
    <row r="30" spans="1:9" ht="15.75" thickBot="1">
      <c r="A30" s="1" t="s">
        <v>353</v>
      </c>
      <c r="B30" s="32" t="s">
        <v>397</v>
      </c>
      <c r="C30" s="58" t="s">
        <v>285</v>
      </c>
      <c r="E30" s="6" t="s">
        <v>287</v>
      </c>
      <c r="G30" s="59" t="s">
        <v>173</v>
      </c>
      <c r="H30" s="74" t="s">
        <v>402</v>
      </c>
      <c r="I30" s="1" t="str">
        <f t="shared" si="0"/>
        <v>startworkflow -f APP_SALES_INSIGHT wf_app_sales_insight_subscriberhistory_history</v>
      </c>
    </row>
    <row r="31" spans="1:9">
      <c r="A31" s="1" t="s">
        <v>353</v>
      </c>
      <c r="B31" s="32" t="s">
        <v>397</v>
      </c>
      <c r="H31" s="74" t="s">
        <v>468</v>
      </c>
      <c r="I31" s="1" t="str">
        <f>CONCATENATE(A31,B31,H31)</f>
        <v>startworkflow -f APP_SALES_INSIGHT wf_app_sales_insight_interbrandactivity_history</v>
      </c>
    </row>
    <row r="32" spans="1:9">
      <c r="A32" s="1" t="s">
        <v>353</v>
      </c>
      <c r="B32" s="32" t="s">
        <v>397</v>
      </c>
      <c r="H32" s="74" t="s">
        <v>469</v>
      </c>
      <c r="I32" s="1" t="str">
        <f t="shared" si="0"/>
        <v>startworkflow -f APP_SALES_INSIGHT wf_app_sales_insight_activatedlinesonban_history</v>
      </c>
    </row>
    <row r="33" spans="1:9">
      <c r="A33" s="1" t="s">
        <v>353</v>
      </c>
      <c r="B33" s="32" t="s">
        <v>397</v>
      </c>
      <c r="H33" s="74" t="s">
        <v>470</v>
      </c>
      <c r="I33" s="1" t="str">
        <f t="shared" si="0"/>
        <v>startworkflow -f APP_SALES_INSIGHT wf_app_sales_insight_rollup_hw_upgd_by_channel_stg_hist</v>
      </c>
    </row>
    <row r="34" spans="1:9">
      <c r="A34" s="1" t="s">
        <v>353</v>
      </c>
      <c r="B34" s="32" t="s">
        <v>397</v>
      </c>
      <c r="H34" s="74" t="s">
        <v>471</v>
      </c>
      <c r="I34" s="1" t="str">
        <f t="shared" si="0"/>
        <v>startworkflow -f APP_SALES_INSIGHT wf_app_sales_insight_loyalty_score_esis_stg_hist</v>
      </c>
    </row>
    <row r="35" spans="1:9">
      <c r="A35" s="1" t="s">
        <v>353</v>
      </c>
      <c r="B35" s="32" t="s">
        <v>397</v>
      </c>
      <c r="H35" s="74" t="s">
        <v>472</v>
      </c>
      <c r="I35" s="1" t="str">
        <f t="shared" si="0"/>
        <v>startworkflow -f APP_SALES_INSIGHT wf_app_sales_insight_cust_interactions_ssp_stg_hist</v>
      </c>
    </row>
    <row r="36" spans="1:9">
      <c r="A36" s="1" t="s">
        <v>353</v>
      </c>
      <c r="B36" s="32" t="s">
        <v>397</v>
      </c>
      <c r="H36" s="74" t="s">
        <v>473</v>
      </c>
      <c r="I36" s="1" t="str">
        <f t="shared" si="0"/>
        <v>startworkflow -f APP_SALES_INSIGHT wf_app_sales_insight_intrxn_stg_hist</v>
      </c>
    </row>
    <row r="37" spans="1:9">
      <c r="A37" s="1" t="s">
        <v>353</v>
      </c>
      <c r="B37" s="32" t="s">
        <v>397</v>
      </c>
      <c r="H37" s="74" t="s">
        <v>474</v>
      </c>
      <c r="I37" s="1" t="str">
        <f t="shared" si="0"/>
        <v>startworkflow -f APP_SALES_INSIGHT wf_app_sales_insight_portout_by_channel_icm_stg_hist</v>
      </c>
    </row>
    <row r="38" spans="1:9">
      <c r="A38" s="1" t="s">
        <v>353</v>
      </c>
      <c r="B38" s="32" t="s">
        <v>397</v>
      </c>
      <c r="H38" s="74" t="s">
        <v>475</v>
      </c>
      <c r="I38" s="1" t="str">
        <f t="shared" si="0"/>
        <v>startworkflow -f APP_SALES_INSIGHT wf_app_sales_insight_portout_by_channel_ssp_stg_hist</v>
      </c>
    </row>
    <row r="39" spans="1:9">
      <c r="A39" s="1" t="s">
        <v>353</v>
      </c>
      <c r="B39" s="32" t="s">
        <v>397</v>
      </c>
      <c r="H39" s="74" t="s">
        <v>476</v>
      </c>
      <c r="I39" s="1" t="str">
        <f t="shared" si="0"/>
        <v>startworkflow -f APP_SALES_INSIGHT wf_app_sales_insight_loyalty_score_fact_hist</v>
      </c>
    </row>
    <row r="40" spans="1:9">
      <c r="A40" s="1" t="s">
        <v>353</v>
      </c>
      <c r="B40" s="32" t="s">
        <v>397</v>
      </c>
      <c r="H40" s="32" t="s">
        <v>477</v>
      </c>
      <c r="I40" s="1" t="str">
        <f t="shared" si="0"/>
        <v>startworkflow -f APP_SALES_INSIGHT wf_app_sales_insight_portout_by_channel_esis_stg_hist</v>
      </c>
    </row>
    <row r="41" spans="1:9">
      <c r="A41" s="1" t="s">
        <v>353</v>
      </c>
      <c r="B41" s="32" t="s">
        <v>480</v>
      </c>
      <c r="H41" s="74" t="s">
        <v>478</v>
      </c>
      <c r="I41" s="1" t="str">
        <f t="shared" si="0"/>
        <v>startworkflow -f ODS_ESIS wf_ods_esis_unfulfilled_transactions_hist</v>
      </c>
    </row>
    <row r="42" spans="1:9">
      <c r="A42" s="1" t="s">
        <v>353</v>
      </c>
      <c r="B42" s="32" t="s">
        <v>463</v>
      </c>
      <c r="H42" s="74" t="s">
        <v>479</v>
      </c>
      <c r="I42" s="1" t="str">
        <f t="shared" si="0"/>
        <v>startworkflow -f ODS_SSP wf_ods_ssp_transactions_hist</v>
      </c>
    </row>
    <row r="43" spans="1:9">
      <c r="A43" s="1" t="s">
        <v>353</v>
      </c>
      <c r="H43" s="74"/>
      <c r="I43" s="1" t="str">
        <f t="shared" si="0"/>
        <v xml:space="preserve">startworkflow -f </v>
      </c>
    </row>
    <row r="44" spans="1:9">
      <c r="A44" s="1" t="s">
        <v>353</v>
      </c>
      <c r="B44" s="32" t="s">
        <v>400</v>
      </c>
      <c r="H44" t="s">
        <v>399</v>
      </c>
      <c r="I44" s="1" t="str">
        <f t="shared" si="0"/>
        <v>startworkflow -f ODS_S4M wf_ela_s4m_as_sellingoption</v>
      </c>
    </row>
    <row r="45" spans="1:9">
      <c r="A45" s="1" t="s">
        <v>353</v>
      </c>
      <c r="B45" s="32" t="s">
        <v>400</v>
      </c>
      <c r="H45" s="63" t="s">
        <v>354</v>
      </c>
      <c r="I45" s="1" t="str">
        <f t="shared" si="0"/>
        <v>startworkflow -f ODS_S4M wf_sasci_a_dim_model</v>
      </c>
    </row>
    <row r="46" spans="1:9">
      <c r="A46" s="1" t="s">
        <v>353</v>
      </c>
      <c r="B46" s="32" t="s">
        <v>400</v>
      </c>
      <c r="H46" s="63" t="s">
        <v>355</v>
      </c>
      <c r="I46" s="1" t="str">
        <f t="shared" si="0"/>
        <v>startworkflow -f ODS_S4M wf_sasci_a_dim_product_c</v>
      </c>
    </row>
    <row r="47" spans="1:9">
      <c r="A47" s="1" t="s">
        <v>353</v>
      </c>
      <c r="B47" s="32" t="s">
        <v>400</v>
      </c>
      <c r="H47" s="63" t="s">
        <v>356</v>
      </c>
      <c r="I47" s="1" t="str">
        <f t="shared" si="0"/>
        <v>startworkflow -f ODS_S4M wf_sasci_a_dim_product_c_delta</v>
      </c>
    </row>
    <row r="48" spans="1:9">
      <c r="A48" s="1" t="s">
        <v>353</v>
      </c>
      <c r="B48" s="32" t="s">
        <v>400</v>
      </c>
      <c r="H48" s="63" t="s">
        <v>357</v>
      </c>
      <c r="I48" s="1" t="str">
        <f t="shared" si="0"/>
        <v>startworkflow -f ODS_S4M wf_sasci_a_dim_product_c_wx</v>
      </c>
    </row>
    <row r="49" spans="1:9">
      <c r="A49" s="1" t="s">
        <v>353</v>
      </c>
      <c r="B49" s="32" t="s">
        <v>400</v>
      </c>
      <c r="H49" s="63" t="s">
        <v>358</v>
      </c>
      <c r="I49" s="1" t="str">
        <f t="shared" si="0"/>
        <v>startworkflow -f ODS_S4M wf_sasci_a_dim_product_wx</v>
      </c>
    </row>
    <row r="50" spans="1:9">
      <c r="A50" s="1" t="s">
        <v>353</v>
      </c>
      <c r="B50" s="32" t="s">
        <v>400</v>
      </c>
      <c r="H50" s="63" t="s">
        <v>359</v>
      </c>
      <c r="I50" s="1" t="str">
        <f t="shared" si="0"/>
        <v>startworkflow -f ODS_S4M wf_sasci_a_dim_product_wx_delta</v>
      </c>
    </row>
    <row r="51" spans="1:9">
      <c r="A51" s="1" t="s">
        <v>353</v>
      </c>
      <c r="B51" s="32" t="s">
        <v>400</v>
      </c>
      <c r="H51" s="63" t="s">
        <v>360</v>
      </c>
      <c r="I51" s="1" t="str">
        <f t="shared" si="0"/>
        <v>startworkflow -f ODS_S4M wf_sasci_a_dim_response</v>
      </c>
    </row>
    <row r="52" spans="1:9">
      <c r="A52" s="1" t="s">
        <v>353</v>
      </c>
      <c r="B52" s="32" t="s">
        <v>400</v>
      </c>
      <c r="H52" s="63" t="s">
        <v>361</v>
      </c>
      <c r="I52" s="1" t="str">
        <f t="shared" si="0"/>
        <v>startworkflow -f ODS_S4M wf_sasci_a_dim_sales_channel_wx</v>
      </c>
    </row>
    <row r="53" spans="1:9">
      <c r="A53" s="1" t="s">
        <v>353</v>
      </c>
      <c r="B53" s="32" t="s">
        <v>400</v>
      </c>
      <c r="H53" s="63" t="s">
        <v>362</v>
      </c>
      <c r="I53" s="1" t="str">
        <f t="shared" si="0"/>
        <v>startworkflow -f ODS_S4M wf_sasci_a_dim_sales_channel_wx_delta</v>
      </c>
    </row>
    <row r="54" spans="1:9">
      <c r="A54" s="1" t="s">
        <v>353</v>
      </c>
      <c r="B54" s="32" t="s">
        <v>400</v>
      </c>
      <c r="H54" s="63" t="s">
        <v>363</v>
      </c>
      <c r="I54" s="1" t="str">
        <f t="shared" si="0"/>
        <v>startworkflow -f ODS_S4M wf_sasci_a_dim_sales_type_c</v>
      </c>
    </row>
    <row r="55" spans="1:9">
      <c r="A55" s="1" t="s">
        <v>353</v>
      </c>
      <c r="B55" s="32" t="s">
        <v>400</v>
      </c>
      <c r="H55" s="63" t="s">
        <v>364</v>
      </c>
      <c r="I55" s="1" t="str">
        <f t="shared" si="0"/>
        <v>startworkflow -f ODS_S4M wf_sasci_a_dim_usage_c</v>
      </c>
    </row>
    <row r="56" spans="1:9">
      <c r="A56" s="1" t="s">
        <v>353</v>
      </c>
      <c r="B56" s="32" t="s">
        <v>400</v>
      </c>
      <c r="H56" s="63" t="s">
        <v>365</v>
      </c>
      <c r="I56" s="1" t="str">
        <f t="shared" si="0"/>
        <v>startworkflow -f ODS_S4M wf_sasci_a_dim_usage_wx</v>
      </c>
    </row>
    <row r="57" spans="1:9">
      <c r="A57" s="1" t="s">
        <v>353</v>
      </c>
      <c r="B57" s="32" t="s">
        <v>400</v>
      </c>
      <c r="H57" s="63" t="s">
        <v>366</v>
      </c>
      <c r="I57" s="1" t="str">
        <f t="shared" si="0"/>
        <v>startworkflow -f ODS_S4M wf_sasci_a_dim_vendor</v>
      </c>
    </row>
    <row r="58" spans="1:9">
      <c r="A58" s="1" t="s">
        <v>353</v>
      </c>
      <c r="B58" s="32" t="s">
        <v>400</v>
      </c>
      <c r="H58" s="63" t="s">
        <v>367</v>
      </c>
      <c r="I58" s="1" t="str">
        <f t="shared" si="0"/>
        <v>startworkflow -f ODS_S4M wf_sasci_a_ext_data_usage_analytics_wx</v>
      </c>
    </row>
    <row r="59" spans="1:9">
      <c r="A59" s="1" t="s">
        <v>353</v>
      </c>
      <c r="B59" s="32" t="s">
        <v>400</v>
      </c>
      <c r="H59" s="63" t="s">
        <v>368</v>
      </c>
      <c r="I59" s="1" t="str">
        <f t="shared" si="0"/>
        <v>startworkflow -f ODS_S4M wf_sasci_a_fact_score</v>
      </c>
    </row>
    <row r="60" spans="1:9">
      <c r="A60" s="1" t="s">
        <v>353</v>
      </c>
      <c r="B60" s="32" t="s">
        <v>400</v>
      </c>
      <c r="H60" s="63" t="s">
        <v>369</v>
      </c>
      <c r="I60" s="1" t="str">
        <f t="shared" si="0"/>
        <v>startworkflow -f ODS_S4M wf_sasci_a_fact_subs_campaign_history</v>
      </c>
    </row>
    <row r="61" spans="1:9">
      <c r="A61" s="1" t="s">
        <v>353</v>
      </c>
      <c r="B61" s="32" t="s">
        <v>400</v>
      </c>
      <c r="H61" s="63" t="s">
        <v>370</v>
      </c>
      <c r="I61" s="1" t="str">
        <f t="shared" si="0"/>
        <v>startworkflow -f ODS_S4M wf_sasci_a_hup_wx_delta</v>
      </c>
    </row>
    <row r="62" spans="1:9">
      <c r="A62" s="1" t="s">
        <v>353</v>
      </c>
      <c r="B62" s="32" t="s">
        <v>400</v>
      </c>
      <c r="H62" s="63" t="s">
        <v>371</v>
      </c>
      <c r="I62" s="1" t="str">
        <f t="shared" si="0"/>
        <v>startworkflow -f ODS_S4M wf_sasci_a_land_cable_response_data</v>
      </c>
    </row>
    <row r="63" spans="1:9">
      <c r="A63" s="1" t="s">
        <v>353</v>
      </c>
      <c r="B63" s="32" t="s">
        <v>400</v>
      </c>
      <c r="H63" s="63" t="s">
        <v>372</v>
      </c>
      <c r="I63" s="1" t="str">
        <f t="shared" si="0"/>
        <v>startworkflow -f ODS_S4M wf_sasci_a_land_cable_response_init</v>
      </c>
    </row>
    <row r="64" spans="1:9">
      <c r="A64" s="1" t="s">
        <v>353</v>
      </c>
      <c r="B64" s="32" t="s">
        <v>400</v>
      </c>
      <c r="H64" s="63" t="s">
        <v>373</v>
      </c>
      <c r="I64" s="1" t="str">
        <f t="shared" si="0"/>
        <v>startworkflow -f ODS_S4M wf_sasci_a_land_wireless_response_data</v>
      </c>
    </row>
    <row r="65" spans="1:9">
      <c r="A65" s="1" t="s">
        <v>353</v>
      </c>
      <c r="B65" s="32" t="s">
        <v>400</v>
      </c>
      <c r="H65" s="63" t="s">
        <v>374</v>
      </c>
      <c r="I65" s="1" t="str">
        <f t="shared" si="0"/>
        <v>startworkflow -f ODS_S4M wf_sasci_a_land_wireless_response_init</v>
      </c>
    </row>
    <row r="66" spans="1:9">
      <c r="A66" s="1" t="s">
        <v>353</v>
      </c>
      <c r="B66" s="32" t="s">
        <v>400</v>
      </c>
      <c r="H66" s="63" t="s">
        <v>375</v>
      </c>
      <c r="I66" s="1" t="str">
        <f t="shared" si="0"/>
        <v>startworkflow -f ODS_S4M wf_sasci_a_lnd_aam_pivot_segment</v>
      </c>
    </row>
    <row r="67" spans="1:9">
      <c r="A67" s="1" t="s">
        <v>353</v>
      </c>
      <c r="B67" s="32" t="s">
        <v>400</v>
      </c>
      <c r="H67" s="63" t="s">
        <v>376</v>
      </c>
      <c r="I67" s="1" t="str">
        <f t="shared" si="0"/>
        <v>startworkflow -f ODS_S4M wf_sasci_a_lnd_aam_sync</v>
      </c>
    </row>
    <row r="68" spans="1:9">
      <c r="A68" s="1" t="s">
        <v>353</v>
      </c>
      <c r="B68" s="32" t="s">
        <v>400</v>
      </c>
      <c r="H68" s="63" t="s">
        <v>377</v>
      </c>
      <c r="I68" s="1" t="str">
        <f t="shared" si="0"/>
        <v>startworkflow -f ODS_S4M wf_sasci_a_lnd_daily_subscriber_qos</v>
      </c>
    </row>
    <row r="69" spans="1:9">
      <c r="A69" s="1" t="s">
        <v>353</v>
      </c>
      <c r="B69" s="32" t="s">
        <v>400</v>
      </c>
      <c r="H69" s="63" t="s">
        <v>378</v>
      </c>
      <c r="I69" s="1" t="str">
        <f t="shared" si="0"/>
        <v>startworkflow -f ODS_S4M wf_sasci_a_lnd_dim_aam_segments</v>
      </c>
    </row>
    <row r="70" spans="1:9">
      <c r="A70" s="1" t="s">
        <v>353</v>
      </c>
      <c r="B70" s="32" t="s">
        <v>400</v>
      </c>
      <c r="H70" s="63" t="s">
        <v>379</v>
      </c>
      <c r="I70" s="1" t="str">
        <f t="shared" si="0"/>
        <v>startworkflow -f ODS_S4M wf_sasci_a_lnd_ecid_email_ban_can</v>
      </c>
    </row>
    <row r="71" spans="1:9">
      <c r="A71" s="1" t="s">
        <v>353</v>
      </c>
      <c r="B71" s="32" t="s">
        <v>400</v>
      </c>
      <c r="H71" s="63" t="s">
        <v>380</v>
      </c>
      <c r="I71" s="1" t="str">
        <f t="shared" si="0"/>
        <v>startworkflow -f ODS_S4M wf_sasci_a_lnd_ecid_uuid_ban_can</v>
      </c>
    </row>
    <row r="72" spans="1:9">
      <c r="A72" s="1" t="s">
        <v>353</v>
      </c>
      <c r="B72" s="32" t="s">
        <v>400</v>
      </c>
      <c r="H72" s="63" t="s">
        <v>381</v>
      </c>
      <c r="I72" s="1" t="str">
        <f t="shared" si="0"/>
        <v>startworkflow -f ODS_S4M wf_sasci_a_lnd_ucar_attributes</v>
      </c>
    </row>
    <row r="73" spans="1:9">
      <c r="A73" s="1" t="s">
        <v>353</v>
      </c>
      <c r="B73" s="32" t="s">
        <v>400</v>
      </c>
      <c r="H73" s="63" t="s">
        <v>382</v>
      </c>
      <c r="I73" s="1" t="str">
        <f t="shared" si="0"/>
        <v>startworkflow -f ODS_S4M wf_sasci_a_om_dim_offer</v>
      </c>
    </row>
    <row r="74" spans="1:9">
      <c r="A74" s="1" t="s">
        <v>353</v>
      </c>
      <c r="B74" s="32" t="s">
        <v>400</v>
      </c>
      <c r="H74" s="63" t="s">
        <v>383</v>
      </c>
      <c r="I74" s="1" t="str">
        <f t="shared" si="0"/>
        <v>startworkflow -f ODS_S4M wf_sasci_a_probability_ci</v>
      </c>
    </row>
    <row r="75" spans="1:9">
      <c r="A75" s="1" t="s">
        <v>353</v>
      </c>
      <c r="B75" s="32" t="s">
        <v>400</v>
      </c>
      <c r="H75" s="63" t="s">
        <v>384</v>
      </c>
      <c r="I75" s="1" t="str">
        <f t="shared" si="0"/>
        <v>startworkflow -f ODS_S4M wf_sasci_a_probability_ci_ctl</v>
      </c>
    </row>
    <row r="76" spans="1:9">
      <c r="A76" s="1" t="s">
        <v>353</v>
      </c>
      <c r="B76" s="32" t="s">
        <v>400</v>
      </c>
      <c r="H76" s="63" t="s">
        <v>385</v>
      </c>
      <c r="I76" s="1" t="str">
        <f t="shared" si="0"/>
        <v>startworkflow -f ODS_S4M wf_sasci_a_probability_ci_new</v>
      </c>
    </row>
    <row r="77" spans="1:9">
      <c r="A77" s="1" t="s">
        <v>353</v>
      </c>
      <c r="B77" s="32" t="s">
        <v>400</v>
      </c>
      <c r="H77" s="63" t="s">
        <v>386</v>
      </c>
      <c r="I77" s="1" t="str">
        <f t="shared" si="0"/>
        <v>startworkflow -f ODS_S4M wf_sasci_a_product_c</v>
      </c>
    </row>
    <row r="78" spans="1:9">
      <c r="A78" s="1" t="s">
        <v>353</v>
      </c>
      <c r="B78" s="32" t="s">
        <v>400</v>
      </c>
      <c r="H78" s="63" t="s">
        <v>387</v>
      </c>
      <c r="I78" s="1" t="str">
        <f t="shared" si="0"/>
        <v>startworkflow -f ODS_S4M wf_sasci_a_product_c_delta</v>
      </c>
    </row>
    <row r="79" spans="1:9">
      <c r="A79" s="1" t="s">
        <v>353</v>
      </c>
      <c r="B79" s="32" t="s">
        <v>400</v>
      </c>
      <c r="H79" s="63" t="s">
        <v>388</v>
      </c>
      <c r="I79" s="1" t="str">
        <f t="shared" si="0"/>
        <v>startworkflow -f ODS_S4M wf_sasci_a_product_sales_c_delta</v>
      </c>
    </row>
    <row r="80" spans="1:9">
      <c r="A80" s="1" t="s">
        <v>353</v>
      </c>
      <c r="B80" s="32" t="s">
        <v>400</v>
      </c>
      <c r="H80" s="63" t="s">
        <v>389</v>
      </c>
      <c r="I80" s="1" t="str">
        <f t="shared" si="0"/>
        <v>startworkflow -f ODS_S4M wf_sasci_a_product_wx</v>
      </c>
    </row>
    <row r="81" spans="1:9">
      <c r="A81" s="1" t="s">
        <v>353</v>
      </c>
      <c r="B81" s="32" t="s">
        <v>400</v>
      </c>
      <c r="H81" s="63" t="s">
        <v>390</v>
      </c>
      <c r="I81" s="1" t="str">
        <f t="shared" si="0"/>
        <v>startworkflow -f ODS_S4M wf_sasci_a_product_wx_delta</v>
      </c>
    </row>
    <row r="82" spans="1:9">
      <c r="A82" s="1" t="s">
        <v>353</v>
      </c>
      <c r="B82" s="32" t="s">
        <v>400</v>
      </c>
      <c r="H82" s="63" t="s">
        <v>391</v>
      </c>
      <c r="I82" s="1" t="str">
        <f t="shared" si="0"/>
        <v>startworkflow -f ODS_S4M wf_sasci_a_rpt_fact_sales_detail_c</v>
      </c>
    </row>
    <row r="83" spans="1:9">
      <c r="A83" s="1" t="s">
        <v>353</v>
      </c>
      <c r="B83" s="32" t="s">
        <v>400</v>
      </c>
      <c r="H83" s="63" t="s">
        <v>392</v>
      </c>
      <c r="I83" s="1" t="str">
        <f t="shared" si="0"/>
        <v>startworkflow -f ODS_S4M wf_sasci_a_rpt_fact_sales_detail_wx</v>
      </c>
    </row>
    <row r="84" spans="1:9">
      <c r="A84" s="1" t="s">
        <v>353</v>
      </c>
      <c r="B84" s="32" t="s">
        <v>400</v>
      </c>
      <c r="H84" s="63" t="s">
        <v>393</v>
      </c>
      <c r="I84" s="1" t="str">
        <f t="shared" si="0"/>
        <v>startworkflow -f ODS_S4M wf_sasci_a_shm_delta</v>
      </c>
    </row>
    <row r="85" spans="1:9">
      <c r="A85" s="1" t="s">
        <v>353</v>
      </c>
      <c r="B85" s="32" t="s">
        <v>400</v>
      </c>
      <c r="H85" s="63" t="s">
        <v>394</v>
      </c>
      <c r="I85" s="1" t="str">
        <f t="shared" si="0"/>
        <v>startworkflow -f ODS_S4M wf_sasci_a_subscriber_wx_delta</v>
      </c>
    </row>
    <row r="86" spans="1:9">
      <c r="A86" s="1" t="s">
        <v>353</v>
      </c>
      <c r="B86" s="32" t="s">
        <v>400</v>
      </c>
      <c r="H86" s="63" t="s">
        <v>395</v>
      </c>
      <c r="I86" s="1" t="str">
        <f t="shared" si="0"/>
        <v>startworkflow -f ODS_S4M wf_sasci_a_usage_c</v>
      </c>
    </row>
    <row r="87" spans="1:9">
      <c r="A87" s="1" t="s">
        <v>353</v>
      </c>
      <c r="B87" s="32" t="s">
        <v>400</v>
      </c>
      <c r="H87" s="63" t="s">
        <v>396</v>
      </c>
      <c r="I87" s="1" t="str">
        <f t="shared" si="0"/>
        <v xml:space="preserve">startworkflow -f ODS_S4M wf_sasci_a_usage_wx </v>
      </c>
    </row>
  </sheetData>
  <mergeCells count="2">
    <mergeCell ref="A1:B1"/>
    <mergeCell ref="A14:B14"/>
  </mergeCells>
  <hyperlinks>
    <hyperlink ref="B18" r:id="rId1" display="jc$#@Kmo6"/>
  </hyperlinks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activeCell="A22" sqref="A22"/>
    </sheetView>
  </sheetViews>
  <sheetFormatPr defaultColWidth="9.140625" defaultRowHeight="15"/>
  <cols>
    <col min="1" max="1" width="36.7109375" style="32" customWidth="1"/>
    <col min="2" max="2" width="47.42578125" style="32" customWidth="1"/>
    <col min="3" max="3" width="24.85546875" style="32" bestFit="1" customWidth="1"/>
    <col min="4" max="4" width="22.28515625" style="32" bestFit="1" customWidth="1"/>
    <col min="5" max="5" width="7.85546875" style="32" customWidth="1"/>
    <col min="6" max="6" width="46.28515625" style="32" bestFit="1" customWidth="1"/>
    <col min="7" max="7" width="27.28515625" style="32" customWidth="1"/>
    <col min="8" max="8" width="141.85546875" style="32" bestFit="1" customWidth="1"/>
    <col min="9" max="16384" width="9.140625" style="32"/>
  </cols>
  <sheetData>
    <row r="1" spans="1:2" ht="18.75">
      <c r="A1" s="91" t="s">
        <v>4</v>
      </c>
      <c r="B1" s="91"/>
    </row>
    <row r="2" spans="1:2">
      <c r="A2" s="1" t="s">
        <v>5</v>
      </c>
      <c r="B2" s="1" t="s">
        <v>6</v>
      </c>
    </row>
    <row r="3" spans="1:2">
      <c r="A3" s="2"/>
      <c r="B3" s="3" t="s">
        <v>7</v>
      </c>
    </row>
    <row r="4" spans="1:2" ht="30">
      <c r="A4" s="4"/>
      <c r="B4" s="3" t="s">
        <v>8</v>
      </c>
    </row>
    <row r="5" spans="1:2" ht="30">
      <c r="A5" s="5"/>
      <c r="B5" s="3" t="s">
        <v>9</v>
      </c>
    </row>
    <row r="7" spans="1:2">
      <c r="A7" s="1" t="s">
        <v>10</v>
      </c>
      <c r="B7" s="1"/>
    </row>
    <row r="8" spans="1:2">
      <c r="A8" s="1" t="s">
        <v>11</v>
      </c>
      <c r="B8" s="1"/>
    </row>
    <row r="9" spans="1:2">
      <c r="A9" s="1" t="s">
        <v>12</v>
      </c>
      <c r="B9" s="1" t="s">
        <v>2</v>
      </c>
    </row>
    <row r="10" spans="1:2">
      <c r="A10" s="1" t="s">
        <v>13</v>
      </c>
      <c r="B10" s="1"/>
    </row>
    <row r="11" spans="1:2" ht="30">
      <c r="A11" s="3" t="s">
        <v>14</v>
      </c>
      <c r="B11" s="1"/>
    </row>
    <row r="12" spans="1:2">
      <c r="A12" s="1" t="s">
        <v>39</v>
      </c>
      <c r="B12" s="1"/>
    </row>
    <row r="13" spans="1:2">
      <c r="A13" s="6"/>
      <c r="B13" s="6"/>
    </row>
    <row r="14" spans="1:2" ht="18.75">
      <c r="A14" s="92" t="s">
        <v>15</v>
      </c>
      <c r="B14" s="92"/>
    </row>
    <row r="15" spans="1:2">
      <c r="A15" s="11" t="s">
        <v>16</v>
      </c>
      <c r="B15" s="38" t="s">
        <v>175</v>
      </c>
    </row>
    <row r="16" spans="1:2">
      <c r="A16" s="11" t="s">
        <v>17</v>
      </c>
      <c r="B16" s="35" t="s">
        <v>52</v>
      </c>
    </row>
    <row r="17" spans="1:8">
      <c r="A17" s="11" t="s">
        <v>18</v>
      </c>
      <c r="B17" s="12" t="s">
        <v>40</v>
      </c>
    </row>
    <row r="18" spans="1:8">
      <c r="A18" s="11" t="s">
        <v>19</v>
      </c>
      <c r="B18" s="39" t="s">
        <v>41</v>
      </c>
    </row>
    <row r="19" spans="1:8">
      <c r="A19" s="5" t="s">
        <v>20</v>
      </c>
      <c r="B19" s="12" t="str">
        <f>"connect -r "&amp;B15&amp;" -d "&amp;B16&amp;" -n "&amp;B17&amp;" -x "&amp;B18&amp;" "</f>
        <v xml:space="preserve">connect -r INFA_PC_REPO_SVC_STA_XLGA -d INFA_DOMAIN_STAETL4330 -n administrator -x jc$#@Kmo6 </v>
      </c>
    </row>
    <row r="22" spans="1:8">
      <c r="A22" s="41" t="s">
        <v>201</v>
      </c>
    </row>
    <row r="23" spans="1:8">
      <c r="A23" s="13" t="s">
        <v>23</v>
      </c>
      <c r="B23" s="4" t="s">
        <v>199</v>
      </c>
      <c r="C23" s="13"/>
      <c r="D23" s="4" t="s">
        <v>177</v>
      </c>
      <c r="E23" s="13" t="s">
        <v>178</v>
      </c>
      <c r="F23" s="4" t="s">
        <v>179</v>
      </c>
      <c r="G23" s="13" t="s">
        <v>180</v>
      </c>
      <c r="H23" s="5" t="s">
        <v>202</v>
      </c>
    </row>
    <row r="24" spans="1:8">
      <c r="A24" s="1" t="s">
        <v>176</v>
      </c>
      <c r="B24" s="1" t="s">
        <v>181</v>
      </c>
      <c r="C24" s="1" t="s">
        <v>200</v>
      </c>
      <c r="D24" s="1" t="s">
        <v>182</v>
      </c>
      <c r="E24" s="1" t="s">
        <v>178</v>
      </c>
      <c r="F24" s="1" t="s">
        <v>183</v>
      </c>
      <c r="G24" s="1" t="s">
        <v>180</v>
      </c>
      <c r="H24" s="1" t="str">
        <f t="shared" ref="H24:H31" si="0">CONCATENATE(A24,B24,C24,D24,E24,F24,G24)</f>
        <v>createdeploymentgroup -p "DG_L_XL_EDW_ BAU_CONF_SEPT_REL_2015_CHG" -t dynamic -q Q_XL_EDW_ BAU_CONF_SEPT_REL_2015_CHG -u shared</v>
      </c>
    </row>
    <row r="25" spans="1:8">
      <c r="A25" s="1" t="s">
        <v>176</v>
      </c>
      <c r="B25" s="1" t="s">
        <v>184</v>
      </c>
      <c r="C25" s="1" t="s">
        <v>200</v>
      </c>
      <c r="D25" s="1" t="s">
        <v>182</v>
      </c>
      <c r="E25" s="1" t="s">
        <v>178</v>
      </c>
      <c r="F25" s="1" t="s">
        <v>185</v>
      </c>
      <c r="G25" s="1" t="s">
        <v>180</v>
      </c>
      <c r="H25" s="1" t="str">
        <f t="shared" si="0"/>
        <v>createdeploymentgroup -p "DG_L_XL_EDW_ BAU_CONF_SEPT_REL_2015_USG" -t dynamic -q Q_XL_EDW_ BAU_CONF_SEPT_REL_2015_USG -u shared</v>
      </c>
    </row>
    <row r="26" spans="1:8">
      <c r="A26" s="1" t="s">
        <v>176</v>
      </c>
      <c r="B26" s="1" t="s">
        <v>186</v>
      </c>
      <c r="C26" s="1" t="s">
        <v>200</v>
      </c>
      <c r="D26" s="1" t="s">
        <v>182</v>
      </c>
      <c r="E26" s="1" t="s">
        <v>178</v>
      </c>
      <c r="F26" s="1" t="s">
        <v>187</v>
      </c>
      <c r="G26" s="1" t="s">
        <v>180</v>
      </c>
      <c r="H26" s="1" t="str">
        <f t="shared" si="0"/>
        <v>createdeploymentgroup -p "DG_L_XL_EDW_ BAU_CONF_SEPT_REL_2015_WIN" -t dynamic -q Q_XL_EDW_ BAU_CONF_SEPT_REL_2015_WIN -u shared</v>
      </c>
    </row>
    <row r="27" spans="1:8">
      <c r="A27" s="1" t="s">
        <v>176</v>
      </c>
      <c r="B27" s="1" t="s">
        <v>188</v>
      </c>
      <c r="C27" s="1" t="s">
        <v>200</v>
      </c>
      <c r="D27" s="1" t="s">
        <v>182</v>
      </c>
      <c r="E27" s="1" t="s">
        <v>178</v>
      </c>
      <c r="F27" s="1" t="s">
        <v>189</v>
      </c>
      <c r="G27" s="1" t="s">
        <v>180</v>
      </c>
      <c r="H27" s="1" t="str">
        <f t="shared" si="0"/>
        <v>createdeploymentgroup -p "DG_L_XL_EDW_ BAU_CONF_SEPT_REL_2015_PRO" -t dynamic -q Q_XL_EDW_ BAU_CONF_SEPT_REL_2015_PRO -u shared</v>
      </c>
    </row>
    <row r="28" spans="1:8">
      <c r="A28" s="1" t="s">
        <v>176</v>
      </c>
      <c r="B28" s="1" t="s">
        <v>190</v>
      </c>
      <c r="C28" s="1" t="s">
        <v>200</v>
      </c>
      <c r="D28" s="1" t="s">
        <v>182</v>
      </c>
      <c r="E28" s="1" t="s">
        <v>178</v>
      </c>
      <c r="F28" s="1" t="s">
        <v>191</v>
      </c>
      <c r="G28" s="1" t="s">
        <v>180</v>
      </c>
      <c r="H28" s="1" t="str">
        <f t="shared" si="0"/>
        <v>createdeploymentgroup -p "DG_L_XL_EDW_ BAU_CONF_SEPT_REL_2015_SUB" -t dynamic -q Q_XL_EDW_ BAU_CONF_SEPT_REL_2015_SUB -u shared</v>
      </c>
    </row>
    <row r="29" spans="1:8">
      <c r="A29" s="1" t="s">
        <v>176</v>
      </c>
      <c r="B29" s="1" t="s">
        <v>192</v>
      </c>
      <c r="C29" s="1" t="s">
        <v>200</v>
      </c>
      <c r="D29" s="1" t="s">
        <v>182</v>
      </c>
      <c r="E29" s="1" t="s">
        <v>178</v>
      </c>
      <c r="F29" s="1" t="s">
        <v>193</v>
      </c>
      <c r="G29" s="1" t="s">
        <v>180</v>
      </c>
      <c r="H29" s="1" t="str">
        <f t="shared" si="0"/>
        <v>createdeploymentgroup -p "DG_L_XL_EDW_ BAU_CONF_SEPT_REL_2015_XGC" -t dynamic -q Q_XL_EDW_ BAU_CONF_SEPT_REL_2015_XGC -u shared</v>
      </c>
    </row>
    <row r="30" spans="1:8">
      <c r="A30" s="1" t="s">
        <v>176</v>
      </c>
      <c r="B30" s="1" t="s">
        <v>194</v>
      </c>
      <c r="C30" s="1" t="s">
        <v>200</v>
      </c>
      <c r="D30" s="1" t="s">
        <v>182</v>
      </c>
      <c r="E30" s="1" t="s">
        <v>178</v>
      </c>
      <c r="F30" s="1" t="s">
        <v>195</v>
      </c>
      <c r="G30" s="1" t="s">
        <v>180</v>
      </c>
      <c r="H30" s="1" t="str">
        <f t="shared" si="0"/>
        <v>createdeploymentgroup -p "DG_L_XL_EDW_ BAU_CONF_SEPT_REL_2015_SHARED" -t dynamic -q Q_XL_EDW_ BAU_CONF_SEPT_REL_2015_SHARED -u shared</v>
      </c>
    </row>
    <row r="31" spans="1:8">
      <c r="A31" s="1" t="s">
        <v>176</v>
      </c>
      <c r="B31" s="1" t="s">
        <v>196</v>
      </c>
      <c r="C31" s="1" t="s">
        <v>200</v>
      </c>
      <c r="D31" s="1" t="s">
        <v>182</v>
      </c>
      <c r="E31" s="1" t="s">
        <v>178</v>
      </c>
      <c r="F31" s="1" t="s">
        <v>197</v>
      </c>
      <c r="G31" s="1" t="s">
        <v>180</v>
      </c>
      <c r="H31" s="1" t="str">
        <f t="shared" si="0"/>
        <v>createdeploymentgroup -p "DG_L_XL_EDW_ BAU_CONF_SEPT_REL_2015_INT_EDW" -t dynamic -q Q_XL_EDW_ BAU_CONF_SEPT_REL_2015_INT_EDW -u shared</v>
      </c>
    </row>
    <row r="34" spans="1:8">
      <c r="A34" s="41" t="s">
        <v>203</v>
      </c>
    </row>
    <row r="35" spans="1:8">
      <c r="A35" s="13" t="s">
        <v>23</v>
      </c>
      <c r="B35" s="4" t="s">
        <v>199</v>
      </c>
      <c r="C35" s="13"/>
      <c r="D35" s="4" t="s">
        <v>177</v>
      </c>
      <c r="H35" s="5" t="s">
        <v>202</v>
      </c>
    </row>
    <row r="36" spans="1:8">
      <c r="A36" s="1" t="s">
        <v>176</v>
      </c>
      <c r="B36" s="1" t="s">
        <v>181</v>
      </c>
      <c r="C36" s="1" t="s">
        <v>200</v>
      </c>
      <c r="D36" s="1" t="s">
        <v>210</v>
      </c>
      <c r="H36" s="1" t="str">
        <f>CONCATENATE(A36,B36,C36,D36)</f>
        <v>createdeploymentgroup -p "DG_L_XL_EDW_ BAU_CONF_SEPT_REL_2015_CHG" -t static</v>
      </c>
    </row>
    <row r="37" spans="1:8">
      <c r="A37" s="1" t="s">
        <v>176</v>
      </c>
      <c r="B37" s="1" t="s">
        <v>184</v>
      </c>
      <c r="C37" s="1" t="s">
        <v>200</v>
      </c>
      <c r="D37" s="1" t="s">
        <v>210</v>
      </c>
      <c r="H37" s="1" t="str">
        <f>CONCATENATE(A37,B37,C37,D37)</f>
        <v>createdeploymentgroup -p "DG_L_XL_EDW_ BAU_CONF_SEPT_REL_2015_USG" -t static</v>
      </c>
    </row>
    <row r="38" spans="1:8">
      <c r="A38" s="1" t="s">
        <v>176</v>
      </c>
      <c r="B38" s="1" t="s">
        <v>186</v>
      </c>
      <c r="C38" s="1" t="s">
        <v>200</v>
      </c>
      <c r="D38" s="1" t="s">
        <v>210</v>
      </c>
      <c r="H38" s="1" t="str">
        <f>CONCATENATE(A38,B38,C38,D38)</f>
        <v>createdeploymentgroup -p "DG_L_XL_EDW_ BAU_CONF_SEPT_REL_2015_WIN" -t static</v>
      </c>
    </row>
    <row r="39" spans="1:8">
      <c r="A39" s="1" t="s">
        <v>176</v>
      </c>
      <c r="B39" s="1" t="s">
        <v>188</v>
      </c>
      <c r="C39" s="1" t="s">
        <v>200</v>
      </c>
      <c r="D39" s="1" t="s">
        <v>210</v>
      </c>
      <c r="H39" s="1" t="str">
        <f>CONCATENATE(A39,B39,C39,D39)</f>
        <v>createdeploymentgroup -p "DG_L_XL_EDW_ BAU_CONF_SEPT_REL_2015_PRO" -t static</v>
      </c>
    </row>
    <row r="40" spans="1:8">
      <c r="A40" s="6"/>
      <c r="B40" s="6"/>
      <c r="C40" s="6"/>
      <c r="D40" s="6"/>
      <c r="E40" s="6"/>
      <c r="F40" s="6"/>
      <c r="G40" s="6"/>
      <c r="H40" s="6"/>
    </row>
    <row r="41" spans="1:8">
      <c r="A41" s="6"/>
      <c r="B41" s="6"/>
      <c r="C41" s="6"/>
      <c r="D41" s="6"/>
      <c r="E41" s="6"/>
      <c r="F41" s="6"/>
      <c r="G41" s="6"/>
      <c r="H41" s="6"/>
    </row>
    <row r="42" spans="1:8">
      <c r="A42" s="6"/>
      <c r="B42" s="6"/>
      <c r="C42" s="6"/>
      <c r="D42" s="6"/>
      <c r="E42" s="6"/>
      <c r="F42" s="6"/>
      <c r="G42" s="6"/>
      <c r="H42" s="6"/>
    </row>
    <row r="43" spans="1:8">
      <c r="A43" s="6"/>
      <c r="B43" s="6"/>
      <c r="C43" s="6"/>
      <c r="D43" s="6"/>
      <c r="E43" s="6"/>
      <c r="F43" s="6"/>
      <c r="G43" s="6"/>
      <c r="H43" s="6"/>
    </row>
    <row r="44" spans="1:8">
      <c r="A44" s="6"/>
      <c r="B44" s="6"/>
      <c r="C44" s="6"/>
      <c r="D44" s="6"/>
      <c r="E44" s="6"/>
      <c r="F44" s="6"/>
      <c r="G44" s="6"/>
      <c r="H44" s="6"/>
    </row>
    <row r="45" spans="1:8">
      <c r="A45" s="41" t="s">
        <v>204</v>
      </c>
      <c r="B45" s="6"/>
      <c r="C45" s="6"/>
      <c r="D45" s="6"/>
      <c r="E45" s="6"/>
      <c r="F45" s="6"/>
      <c r="G45" s="6"/>
      <c r="H45" s="6"/>
    </row>
    <row r="46" spans="1:8">
      <c r="A46" s="13" t="s">
        <v>23</v>
      </c>
      <c r="B46" s="4" t="s">
        <v>199</v>
      </c>
      <c r="C46" s="4" t="s">
        <v>205</v>
      </c>
      <c r="D46" s="4" t="s">
        <v>206</v>
      </c>
      <c r="E46" s="13"/>
      <c r="F46" s="43" t="s">
        <v>207</v>
      </c>
      <c r="H46" s="5" t="s">
        <v>202</v>
      </c>
    </row>
    <row r="47" spans="1:8">
      <c r="A47" s="1" t="s">
        <v>198</v>
      </c>
      <c r="B47" s="1" t="s">
        <v>181</v>
      </c>
      <c r="C47" s="1" t="s">
        <v>209</v>
      </c>
      <c r="D47" s="1" t="s">
        <v>66</v>
      </c>
      <c r="E47" s="1" t="s">
        <v>36</v>
      </c>
      <c r="F47" s="1" t="s">
        <v>208</v>
      </c>
      <c r="H47" s="1" t="str">
        <f>CONCATENATE(A47,B47,C47,D47,E47,F47)</f>
        <v>AssignPermission -o deploymentgroup -n "DG_L_XL_EDW_ BAU_CONF_SEPT_REL_2015_CHG" -g  IDW_Developers -p rwx</v>
      </c>
    </row>
    <row r="48" spans="1:8">
      <c r="A48" s="1" t="s">
        <v>198</v>
      </c>
      <c r="B48" s="1" t="s">
        <v>184</v>
      </c>
      <c r="C48" s="1" t="s">
        <v>209</v>
      </c>
      <c r="D48" s="1" t="s">
        <v>66</v>
      </c>
      <c r="E48" s="1" t="s">
        <v>36</v>
      </c>
      <c r="F48" s="1" t="s">
        <v>208</v>
      </c>
      <c r="H48" s="1" t="str">
        <f t="shared" ref="H48:H54" si="1">CONCATENATE(A48,B48,C48,D48,E48,F48)</f>
        <v>AssignPermission -o deploymentgroup -n "DG_L_XL_EDW_ BAU_CONF_SEPT_REL_2015_USG" -g  IDW_Developers -p rwx</v>
      </c>
    </row>
    <row r="49" spans="1:8">
      <c r="A49" s="1" t="s">
        <v>198</v>
      </c>
      <c r="B49" s="1" t="s">
        <v>186</v>
      </c>
      <c r="C49" s="1" t="s">
        <v>209</v>
      </c>
      <c r="D49" s="1" t="s">
        <v>66</v>
      </c>
      <c r="E49" s="1" t="s">
        <v>36</v>
      </c>
      <c r="F49" s="1" t="s">
        <v>208</v>
      </c>
      <c r="H49" s="1" t="str">
        <f t="shared" si="1"/>
        <v>AssignPermission -o deploymentgroup -n "DG_L_XL_EDW_ BAU_CONF_SEPT_REL_2015_WIN" -g  IDW_Developers -p rwx</v>
      </c>
    </row>
    <row r="50" spans="1:8">
      <c r="A50" s="1" t="s">
        <v>198</v>
      </c>
      <c r="B50" s="1" t="s">
        <v>188</v>
      </c>
      <c r="C50" s="1" t="s">
        <v>209</v>
      </c>
      <c r="D50" s="1" t="s">
        <v>66</v>
      </c>
      <c r="E50" s="1" t="s">
        <v>36</v>
      </c>
      <c r="F50" s="1" t="s">
        <v>208</v>
      </c>
      <c r="H50" s="1" t="str">
        <f t="shared" si="1"/>
        <v>AssignPermission -o deploymentgroup -n "DG_L_XL_EDW_ BAU_CONF_SEPT_REL_2015_PRO" -g  IDW_Developers -p rwx</v>
      </c>
    </row>
    <row r="51" spans="1:8">
      <c r="A51" s="1" t="s">
        <v>198</v>
      </c>
      <c r="B51" s="1" t="s">
        <v>190</v>
      </c>
      <c r="C51" s="1" t="s">
        <v>209</v>
      </c>
      <c r="D51" s="1" t="s">
        <v>66</v>
      </c>
      <c r="E51" s="1" t="s">
        <v>36</v>
      </c>
      <c r="F51" s="1" t="s">
        <v>208</v>
      </c>
      <c r="H51" s="1" t="str">
        <f t="shared" si="1"/>
        <v>AssignPermission -o deploymentgroup -n "DG_L_XL_EDW_ BAU_CONF_SEPT_REL_2015_SUB" -g  IDW_Developers -p rwx</v>
      </c>
    </row>
    <row r="52" spans="1:8">
      <c r="A52" s="1" t="s">
        <v>198</v>
      </c>
      <c r="B52" s="1" t="s">
        <v>192</v>
      </c>
      <c r="C52" s="1" t="s">
        <v>209</v>
      </c>
      <c r="D52" s="1" t="s">
        <v>66</v>
      </c>
      <c r="E52" s="1" t="s">
        <v>36</v>
      </c>
      <c r="F52" s="1" t="s">
        <v>208</v>
      </c>
      <c r="H52" s="1" t="str">
        <f t="shared" si="1"/>
        <v>AssignPermission -o deploymentgroup -n "DG_L_XL_EDW_ BAU_CONF_SEPT_REL_2015_XGC" -g  IDW_Developers -p rwx</v>
      </c>
    </row>
    <row r="53" spans="1:8">
      <c r="A53" s="1" t="s">
        <v>198</v>
      </c>
      <c r="B53" s="1" t="s">
        <v>194</v>
      </c>
      <c r="C53" s="1" t="s">
        <v>209</v>
      </c>
      <c r="D53" s="1" t="s">
        <v>66</v>
      </c>
      <c r="E53" s="1" t="s">
        <v>36</v>
      </c>
      <c r="F53" s="1" t="s">
        <v>208</v>
      </c>
      <c r="H53" s="1" t="str">
        <f t="shared" si="1"/>
        <v>AssignPermission -o deploymentgroup -n "DG_L_XL_EDW_ BAU_CONF_SEPT_REL_2015_SHARED" -g  IDW_Developers -p rwx</v>
      </c>
    </row>
    <row r="54" spans="1:8">
      <c r="A54" s="1" t="s">
        <v>198</v>
      </c>
      <c r="B54" s="1" t="s">
        <v>196</v>
      </c>
      <c r="C54" s="1" t="s">
        <v>209</v>
      </c>
      <c r="D54" s="1" t="s">
        <v>66</v>
      </c>
      <c r="E54" s="1" t="s">
        <v>36</v>
      </c>
      <c r="F54" s="1" t="s">
        <v>208</v>
      </c>
      <c r="H54" s="1" t="str">
        <f t="shared" si="1"/>
        <v>AssignPermission -o deploymentgroup -n "DG_L_XL_EDW_ BAU_CONF_SEPT_REL_2015_INT_EDW" -g  IDW_Developers -p rwx</v>
      </c>
    </row>
    <row r="57" spans="1:8">
      <c r="H57" s="32" t="e">
        <f>CONCATENATE(#REF!,#REF!,#REF!)</f>
        <v>#REF!</v>
      </c>
    </row>
  </sheetData>
  <mergeCells count="2">
    <mergeCell ref="A1:B1"/>
    <mergeCell ref="A14:B14"/>
  </mergeCells>
  <hyperlinks>
    <hyperlink ref="B18" r:id="rId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21" sqref="A21"/>
    </sheetView>
  </sheetViews>
  <sheetFormatPr defaultRowHeight="15"/>
  <cols>
    <col min="1" max="1" width="34.7109375" customWidth="1"/>
    <col min="2" max="2" width="36.85546875" customWidth="1"/>
    <col min="3" max="3" width="32" bestFit="1" customWidth="1"/>
    <col min="4" max="4" width="4.85546875" bestFit="1" customWidth="1"/>
    <col min="5" max="5" width="16.140625" bestFit="1" customWidth="1"/>
    <col min="6" max="6" width="4.5703125" style="32" bestFit="1" customWidth="1"/>
    <col min="7" max="7" width="34.140625" bestFit="1" customWidth="1"/>
    <col min="8" max="8" width="4.42578125" style="32" bestFit="1" customWidth="1"/>
    <col min="9" max="9" width="20.5703125" style="32" customWidth="1"/>
    <col min="10" max="10" width="173.28515625" bestFit="1" customWidth="1"/>
  </cols>
  <sheetData>
    <row r="1" spans="1:10" ht="18.75">
      <c r="A1" s="91" t="s">
        <v>4</v>
      </c>
      <c r="B1" s="91"/>
      <c r="C1" s="32"/>
      <c r="D1" s="32"/>
      <c r="E1" s="32"/>
      <c r="G1" s="32"/>
      <c r="J1" s="32"/>
    </row>
    <row r="2" spans="1:10">
      <c r="A2" s="1" t="s">
        <v>5</v>
      </c>
      <c r="B2" s="1" t="s">
        <v>6</v>
      </c>
      <c r="C2" s="32"/>
      <c r="D2" s="32"/>
      <c r="E2" s="32"/>
      <c r="G2" s="32"/>
      <c r="J2" s="32"/>
    </row>
    <row r="3" spans="1:10" ht="30">
      <c r="A3" s="2"/>
      <c r="B3" s="3" t="s">
        <v>7</v>
      </c>
      <c r="C3" s="32"/>
      <c r="D3" s="32"/>
      <c r="E3" s="32"/>
      <c r="G3" s="32"/>
      <c r="J3" s="32"/>
    </row>
    <row r="4" spans="1:10" ht="30">
      <c r="A4" s="4"/>
      <c r="B4" s="3" t="s">
        <v>8</v>
      </c>
      <c r="C4" s="32"/>
      <c r="D4" s="32"/>
      <c r="E4" s="32"/>
      <c r="G4" s="32"/>
      <c r="J4" s="32"/>
    </row>
    <row r="5" spans="1:10" ht="30">
      <c r="A5" s="5"/>
      <c r="B5" s="3" t="s">
        <v>9</v>
      </c>
      <c r="C5" s="32"/>
      <c r="D5" s="32"/>
      <c r="E5" s="32"/>
      <c r="G5" s="32"/>
      <c r="J5" s="32"/>
    </row>
    <row r="6" spans="1:10">
      <c r="A6" s="32"/>
      <c r="B6" s="32"/>
      <c r="C6" s="32"/>
      <c r="D6" s="32"/>
      <c r="E6" s="32"/>
      <c r="G6" s="32"/>
      <c r="J6" s="32"/>
    </row>
    <row r="7" spans="1:10">
      <c r="A7" s="1" t="s">
        <v>10</v>
      </c>
      <c r="B7" s="1"/>
      <c r="C7" s="32"/>
      <c r="D7" s="32"/>
      <c r="E7" s="32"/>
      <c r="G7" s="32"/>
      <c r="J7" s="32"/>
    </row>
    <row r="8" spans="1:10">
      <c r="A8" s="1" t="s">
        <v>11</v>
      </c>
      <c r="B8" s="1"/>
      <c r="C8" s="32"/>
      <c r="D8" s="32"/>
      <c r="E8" s="32"/>
      <c r="G8" s="32"/>
      <c r="J8" s="32"/>
    </row>
    <row r="9" spans="1:10">
      <c r="A9" s="1" t="s">
        <v>12</v>
      </c>
      <c r="B9" s="1" t="s">
        <v>2</v>
      </c>
      <c r="C9" s="32"/>
      <c r="D9" s="32"/>
      <c r="E9" s="32"/>
      <c r="G9" s="32"/>
      <c r="J9" s="32"/>
    </row>
    <row r="10" spans="1:10">
      <c r="A10" s="1" t="s">
        <v>154</v>
      </c>
      <c r="B10" s="1"/>
      <c r="C10" s="32"/>
      <c r="D10" s="32"/>
      <c r="E10" s="32"/>
      <c r="G10" s="32"/>
      <c r="J10" s="32"/>
    </row>
    <row r="11" spans="1:10">
      <c r="A11" s="32"/>
      <c r="B11" s="32"/>
      <c r="C11" s="32"/>
      <c r="D11" s="32"/>
      <c r="E11" s="32"/>
      <c r="G11" s="32"/>
      <c r="J11" s="32"/>
    </row>
    <row r="12" spans="1:10">
      <c r="A12" s="17" t="s">
        <v>215</v>
      </c>
      <c r="B12" s="32"/>
      <c r="C12" s="32"/>
      <c r="D12" s="32"/>
      <c r="E12" s="32"/>
      <c r="G12" s="32"/>
      <c r="J12" s="32"/>
    </row>
    <row r="13" spans="1:10">
      <c r="A13" s="32"/>
      <c r="B13" s="32"/>
      <c r="C13" s="32"/>
      <c r="D13" s="32"/>
      <c r="E13" s="32"/>
      <c r="G13" s="32"/>
      <c r="J13" s="32"/>
    </row>
    <row r="14" spans="1:10">
      <c r="A14" s="13" t="s">
        <v>23</v>
      </c>
      <c r="B14" s="4" t="s">
        <v>126</v>
      </c>
      <c r="C14" s="13" t="s">
        <v>147</v>
      </c>
      <c r="D14" s="13"/>
      <c r="E14" s="4" t="s">
        <v>129</v>
      </c>
      <c r="F14" s="13"/>
      <c r="G14" s="13" t="s">
        <v>214</v>
      </c>
      <c r="H14" s="13"/>
      <c r="I14" s="13" t="s">
        <v>220</v>
      </c>
      <c r="J14" s="5" t="s">
        <v>27</v>
      </c>
    </row>
    <row r="15" spans="1:10">
      <c r="A15" s="1" t="s">
        <v>216</v>
      </c>
      <c r="B15" s="1" t="s">
        <v>156</v>
      </c>
      <c r="C15" s="1" t="s">
        <v>217</v>
      </c>
      <c r="D15" s="1" t="s">
        <v>164</v>
      </c>
      <c r="E15" s="1" t="s">
        <v>212</v>
      </c>
      <c r="F15" s="44" t="s">
        <v>218</v>
      </c>
      <c r="G15" s="44" t="s">
        <v>103</v>
      </c>
      <c r="H15" s="44" t="s">
        <v>219</v>
      </c>
      <c r="I15" s="44" t="s">
        <v>221</v>
      </c>
      <c r="J15" s="1" t="str">
        <f>CONCATENATE(A15,B15,C15,D15,E15,F15,G15,H15,I15)</f>
        <v>infacmd.bat EnableServiceProcess -dn INFA_DOMAIN_STAETL1013 -un Administrator -pd jc$#@Kmo6 -hp staetl4408Q:6005 -sn INFA_PC_REPO_SVC_STA_XLGA_QA1 -nn NODE01_STAETL4460Q</v>
      </c>
    </row>
    <row r="16" spans="1:10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>
      <c r="A18" s="1"/>
      <c r="B18" s="1"/>
      <c r="C18" s="1"/>
      <c r="D18" s="1"/>
      <c r="E18" s="1"/>
      <c r="F18" s="1"/>
      <c r="G18" s="1"/>
      <c r="H18" s="1"/>
      <c r="I18" s="1"/>
      <c r="J18" s="1"/>
    </row>
  </sheetData>
  <mergeCells count="1">
    <mergeCell ref="A1:B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J1" workbookViewId="0">
      <selection activeCell="K15" sqref="K15"/>
    </sheetView>
  </sheetViews>
  <sheetFormatPr defaultRowHeight="15"/>
  <cols>
    <col min="1" max="1" width="26.85546875" customWidth="1"/>
    <col min="2" max="2" width="41.5703125" customWidth="1"/>
    <col min="3" max="3" width="32" bestFit="1" customWidth="1"/>
    <col min="4" max="4" width="4.85546875" bestFit="1" customWidth="1"/>
    <col min="5" max="5" width="16.140625" bestFit="1" customWidth="1"/>
    <col min="6" max="6" width="4.5703125" bestFit="1" customWidth="1"/>
    <col min="7" max="7" width="34.140625" bestFit="1" customWidth="1"/>
    <col min="8" max="8" width="4.85546875" bestFit="1" customWidth="1"/>
    <col min="9" max="9" width="21" bestFit="1" customWidth="1"/>
    <col min="10" max="10" width="21" style="32" customWidth="1"/>
    <col min="11" max="11" width="173.28515625" bestFit="1" customWidth="1"/>
  </cols>
  <sheetData>
    <row r="1" spans="1:11" s="32" customFormat="1" ht="18.75">
      <c r="A1" s="91" t="s">
        <v>4</v>
      </c>
      <c r="B1" s="91"/>
    </row>
    <row r="2" spans="1:11" s="32" customFormat="1">
      <c r="A2" s="1" t="s">
        <v>5</v>
      </c>
      <c r="B2" s="1" t="s">
        <v>6</v>
      </c>
    </row>
    <row r="3" spans="1:11" s="32" customFormat="1">
      <c r="A3" s="2"/>
      <c r="B3" s="3" t="s">
        <v>7</v>
      </c>
    </row>
    <row r="4" spans="1:11" s="32" customFormat="1" ht="30">
      <c r="A4" s="4"/>
      <c r="B4" s="3" t="s">
        <v>8</v>
      </c>
    </row>
    <row r="5" spans="1:11" s="32" customFormat="1">
      <c r="A5" s="5"/>
      <c r="B5" s="3" t="s">
        <v>225</v>
      </c>
    </row>
    <row r="6" spans="1:11" s="32" customFormat="1"/>
    <row r="7" spans="1:11" s="32" customFormat="1">
      <c r="A7" s="1" t="s">
        <v>10</v>
      </c>
      <c r="B7" s="1"/>
    </row>
    <row r="8" spans="1:11" s="32" customFormat="1">
      <c r="A8" s="1" t="s">
        <v>11</v>
      </c>
      <c r="B8" s="1"/>
    </row>
    <row r="9" spans="1:11" s="32" customFormat="1">
      <c r="A9" s="1" t="s">
        <v>12</v>
      </c>
      <c r="B9" s="1" t="s">
        <v>2</v>
      </c>
    </row>
    <row r="10" spans="1:11" s="32" customFormat="1">
      <c r="A10" s="1" t="s">
        <v>154</v>
      </c>
      <c r="B10" s="1"/>
    </row>
    <row r="11" spans="1:11" s="32" customFormat="1"/>
    <row r="12" spans="1:11" s="32" customFormat="1">
      <c r="A12" s="17" t="s">
        <v>223</v>
      </c>
    </row>
    <row r="13" spans="1:11" s="32" customFormat="1"/>
    <row r="14" spans="1:11" s="32" customFormat="1">
      <c r="A14" s="13" t="s">
        <v>23</v>
      </c>
      <c r="B14" s="4" t="s">
        <v>126</v>
      </c>
      <c r="C14" s="13" t="s">
        <v>147</v>
      </c>
      <c r="D14" s="13"/>
      <c r="E14" s="4" t="s">
        <v>129</v>
      </c>
      <c r="F14" s="13"/>
      <c r="G14" s="13" t="s">
        <v>214</v>
      </c>
      <c r="H14" s="13"/>
      <c r="I14" s="13" t="s">
        <v>220</v>
      </c>
      <c r="J14" s="13"/>
      <c r="K14" s="5" t="s">
        <v>27</v>
      </c>
    </row>
    <row r="15" spans="1:11" s="32" customFormat="1">
      <c r="A15" s="1" t="s">
        <v>222</v>
      </c>
      <c r="B15" s="1" t="s">
        <v>156</v>
      </c>
      <c r="C15" s="1" t="s">
        <v>217</v>
      </c>
      <c r="D15" s="1" t="s">
        <v>164</v>
      </c>
      <c r="E15" s="1" t="s">
        <v>212</v>
      </c>
      <c r="F15" s="44" t="s">
        <v>218</v>
      </c>
      <c r="G15" s="44" t="s">
        <v>103</v>
      </c>
      <c r="H15" s="44" t="s">
        <v>219</v>
      </c>
      <c r="I15" s="44" t="s">
        <v>221</v>
      </c>
      <c r="J15" s="44" t="s">
        <v>224</v>
      </c>
      <c r="K15" s="1" t="str">
        <f>CONCATENATE(A15,B15,C15,D15,E15,F15,G15,H15,I15,J15)</f>
        <v>infacmd.bat DisableServiceProcess -dn INFA_DOMAIN_STAETL1013 -un Administrator -pd jc$#@Kmo6 -hp staetl4408Q:6005 -sn INFA_PC_REPO_SVC_STA_XLGA_QA1 -nn NODE01_STAETL4460Q -mo Abort</v>
      </c>
    </row>
    <row r="16" spans="1:11" s="32" customForma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s="3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s="32" customForma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</sheetData>
  <mergeCells count="1">
    <mergeCell ref="A1:B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23" sqref="B23"/>
    </sheetView>
  </sheetViews>
  <sheetFormatPr defaultRowHeight="15"/>
  <cols>
    <col min="1" max="1" width="39" customWidth="1"/>
    <col min="2" max="2" width="44.7109375" customWidth="1"/>
  </cols>
  <sheetData>
    <row r="1" spans="1:2" ht="18.75">
      <c r="A1" s="91" t="s">
        <v>4</v>
      </c>
      <c r="B1" s="91"/>
    </row>
    <row r="2" spans="1:2">
      <c r="A2" s="1" t="s">
        <v>5</v>
      </c>
      <c r="B2" s="1" t="s">
        <v>6</v>
      </c>
    </row>
    <row r="3" spans="1:2">
      <c r="A3" s="2"/>
      <c r="B3" s="3" t="s">
        <v>7</v>
      </c>
    </row>
    <row r="4" spans="1:2" ht="30">
      <c r="A4" s="4"/>
      <c r="B4" s="3" t="s">
        <v>8</v>
      </c>
    </row>
    <row r="5" spans="1:2">
      <c r="A5" s="5"/>
      <c r="B5" s="3" t="s">
        <v>225</v>
      </c>
    </row>
    <row r="6" spans="1:2">
      <c r="A6" s="32"/>
      <c r="B6" s="32"/>
    </row>
    <row r="7" spans="1:2">
      <c r="A7" s="1" t="s">
        <v>10</v>
      </c>
      <c r="B7" s="1"/>
    </row>
    <row r="8" spans="1:2">
      <c r="A8" s="1" t="s">
        <v>11</v>
      </c>
      <c r="B8" s="1"/>
    </row>
    <row r="9" spans="1:2">
      <c r="A9" s="1" t="s">
        <v>12</v>
      </c>
      <c r="B9" s="1" t="s">
        <v>2</v>
      </c>
    </row>
    <row r="10" spans="1:2">
      <c r="A10" s="1" t="s">
        <v>154</v>
      </c>
      <c r="B10" s="1"/>
    </row>
    <row r="15" spans="1:2">
      <c r="A15" s="41" t="s">
        <v>226</v>
      </c>
    </row>
    <row r="16" spans="1:2">
      <c r="A16" s="45"/>
    </row>
    <row r="17" spans="1:1">
      <c r="A17" s="45" t="s">
        <v>227</v>
      </c>
    </row>
    <row r="18" spans="1:1" s="32" customFormat="1">
      <c r="A18" s="45"/>
    </row>
    <row r="19" spans="1:1">
      <c r="A19" s="41" t="s">
        <v>228</v>
      </c>
    </row>
    <row r="21" spans="1:1">
      <c r="A21" s="45" t="s">
        <v>229</v>
      </c>
    </row>
  </sheetData>
  <mergeCells count="1">
    <mergeCell ref="A1:B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A22" sqref="A22"/>
    </sheetView>
  </sheetViews>
  <sheetFormatPr defaultRowHeight="15"/>
  <cols>
    <col min="1" max="1" width="38.5703125" bestFit="1" customWidth="1"/>
    <col min="2" max="2" width="50.140625" customWidth="1"/>
    <col min="3" max="3" width="14.140625" bestFit="1" customWidth="1"/>
    <col min="4" max="4" width="63" bestFit="1" customWidth="1"/>
  </cols>
  <sheetData>
    <row r="1" spans="1:2" ht="18.75">
      <c r="A1" s="91" t="s">
        <v>4</v>
      </c>
      <c r="B1" s="91"/>
    </row>
    <row r="2" spans="1:2">
      <c r="A2" s="1" t="s">
        <v>5</v>
      </c>
      <c r="B2" s="1" t="s">
        <v>6</v>
      </c>
    </row>
    <row r="3" spans="1:2">
      <c r="A3" s="2"/>
      <c r="B3" s="3" t="s">
        <v>7</v>
      </c>
    </row>
    <row r="4" spans="1:2" ht="30">
      <c r="A4" s="4"/>
      <c r="B4" s="3" t="s">
        <v>8</v>
      </c>
    </row>
    <row r="5" spans="1:2">
      <c r="A5" s="5"/>
      <c r="B5" s="3" t="s">
        <v>21</v>
      </c>
    </row>
    <row r="6" spans="1:2">
      <c r="A6" s="32"/>
      <c r="B6" s="32"/>
    </row>
    <row r="7" spans="1:2">
      <c r="A7" s="1" t="s">
        <v>10</v>
      </c>
      <c r="B7" s="1"/>
    </row>
    <row r="8" spans="1:2">
      <c r="A8" s="1" t="s">
        <v>11</v>
      </c>
      <c r="B8" s="1"/>
    </row>
    <row r="9" spans="1:2">
      <c r="A9" s="1" t="s">
        <v>12</v>
      </c>
      <c r="B9" s="1" t="s">
        <v>2</v>
      </c>
    </row>
    <row r="10" spans="1:2">
      <c r="A10" s="1" t="s">
        <v>13</v>
      </c>
      <c r="B10" s="1"/>
    </row>
    <row r="11" spans="1:2" ht="30">
      <c r="A11" s="3" t="s">
        <v>14</v>
      </c>
      <c r="B11" s="1"/>
    </row>
    <row r="12" spans="1:2">
      <c r="A12" s="1" t="s">
        <v>39</v>
      </c>
      <c r="B12" s="1"/>
    </row>
    <row r="13" spans="1:2">
      <c r="A13" s="6"/>
      <c r="B13" s="6"/>
    </row>
    <row r="14" spans="1:2" ht="18.75">
      <c r="A14" s="92" t="s">
        <v>15</v>
      </c>
      <c r="B14" s="92"/>
    </row>
    <row r="15" spans="1:2">
      <c r="A15" s="11" t="s">
        <v>16</v>
      </c>
      <c r="B15" s="32" t="s">
        <v>49</v>
      </c>
    </row>
    <row r="16" spans="1:2">
      <c r="A16" s="11" t="s">
        <v>17</v>
      </c>
      <c r="B16" s="32" t="s">
        <v>50</v>
      </c>
    </row>
    <row r="17" spans="1:4">
      <c r="A17" s="11" t="s">
        <v>18</v>
      </c>
      <c r="B17" s="12" t="s">
        <v>51</v>
      </c>
    </row>
    <row r="18" spans="1:4">
      <c r="A18" s="11" t="s">
        <v>19</v>
      </c>
      <c r="B18" s="26" t="s">
        <v>51</v>
      </c>
    </row>
    <row r="19" spans="1:4">
      <c r="A19" s="5" t="s">
        <v>20</v>
      </c>
      <c r="B19" s="12" t="str">
        <f>"connect -r "&amp;B15&amp;" -d "&amp;B16&amp;" -n "&amp;B17&amp;" -x "&amp;B18&amp;" "</f>
        <v xml:space="preserve">connect -r INFA_PC_REPO_SVC_STA_XLRE_QA1 -d INFA_DOMAN_STAETL1021Q -n ssingh1 -x ssingh1 </v>
      </c>
    </row>
    <row r="22" spans="1:4">
      <c r="A22" t="s">
        <v>230</v>
      </c>
    </row>
    <row r="24" spans="1:4">
      <c r="A24" s="13" t="s">
        <v>23</v>
      </c>
      <c r="B24" s="4" t="s">
        <v>232</v>
      </c>
      <c r="C24" s="4" t="s">
        <v>235</v>
      </c>
      <c r="D24" s="5" t="s">
        <v>27</v>
      </c>
    </row>
    <row r="25" spans="1:4">
      <c r="A25" s="12" t="s">
        <v>242</v>
      </c>
      <c r="B25" s="29" t="s">
        <v>231</v>
      </c>
      <c r="C25" s="29" t="s">
        <v>234</v>
      </c>
      <c r="D25" s="12" t="str">
        <f>CONCATENATE(A25,B25,C25)</f>
        <v>deletedeploymentgroup -p DG_L_XL_EDW_BGVUSG_R2P2_01022014 -f</v>
      </c>
    </row>
    <row r="26" spans="1:4">
      <c r="A26" s="12" t="s">
        <v>242</v>
      </c>
      <c r="B26" s="29" t="s">
        <v>233</v>
      </c>
      <c r="C26" s="29" t="s">
        <v>234</v>
      </c>
      <c r="D26" s="12" t="str">
        <f>CONCATENATE(A26,B26,C26)</f>
        <v>deletedeploymentgroup -p DG_L_XL_EDW_BGVUSG_R2P2_01022015 -f</v>
      </c>
    </row>
  </sheetData>
  <mergeCells count="2">
    <mergeCell ref="A1:B1"/>
    <mergeCell ref="A14:B14"/>
  </mergeCells>
  <hyperlinks>
    <hyperlink ref="B18" r:id="rId1" display="jc$#@Kmo6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B11" sqref="B11"/>
    </sheetView>
  </sheetViews>
  <sheetFormatPr defaultRowHeight="15"/>
  <cols>
    <col min="1" max="1" width="38.42578125" customWidth="1"/>
    <col min="2" max="2" width="47.28515625" customWidth="1"/>
    <col min="3" max="3" width="45.5703125" bestFit="1" customWidth="1"/>
  </cols>
  <sheetData>
    <row r="1" spans="1:2" ht="18.75">
      <c r="A1" s="91" t="s">
        <v>4</v>
      </c>
      <c r="B1" s="91"/>
    </row>
    <row r="2" spans="1:2">
      <c r="A2" s="1" t="s">
        <v>5</v>
      </c>
      <c r="B2" s="1" t="s">
        <v>6</v>
      </c>
    </row>
    <row r="3" spans="1:2">
      <c r="A3" s="2"/>
      <c r="B3" s="3" t="s">
        <v>7</v>
      </c>
    </row>
    <row r="4" spans="1:2" ht="30">
      <c r="A4" s="4"/>
      <c r="B4" s="3" t="s">
        <v>8</v>
      </c>
    </row>
    <row r="5" spans="1:2">
      <c r="A5" s="5"/>
      <c r="B5" s="3" t="s">
        <v>21</v>
      </c>
    </row>
    <row r="6" spans="1:2">
      <c r="A6" s="32"/>
      <c r="B6" s="32"/>
    </row>
    <row r="7" spans="1:2">
      <c r="A7" s="1" t="s">
        <v>10</v>
      </c>
      <c r="B7" s="1"/>
    </row>
    <row r="8" spans="1:2">
      <c r="A8" s="1" t="s">
        <v>11</v>
      </c>
      <c r="B8" s="1"/>
    </row>
    <row r="9" spans="1:2">
      <c r="A9" s="1" t="s">
        <v>12</v>
      </c>
      <c r="B9" s="1" t="s">
        <v>265</v>
      </c>
    </row>
    <row r="10" spans="1:2">
      <c r="A10" s="1" t="s">
        <v>13</v>
      </c>
      <c r="B10" s="1"/>
    </row>
    <row r="11" spans="1:2" ht="30">
      <c r="A11" s="3" t="s">
        <v>14</v>
      </c>
      <c r="B11" s="1"/>
    </row>
    <row r="12" spans="1:2">
      <c r="A12" s="1" t="s">
        <v>39</v>
      </c>
      <c r="B12" s="1"/>
    </row>
    <row r="13" spans="1:2">
      <c r="A13" s="6"/>
      <c r="B13" s="6"/>
    </row>
    <row r="14" spans="1:2" ht="18.75">
      <c r="A14" s="92" t="s">
        <v>15</v>
      </c>
      <c r="B14" s="92"/>
    </row>
    <row r="15" spans="1:2">
      <c r="A15" s="11" t="s">
        <v>16</v>
      </c>
      <c r="B15" s="49" t="s">
        <v>263</v>
      </c>
    </row>
    <row r="16" spans="1:2">
      <c r="A16" s="11" t="s">
        <v>17</v>
      </c>
      <c r="B16" s="35" t="s">
        <v>262</v>
      </c>
    </row>
    <row r="17" spans="1:3">
      <c r="A17" s="11" t="s">
        <v>18</v>
      </c>
      <c r="B17" s="12" t="s">
        <v>260</v>
      </c>
    </row>
    <row r="18" spans="1:3">
      <c r="A18" s="11" t="s">
        <v>19</v>
      </c>
      <c r="B18" s="39" t="s">
        <v>261</v>
      </c>
    </row>
    <row r="19" spans="1:3">
      <c r="A19" s="5" t="s">
        <v>20</v>
      </c>
      <c r="B19" s="12" t="str">
        <f>"connect -r "&amp;B15&amp;" -d "&amp;B16&amp;" -n "&amp;B17&amp;" -x "&amp;B18&amp;" "</f>
        <v xml:space="preserve">connect -r RS_EDP_BIDW_PROD -d DOM_ENT_PROD -n Marwaha.SwapandeepSi -x Rogers123 </v>
      </c>
    </row>
    <row r="24" spans="1:3">
      <c r="A24" t="s">
        <v>236</v>
      </c>
    </row>
    <row r="26" spans="1:3">
      <c r="A26" s="13" t="s">
        <v>23</v>
      </c>
      <c r="B26" s="4" t="s">
        <v>237</v>
      </c>
      <c r="C26" s="5" t="s">
        <v>27</v>
      </c>
    </row>
    <row r="27" spans="1:3">
      <c r="A27" s="12" t="s">
        <v>240</v>
      </c>
      <c r="B27" s="29" t="s">
        <v>238</v>
      </c>
      <c r="C27" s="12" t="str">
        <f>CONCATENATE(A27,B27)</f>
        <v>deleteFolder -n Usr_Abhilash_Arjuna_Achary</v>
      </c>
    </row>
    <row r="28" spans="1:3">
      <c r="A28" s="12" t="s">
        <v>240</v>
      </c>
      <c r="B28" s="29" t="s">
        <v>239</v>
      </c>
      <c r="C28" s="12" t="str">
        <f>CONCATENATE(A28,B28)</f>
        <v>deleteFolder -n Usr_Abhilash_Arjuna_Achary1</v>
      </c>
    </row>
  </sheetData>
  <mergeCells count="2">
    <mergeCell ref="A1:B1"/>
    <mergeCell ref="A14:B14"/>
  </mergeCells>
  <hyperlinks>
    <hyperlink ref="B18" r:id="rId1" display="jc$#@Kmo6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A25" sqref="A25:D27"/>
    </sheetView>
  </sheetViews>
  <sheetFormatPr defaultRowHeight="15"/>
  <cols>
    <col min="1" max="1" width="29.28515625" customWidth="1"/>
    <col min="2" max="2" width="54.7109375" customWidth="1"/>
    <col min="3" max="3" width="14.140625" bestFit="1" customWidth="1"/>
    <col min="4" max="4" width="64.85546875" bestFit="1" customWidth="1"/>
  </cols>
  <sheetData>
    <row r="1" spans="1:2" ht="18.75">
      <c r="A1" s="91" t="s">
        <v>4</v>
      </c>
      <c r="B1" s="91"/>
    </row>
    <row r="2" spans="1:2">
      <c r="A2" s="1" t="s">
        <v>5</v>
      </c>
      <c r="B2" s="1" t="s">
        <v>6</v>
      </c>
    </row>
    <row r="3" spans="1:2">
      <c r="A3" s="2"/>
      <c r="B3" s="3" t="s">
        <v>7</v>
      </c>
    </row>
    <row r="4" spans="1:2">
      <c r="A4" s="4"/>
      <c r="B4" s="3" t="s">
        <v>8</v>
      </c>
    </row>
    <row r="5" spans="1:2">
      <c r="A5" s="5"/>
      <c r="B5" s="3" t="s">
        <v>21</v>
      </c>
    </row>
    <row r="6" spans="1:2">
      <c r="A6" s="32"/>
      <c r="B6" s="32"/>
    </row>
    <row r="7" spans="1:2">
      <c r="A7" s="1" t="s">
        <v>10</v>
      </c>
      <c r="B7" s="1"/>
    </row>
    <row r="8" spans="1:2">
      <c r="A8" s="1" t="s">
        <v>11</v>
      </c>
      <c r="B8" s="1"/>
    </row>
    <row r="9" spans="1:2">
      <c r="A9" s="1" t="s">
        <v>12</v>
      </c>
      <c r="B9" s="1" t="s">
        <v>2</v>
      </c>
    </row>
    <row r="10" spans="1:2">
      <c r="A10" s="1" t="s">
        <v>13</v>
      </c>
      <c r="B10" s="1"/>
    </row>
    <row r="11" spans="1:2" ht="45">
      <c r="A11" s="3" t="s">
        <v>14</v>
      </c>
      <c r="B11" s="1"/>
    </row>
    <row r="12" spans="1:2">
      <c r="A12" s="1" t="s">
        <v>39</v>
      </c>
      <c r="B12" s="1"/>
    </row>
    <row r="13" spans="1:2">
      <c r="A13" s="6"/>
      <c r="B13" s="6"/>
    </row>
    <row r="14" spans="1:2" ht="18.75">
      <c r="A14" s="92" t="s">
        <v>15</v>
      </c>
      <c r="B14" s="92"/>
    </row>
    <row r="15" spans="1:2">
      <c r="A15" s="11" t="s">
        <v>16</v>
      </c>
      <c r="B15" s="32" t="s">
        <v>49</v>
      </c>
    </row>
    <row r="16" spans="1:2">
      <c r="A16" s="11" t="s">
        <v>17</v>
      </c>
      <c r="B16" s="32" t="s">
        <v>50</v>
      </c>
    </row>
    <row r="17" spans="1:4">
      <c r="A17" s="11" t="s">
        <v>18</v>
      </c>
      <c r="B17" s="12" t="s">
        <v>51</v>
      </c>
    </row>
    <row r="18" spans="1:4">
      <c r="A18" s="11" t="s">
        <v>19</v>
      </c>
      <c r="B18" s="26" t="s">
        <v>51</v>
      </c>
    </row>
    <row r="19" spans="1:4">
      <c r="A19" s="5" t="s">
        <v>20</v>
      </c>
      <c r="B19" s="12" t="str">
        <f>"connect -r "&amp;B15&amp;" -d "&amp;B16&amp;" -n "&amp;B17&amp;" -x "&amp;B18&amp;" "</f>
        <v xml:space="preserve">connect -r INFA_PC_REPO_SVC_STA_XLRE_QA1 -d INFA_DOMAN_STAETL1021Q -n ssingh1 -x ssingh1 </v>
      </c>
    </row>
    <row r="25" spans="1:4">
      <c r="A25" s="13" t="s">
        <v>23</v>
      </c>
      <c r="B25" s="4" t="s">
        <v>53</v>
      </c>
      <c r="C25" s="4" t="s">
        <v>235</v>
      </c>
      <c r="D25" s="5" t="s">
        <v>27</v>
      </c>
    </row>
    <row r="26" spans="1:4">
      <c r="A26" s="12" t="s">
        <v>241</v>
      </c>
      <c r="B26" s="29" t="s">
        <v>243</v>
      </c>
      <c r="C26" s="29" t="s">
        <v>234</v>
      </c>
      <c r="D26" s="12" t="str">
        <f>CONCATENATE(A26,B26,C26)</f>
        <v>deletelabel -a Label_L_XL_EDW_BGVUSG_R2P2_01022014 -f</v>
      </c>
    </row>
    <row r="27" spans="1:4">
      <c r="A27" s="12" t="s">
        <v>241</v>
      </c>
      <c r="B27" s="29" t="s">
        <v>244</v>
      </c>
      <c r="C27" s="29" t="s">
        <v>234</v>
      </c>
      <c r="D27" s="12" t="str">
        <f>CONCATENATE(A27,B27,C27)</f>
        <v>deletelabel -a Label_L_XL_EDW_BGVUSG_R2P2_01022015 -f</v>
      </c>
    </row>
  </sheetData>
  <mergeCells count="2">
    <mergeCell ref="A1:B1"/>
    <mergeCell ref="A14:B14"/>
  </mergeCells>
  <hyperlinks>
    <hyperlink ref="B18" r:id="rId1" display="jc$#@Kmo6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sqref="A1:B1"/>
    </sheetView>
  </sheetViews>
  <sheetFormatPr defaultRowHeight="15"/>
  <cols>
    <col min="1" max="1" width="28" customWidth="1"/>
    <col min="2" max="2" width="40.140625" customWidth="1"/>
    <col min="4" max="4" width="11.7109375" style="32" bestFit="1" customWidth="1"/>
    <col min="5" max="5" width="9.140625" style="32"/>
    <col min="6" max="6" width="11.28515625" style="32" bestFit="1" customWidth="1"/>
    <col min="7" max="7" width="11.28515625" style="32" customWidth="1"/>
    <col min="8" max="8" width="16.5703125" style="32" bestFit="1" customWidth="1"/>
    <col min="9" max="9" width="101.5703125" bestFit="1" customWidth="1"/>
  </cols>
  <sheetData>
    <row r="1" spans="1:2" ht="18.75">
      <c r="A1" s="91" t="s">
        <v>4</v>
      </c>
      <c r="B1" s="91"/>
    </row>
    <row r="2" spans="1:2">
      <c r="A2" s="1" t="s">
        <v>5</v>
      </c>
      <c r="B2" s="1" t="s">
        <v>6</v>
      </c>
    </row>
    <row r="3" spans="1:2">
      <c r="A3" s="2"/>
      <c r="B3" s="3" t="s">
        <v>7</v>
      </c>
    </row>
    <row r="4" spans="1:2" ht="30">
      <c r="A4" s="4"/>
      <c r="B4" s="3" t="s">
        <v>8</v>
      </c>
    </row>
    <row r="5" spans="1:2">
      <c r="A5" s="5"/>
      <c r="B5" s="3" t="s">
        <v>225</v>
      </c>
    </row>
    <row r="6" spans="1:2">
      <c r="A6" s="32"/>
      <c r="B6" s="32"/>
    </row>
    <row r="7" spans="1:2">
      <c r="A7" s="1" t="s">
        <v>10</v>
      </c>
      <c r="B7" s="1"/>
    </row>
    <row r="8" spans="1:2">
      <c r="A8" s="1" t="s">
        <v>11</v>
      </c>
      <c r="B8" s="1"/>
    </row>
    <row r="9" spans="1:2">
      <c r="A9" s="1" t="s">
        <v>12</v>
      </c>
      <c r="B9" s="1" t="s">
        <v>2</v>
      </c>
    </row>
    <row r="10" spans="1:2">
      <c r="A10" s="1" t="s">
        <v>154</v>
      </c>
      <c r="B10" s="1"/>
    </row>
    <row r="13" spans="1:2">
      <c r="A13" t="s">
        <v>245</v>
      </c>
    </row>
    <row r="17" spans="1:9">
      <c r="A17" s="13" t="s">
        <v>23</v>
      </c>
      <c r="B17" s="4" t="s">
        <v>126</v>
      </c>
      <c r="C17" s="13"/>
      <c r="D17" s="4" t="s">
        <v>248</v>
      </c>
      <c r="E17" s="13"/>
      <c r="F17" s="4" t="s">
        <v>19</v>
      </c>
      <c r="G17" s="4"/>
      <c r="H17" s="4" t="s">
        <v>129</v>
      </c>
      <c r="I17" s="5" t="s">
        <v>27</v>
      </c>
    </row>
    <row r="18" spans="1:9">
      <c r="A18" s="12" t="s">
        <v>246</v>
      </c>
      <c r="B18" s="29" t="s">
        <v>52</v>
      </c>
      <c r="C18" s="29" t="s">
        <v>247</v>
      </c>
      <c r="D18" s="29" t="s">
        <v>40</v>
      </c>
      <c r="E18" s="29" t="s">
        <v>249</v>
      </c>
      <c r="F18" s="46" t="s">
        <v>41</v>
      </c>
      <c r="G18" s="29" t="s">
        <v>164</v>
      </c>
      <c r="H18" s="29" t="s">
        <v>165</v>
      </c>
      <c r="I18" s="12" t="str">
        <f>CONCATENATE(A18,B18,C18,D18,E18,F18,G18,H18)</f>
        <v>infacmd isp ListAllUsers -dn INFA_DOMAIN_STAETL4330 -un administrator -pd jc$#@Kmo6 -hp STAETL4330:6005</v>
      </c>
    </row>
    <row r="19" spans="1:9">
      <c r="A19" s="12" t="s">
        <v>246</v>
      </c>
      <c r="B19" s="29" t="s">
        <v>52</v>
      </c>
      <c r="C19" s="29" t="s">
        <v>247</v>
      </c>
      <c r="D19" s="29" t="s">
        <v>40</v>
      </c>
      <c r="E19" s="29" t="s">
        <v>249</v>
      </c>
      <c r="F19" s="46" t="s">
        <v>250</v>
      </c>
      <c r="G19" s="29" t="s">
        <v>164</v>
      </c>
      <c r="H19" s="29" t="s">
        <v>251</v>
      </c>
      <c r="I19" s="12" t="str">
        <f>CONCATENATE(A19,B19,C19,D19,E19,F19,G19,H19)</f>
        <v>infacmd isp ListAllUsers -dn INFA_DOMAIN_STAETL4330 -un administrator -pd jc$#@Kmo7 -hp STAETL4330:6006</v>
      </c>
    </row>
  </sheetData>
  <mergeCells count="1">
    <mergeCell ref="A1:B1"/>
  </mergeCells>
  <hyperlinks>
    <hyperlink ref="F18" r:id="rId1"/>
    <hyperlink ref="F19" r:id="rId2" display="jc$#@Kmo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15" workbookViewId="0">
      <selection activeCell="A15" sqref="A15"/>
    </sheetView>
  </sheetViews>
  <sheetFormatPr defaultRowHeight="15"/>
  <cols>
    <col min="1" max="1" width="36.85546875" customWidth="1"/>
    <col min="2" max="2" width="80" bestFit="1" customWidth="1"/>
    <col min="3" max="3" width="34.42578125" bestFit="1" customWidth="1"/>
    <col min="4" max="4" width="7.28515625" style="32" customWidth="1"/>
    <col min="5" max="5" width="16.85546875" style="32" customWidth="1"/>
    <col min="7" max="7" width="10.42578125" bestFit="1" customWidth="1"/>
    <col min="8" max="8" width="89.7109375" bestFit="1" customWidth="1"/>
  </cols>
  <sheetData>
    <row r="1" spans="1:2" ht="18.75">
      <c r="A1" s="91" t="s">
        <v>4</v>
      </c>
      <c r="B1" s="91"/>
    </row>
    <row r="2" spans="1:2">
      <c r="A2" s="1" t="s">
        <v>5</v>
      </c>
      <c r="B2" s="1" t="s">
        <v>6</v>
      </c>
    </row>
    <row r="3" spans="1:2">
      <c r="A3" s="2"/>
      <c r="B3" s="3" t="s">
        <v>7</v>
      </c>
    </row>
    <row r="4" spans="1:2">
      <c r="A4" s="4"/>
      <c r="B4" s="3" t="s">
        <v>8</v>
      </c>
    </row>
    <row r="5" spans="1:2">
      <c r="A5" s="5"/>
      <c r="B5" s="3" t="s">
        <v>21</v>
      </c>
    </row>
    <row r="6" spans="1:2">
      <c r="A6" s="32"/>
      <c r="B6" s="32"/>
    </row>
    <row r="7" spans="1:2">
      <c r="A7" s="1" t="s">
        <v>10</v>
      </c>
      <c r="B7" s="1"/>
    </row>
    <row r="8" spans="1:2">
      <c r="A8" s="1" t="s">
        <v>11</v>
      </c>
      <c r="B8" s="1"/>
    </row>
    <row r="9" spans="1:2">
      <c r="A9" s="1" t="s">
        <v>12</v>
      </c>
      <c r="B9" s="1" t="s">
        <v>297</v>
      </c>
    </row>
    <row r="10" spans="1:2">
      <c r="A10" s="1" t="s">
        <v>13</v>
      </c>
      <c r="B10" s="1"/>
    </row>
    <row r="11" spans="1:2" ht="30">
      <c r="A11" s="3" t="s">
        <v>14</v>
      </c>
      <c r="B11" s="1"/>
    </row>
    <row r="12" spans="1:2">
      <c r="A12" s="1" t="s">
        <v>39</v>
      </c>
      <c r="B12" s="1"/>
    </row>
    <row r="13" spans="1:2">
      <c r="A13" s="6"/>
      <c r="B13" s="6"/>
    </row>
    <row r="14" spans="1:2" ht="18.75">
      <c r="A14" s="92" t="s">
        <v>15</v>
      </c>
      <c r="B14" s="92"/>
    </row>
    <row r="15" spans="1:2">
      <c r="A15" s="11" t="s">
        <v>16</v>
      </c>
      <c r="B15" s="49" t="s">
        <v>263</v>
      </c>
    </row>
    <row r="16" spans="1:2">
      <c r="A16" s="11" t="s">
        <v>17</v>
      </c>
      <c r="B16" s="35" t="s">
        <v>262</v>
      </c>
    </row>
    <row r="17" spans="1:8">
      <c r="A17" s="11" t="s">
        <v>18</v>
      </c>
      <c r="B17" s="12" t="s">
        <v>260</v>
      </c>
    </row>
    <row r="18" spans="1:8">
      <c r="A18" s="11" t="s">
        <v>19</v>
      </c>
      <c r="B18" s="39" t="s">
        <v>296</v>
      </c>
    </row>
    <row r="19" spans="1:8">
      <c r="A19" s="5" t="s">
        <v>20</v>
      </c>
      <c r="B19" s="12" t="str">
        <f>"connect -r "&amp;B15&amp;" -d "&amp;B16&amp;" -n "&amp;B17&amp;" -x "&amp;B18&amp;" "</f>
        <v xml:space="preserve">connect -r RS_EDP_BIDW_PROD -d DOM_ENT_PROD -n Marwaha.SwapandeepSi -x Swapan123! </v>
      </c>
    </row>
    <row r="23" spans="1:8" ht="15.75">
      <c r="A23" t="s">
        <v>280</v>
      </c>
      <c r="B23" t="s">
        <v>277</v>
      </c>
      <c r="C23" s="81" t="s">
        <v>410</v>
      </c>
      <c r="D23" s="54" t="s">
        <v>36</v>
      </c>
      <c r="E23" s="77" t="s">
        <v>401</v>
      </c>
      <c r="F23" t="s">
        <v>272</v>
      </c>
      <c r="G23" s="32" t="s">
        <v>281</v>
      </c>
      <c r="H23" t="str">
        <f>CONCATENATE(A23,B23,C23,D23,E23)</f>
        <v>updateconnection -t Oracle -d ELA__ELA_ESIS_ETL -p W3l_C0me_1234</v>
      </c>
    </row>
    <row r="24" spans="1:8" ht="15.75">
      <c r="A24" s="32" t="s">
        <v>280</v>
      </c>
      <c r="B24" s="32" t="s">
        <v>277</v>
      </c>
      <c r="C24" s="60" t="s">
        <v>409</v>
      </c>
      <c r="D24" s="54" t="s">
        <v>36</v>
      </c>
      <c r="E24" s="77" t="s">
        <v>401</v>
      </c>
      <c r="F24" s="32" t="s">
        <v>272</v>
      </c>
      <c r="G24" t="s">
        <v>274</v>
      </c>
      <c r="H24" s="32" t="str">
        <f t="shared" ref="H24:H30" si="0">CONCATENATE(A24,B24,C24,D24,E24)</f>
        <v>updateconnection -t Oracle -d BDW__ODS_HRHUB_ETL  -p W3l_C0me_1234</v>
      </c>
    </row>
    <row r="25" spans="1:8">
      <c r="A25" s="32" t="s">
        <v>280</v>
      </c>
      <c r="B25" s="32" t="s">
        <v>277</v>
      </c>
      <c r="C25" s="61" t="s">
        <v>298</v>
      </c>
      <c r="D25" s="54" t="s">
        <v>36</v>
      </c>
      <c r="E25" s="62" t="s">
        <v>318</v>
      </c>
      <c r="F25" s="32" t="s">
        <v>272</v>
      </c>
      <c r="G25" t="s">
        <v>274</v>
      </c>
      <c r="H25" s="32" t="str">
        <f t="shared" si="0"/>
        <v>updateconnection -t Oracle -d BDWMS__ODS_BMRT_ETL -p pwd02_ODS_BMRT_ETL#90</v>
      </c>
    </row>
    <row r="26" spans="1:8">
      <c r="A26" s="32" t="s">
        <v>280</v>
      </c>
      <c r="B26" s="32" t="s">
        <v>277</v>
      </c>
      <c r="C26" s="61" t="s">
        <v>299</v>
      </c>
      <c r="D26" s="54" t="s">
        <v>36</v>
      </c>
      <c r="E26" s="62" t="s">
        <v>319</v>
      </c>
      <c r="F26" s="32" t="s">
        <v>272</v>
      </c>
      <c r="G26" t="s">
        <v>281</v>
      </c>
      <c r="H26" s="32" t="str">
        <f t="shared" si="0"/>
        <v>updateconnection -t Oracle -d BDWMS__ODS_BMRT_STG_ETL -p pwd01_ODS_BMRT_STG_ETL#61</v>
      </c>
    </row>
    <row r="27" spans="1:8">
      <c r="A27" s="32" t="s">
        <v>280</v>
      </c>
      <c r="B27" s="32" t="s">
        <v>277</v>
      </c>
      <c r="C27" s="61" t="s">
        <v>300</v>
      </c>
      <c r="D27" s="54" t="s">
        <v>36</v>
      </c>
      <c r="E27" s="62" t="s">
        <v>320</v>
      </c>
      <c r="F27" s="32" t="s">
        <v>272</v>
      </c>
      <c r="G27" t="s">
        <v>281</v>
      </c>
      <c r="H27" s="32" t="str">
        <f t="shared" si="0"/>
        <v>updateconnection -t Oracle -d BDWMS__ODS_CRM_ETL -p pwd04_ODS_CRM_ETL#04</v>
      </c>
    </row>
    <row r="28" spans="1:8">
      <c r="A28" s="32" t="s">
        <v>280</v>
      </c>
      <c r="B28" s="32" t="s">
        <v>277</v>
      </c>
      <c r="C28" s="61" t="s">
        <v>301</v>
      </c>
      <c r="D28" s="54" t="s">
        <v>36</v>
      </c>
      <c r="E28" s="62" t="s">
        <v>321</v>
      </c>
      <c r="F28" s="32" t="s">
        <v>272</v>
      </c>
      <c r="G28" t="s">
        <v>274</v>
      </c>
      <c r="H28" s="32" t="str">
        <f t="shared" si="0"/>
        <v>updateconnection -t Oracle -d BDWMS__ODS_MAESTRO_STG_ETL -p pwd02_ODS_MAESTRO_STG_ETL#84</v>
      </c>
    </row>
    <row r="29" spans="1:8">
      <c r="A29" s="32" t="s">
        <v>280</v>
      </c>
      <c r="B29" s="32" t="s">
        <v>277</v>
      </c>
      <c r="C29" s="61" t="s">
        <v>302</v>
      </c>
      <c r="D29" s="54" t="s">
        <v>36</v>
      </c>
      <c r="E29" s="62" t="s">
        <v>322</v>
      </c>
      <c r="H29" s="32" t="str">
        <f>CONCATENATE(A29,B29,C29,D29,E29)</f>
        <v>updateconnection -t Oracle -d BDWMS__ODS_OMS_ETL -p pwd01_ODS_OMS_ETL#14</v>
      </c>
    </row>
    <row r="30" spans="1:8">
      <c r="A30" s="32" t="s">
        <v>280</v>
      </c>
      <c r="B30" s="32" t="s">
        <v>277</v>
      </c>
      <c r="C30" s="61" t="s">
        <v>303</v>
      </c>
      <c r="D30" s="54" t="s">
        <v>36</v>
      </c>
      <c r="E30" s="62" t="s">
        <v>323</v>
      </c>
      <c r="H30" s="32" t="str">
        <f t="shared" si="0"/>
        <v>updateconnection -t Oracle -d BDWMS__ODS_SOM_ETL -p pwd03_ODS_SOM_ETL#86</v>
      </c>
    </row>
  </sheetData>
  <mergeCells count="2">
    <mergeCell ref="A1:B1"/>
    <mergeCell ref="A14:B14"/>
  </mergeCells>
  <hyperlinks>
    <hyperlink ref="B18" r:id="rId1" display="jc$#@Kmo6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H28" sqref="H28"/>
    </sheetView>
  </sheetViews>
  <sheetFormatPr defaultRowHeight="15"/>
  <cols>
    <col min="1" max="1" width="37.7109375" customWidth="1"/>
    <col min="2" max="2" width="38.85546875" customWidth="1"/>
    <col min="4" max="4" width="13.140625" bestFit="1" customWidth="1"/>
    <col min="5" max="5" width="4.7109375" bestFit="1" customWidth="1"/>
    <col min="6" max="6" width="11.28515625" bestFit="1" customWidth="1"/>
    <col min="8" max="8" width="16.5703125" bestFit="1" customWidth="1"/>
    <col min="9" max="11" width="16.5703125" style="32" customWidth="1"/>
    <col min="12" max="12" width="18.7109375" style="32" bestFit="1" customWidth="1"/>
    <col min="13" max="13" width="255.7109375" bestFit="1" customWidth="1"/>
  </cols>
  <sheetData>
    <row r="1" spans="1:13" ht="18.75">
      <c r="A1" s="91" t="s">
        <v>4</v>
      </c>
      <c r="B1" s="91"/>
    </row>
    <row r="2" spans="1:13">
      <c r="A2" s="1" t="s">
        <v>5</v>
      </c>
      <c r="B2" s="1" t="s">
        <v>6</v>
      </c>
    </row>
    <row r="3" spans="1:13">
      <c r="A3" s="2"/>
      <c r="B3" s="3" t="s">
        <v>7</v>
      </c>
    </row>
    <row r="4" spans="1:13" ht="30">
      <c r="A4" s="4"/>
      <c r="B4" s="3" t="s">
        <v>8</v>
      </c>
    </row>
    <row r="5" spans="1:13">
      <c r="A5" s="5"/>
      <c r="B5" s="3" t="s">
        <v>225</v>
      </c>
    </row>
    <row r="6" spans="1:13">
      <c r="A6" s="32"/>
      <c r="B6" s="32"/>
    </row>
    <row r="7" spans="1:13">
      <c r="A7" s="1" t="s">
        <v>10</v>
      </c>
      <c r="B7" s="1"/>
    </row>
    <row r="8" spans="1:13">
      <c r="A8" s="1" t="s">
        <v>11</v>
      </c>
      <c r="B8" s="1"/>
    </row>
    <row r="9" spans="1:13">
      <c r="A9" s="1" t="s">
        <v>12</v>
      </c>
      <c r="B9" s="1" t="s">
        <v>2</v>
      </c>
    </row>
    <row r="10" spans="1:13">
      <c r="A10" s="1" t="s">
        <v>154</v>
      </c>
      <c r="B10" s="1"/>
    </row>
    <row r="13" spans="1:13">
      <c r="A13" s="32" t="s">
        <v>253</v>
      </c>
    </row>
    <row r="15" spans="1:13">
      <c r="A15" s="13" t="s">
        <v>23</v>
      </c>
      <c r="B15" s="4" t="s">
        <v>126</v>
      </c>
      <c r="C15" s="13"/>
      <c r="D15" s="4" t="s">
        <v>248</v>
      </c>
      <c r="E15" s="13"/>
      <c r="F15" s="4" t="s">
        <v>19</v>
      </c>
      <c r="G15" s="13"/>
      <c r="H15" s="4" t="s">
        <v>129</v>
      </c>
      <c r="I15" s="13"/>
      <c r="J15" s="4" t="s">
        <v>256</v>
      </c>
      <c r="K15" s="13"/>
      <c r="L15" s="4" t="s">
        <v>257</v>
      </c>
      <c r="M15" s="5" t="s">
        <v>27</v>
      </c>
    </row>
    <row r="16" spans="1:13">
      <c r="A16" s="1" t="s">
        <v>254</v>
      </c>
      <c r="B16" s="1" t="s">
        <v>104</v>
      </c>
      <c r="C16" s="1" t="s">
        <v>247</v>
      </c>
      <c r="D16" s="1" t="s">
        <v>40</v>
      </c>
      <c r="E16" s="29" t="s">
        <v>249</v>
      </c>
      <c r="F16" s="46" t="s">
        <v>41</v>
      </c>
      <c r="G16" s="29" t="s">
        <v>164</v>
      </c>
      <c r="H16" s="29" t="s">
        <v>165</v>
      </c>
      <c r="I16" s="29" t="s">
        <v>255</v>
      </c>
      <c r="J16" s="29" t="s">
        <v>258</v>
      </c>
      <c r="K16" s="29" t="s">
        <v>252</v>
      </c>
      <c r="L16" s="29" t="s">
        <v>258</v>
      </c>
      <c r="M16" s="12" t="str">
        <f>CONCATENATE(A16,B16,C16,D16,E16,F16,G16,H16,I16,J16,K16,L16)</f>
        <v>infacmd isp ResetPassword -dn INFA_DOMAIN_STAETL4460Q -un administrator -pd jc$#@Kmo6 -hp STAETL4330:6005 -ru psaurabh -rp psaurabh</v>
      </c>
    </row>
    <row r="17" spans="1:1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</sheetData>
  <mergeCells count="1">
    <mergeCell ref="A1:B1"/>
  </mergeCells>
  <hyperlinks>
    <hyperlink ref="F16" r:id="rId1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6"/>
  <sheetViews>
    <sheetView workbookViewId="0">
      <selection activeCell="A6" sqref="A6"/>
    </sheetView>
  </sheetViews>
  <sheetFormatPr defaultRowHeight="15"/>
  <cols>
    <col min="1" max="1" width="66.28515625" bestFit="1" customWidth="1"/>
  </cols>
  <sheetData>
    <row r="2" spans="1:1">
      <c r="A2" t="s">
        <v>347</v>
      </c>
    </row>
    <row r="3" spans="1:1">
      <c r="A3" t="s">
        <v>348</v>
      </c>
    </row>
    <row r="5" spans="1:1">
      <c r="A5" t="s">
        <v>398</v>
      </c>
    </row>
    <row r="6" spans="1:1">
      <c r="A6" t="s">
        <v>398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2"/>
  <sheetViews>
    <sheetView workbookViewId="0">
      <selection activeCell="B19" sqref="B19"/>
    </sheetView>
  </sheetViews>
  <sheetFormatPr defaultRowHeight="15"/>
  <cols>
    <col min="1" max="1" width="43.7109375" customWidth="1"/>
    <col min="2" max="2" width="43.28515625" customWidth="1"/>
    <col min="3" max="3" width="3.5703125" customWidth="1"/>
    <col min="4" max="4" width="33.28515625" bestFit="1" customWidth="1"/>
    <col min="5" max="5" width="7.42578125" bestFit="1" customWidth="1"/>
    <col min="6" max="6" width="28.28515625" bestFit="1" customWidth="1"/>
    <col min="7" max="7" width="3.42578125" style="32" bestFit="1" customWidth="1"/>
    <col min="8" max="8" width="17.28515625" style="32" customWidth="1"/>
    <col min="9" max="9" width="3.42578125" customWidth="1"/>
    <col min="10" max="10" width="10.140625" bestFit="1" customWidth="1"/>
    <col min="11" max="11" width="89.5703125" bestFit="1" customWidth="1"/>
    <col min="12" max="12" width="5.28515625" bestFit="1" customWidth="1"/>
    <col min="13" max="13" width="125.28515625" bestFit="1" customWidth="1"/>
  </cols>
  <sheetData>
    <row r="1" spans="1:2" ht="18.75">
      <c r="A1" s="91" t="s">
        <v>4</v>
      </c>
      <c r="B1" s="91"/>
    </row>
    <row r="2" spans="1:2">
      <c r="A2" s="1" t="s">
        <v>5</v>
      </c>
      <c r="B2" s="1" t="s">
        <v>6</v>
      </c>
    </row>
    <row r="3" spans="1:2">
      <c r="A3" s="2"/>
      <c r="B3" s="3" t="s">
        <v>7</v>
      </c>
    </row>
    <row r="4" spans="1:2" ht="30">
      <c r="A4" s="4"/>
      <c r="B4" s="3" t="s">
        <v>8</v>
      </c>
    </row>
    <row r="5" spans="1:2" ht="30">
      <c r="A5" s="5"/>
      <c r="B5" s="3" t="s">
        <v>9</v>
      </c>
    </row>
    <row r="7" spans="1:2">
      <c r="A7" s="1" t="s">
        <v>10</v>
      </c>
      <c r="B7" s="1"/>
    </row>
    <row r="8" spans="1:2">
      <c r="A8" s="1" t="s">
        <v>11</v>
      </c>
      <c r="B8" s="1"/>
    </row>
    <row r="9" spans="1:2">
      <c r="A9" s="1" t="s">
        <v>12</v>
      </c>
      <c r="B9" s="1" t="s">
        <v>297</v>
      </c>
    </row>
    <row r="10" spans="1:2">
      <c r="A10" s="1" t="s">
        <v>13</v>
      </c>
      <c r="B10" s="1"/>
    </row>
    <row r="11" spans="1:2" ht="30">
      <c r="A11" s="3" t="s">
        <v>14</v>
      </c>
      <c r="B11" s="1"/>
    </row>
    <row r="12" spans="1:2">
      <c r="A12" s="1" t="s">
        <v>39</v>
      </c>
      <c r="B12" s="1"/>
    </row>
    <row r="13" spans="1:2">
      <c r="A13" s="6"/>
      <c r="B13" s="6"/>
    </row>
    <row r="14" spans="1:2" ht="18.75">
      <c r="A14" s="92" t="s">
        <v>15</v>
      </c>
      <c r="B14" s="92"/>
    </row>
    <row r="15" spans="1:2">
      <c r="A15" s="7" t="s">
        <v>16</v>
      </c>
      <c r="B15" s="49" t="s">
        <v>263</v>
      </c>
    </row>
    <row r="16" spans="1:2">
      <c r="A16" s="7" t="s">
        <v>17</v>
      </c>
      <c r="B16" s="35" t="s">
        <v>262</v>
      </c>
    </row>
    <row r="17" spans="1:11">
      <c r="A17" s="7" t="s">
        <v>18</v>
      </c>
      <c r="B17" s="12" t="s">
        <v>260</v>
      </c>
    </row>
    <row r="18" spans="1:11">
      <c r="A18" s="7" t="s">
        <v>19</v>
      </c>
      <c r="B18" s="39" t="s">
        <v>296</v>
      </c>
    </row>
    <row r="19" spans="1:11">
      <c r="A19" s="5" t="s">
        <v>20</v>
      </c>
      <c r="B19" s="12" t="str">
        <f>"connect -r "&amp;B15&amp;" -d "&amp;B16&amp;" -n "&amp;B17&amp;" -x "&amp;B18&amp;" "</f>
        <v xml:space="preserve">connect -r RS_EDP_BIDW_PROD -d DOM_ENT_PROD -n Marwaha.SwapandeepSi -x Swapan123! </v>
      </c>
    </row>
    <row r="20" spans="1:11">
      <c r="A20" s="17"/>
    </row>
    <row r="22" spans="1:11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</row>
    <row r="24" spans="1:11">
      <c r="F24" s="62" t="s">
        <v>344</v>
      </c>
    </row>
    <row r="25" spans="1:11">
      <c r="A25" s="13" t="s">
        <v>23</v>
      </c>
      <c r="B25" s="4" t="s">
        <v>24</v>
      </c>
      <c r="C25" s="15"/>
      <c r="D25" s="4" t="s">
        <v>33</v>
      </c>
      <c r="E25" s="15"/>
      <c r="F25" s="4" t="s">
        <v>22</v>
      </c>
      <c r="G25" s="15"/>
      <c r="H25" s="4" t="s">
        <v>273</v>
      </c>
      <c r="I25" s="15"/>
      <c r="J25" s="4" t="s">
        <v>34</v>
      </c>
      <c r="K25" s="5" t="s">
        <v>27</v>
      </c>
    </row>
    <row r="26" spans="1:11" ht="15.75">
      <c r="A26" s="16" t="s">
        <v>275</v>
      </c>
      <c r="B26" s="87" t="s">
        <v>487</v>
      </c>
      <c r="C26" s="1" t="s">
        <v>35</v>
      </c>
      <c r="D26" s="87" t="s">
        <v>488</v>
      </c>
      <c r="E26" s="1" t="s">
        <v>36</v>
      </c>
      <c r="F26" s="77" t="s">
        <v>489</v>
      </c>
      <c r="G26" s="17" t="s">
        <v>272</v>
      </c>
      <c r="H26" s="60" t="s">
        <v>274</v>
      </c>
      <c r="I26" s="1" t="s">
        <v>37</v>
      </c>
      <c r="J26" s="1" t="s">
        <v>282</v>
      </c>
      <c r="K26" s="1" t="str">
        <f>CONCATENATE(A26,B26,C26,D26,E26,F26,G26,H26,I26,J26)</f>
        <v>Createconnection -s Oracle -n BDW__APP_TVM_ETL -u APP_TVM_ETL -p W3l_C0me_123 -c BDWPROD -l Latin1</v>
      </c>
    </row>
    <row r="27" spans="1:11" ht="15.75">
      <c r="A27" s="16" t="s">
        <v>275</v>
      </c>
      <c r="B27" s="62" t="s">
        <v>420</v>
      </c>
      <c r="C27" s="1" t="s">
        <v>35</v>
      </c>
      <c r="D27" s="82" t="s">
        <v>422</v>
      </c>
      <c r="E27" s="1" t="s">
        <v>36</v>
      </c>
      <c r="F27" s="77" t="s">
        <v>424</v>
      </c>
      <c r="G27" s="17" t="s">
        <v>272</v>
      </c>
      <c r="H27" s="60" t="s">
        <v>274</v>
      </c>
      <c r="I27" s="1" t="s">
        <v>37</v>
      </c>
      <c r="J27" s="1" t="s">
        <v>282</v>
      </c>
      <c r="K27" s="1" t="str">
        <f>CONCATENATE(A27,B27,C27,D27,E27,F27,G27,H27,I27,J27)</f>
        <v>Createconnection -s Oracle -n BDW__ODS_APTITUDE_ETL -u ODS_APTITUDE_ETL -p test -c BDWPROD -l Latin1</v>
      </c>
    </row>
    <row r="28" spans="1:11" s="34" customFormat="1" ht="15.75">
      <c r="A28" s="16" t="s">
        <v>275</v>
      </c>
      <c r="B28" s="62" t="s">
        <v>421</v>
      </c>
      <c r="C28" s="33" t="s">
        <v>35</v>
      </c>
      <c r="D28" s="62" t="s">
        <v>423</v>
      </c>
      <c r="E28" s="33" t="s">
        <v>36</v>
      </c>
      <c r="F28" s="77" t="s">
        <v>424</v>
      </c>
      <c r="G28" s="17" t="s">
        <v>272</v>
      </c>
      <c r="H28" s="63" t="s">
        <v>425</v>
      </c>
      <c r="I28" s="33" t="s">
        <v>37</v>
      </c>
      <c r="J28" s="1" t="s">
        <v>282</v>
      </c>
      <c r="K28" s="1" t="str">
        <f t="shared" ref="K28:K40" si="0">CONCATENATE(A28,B28,C28,D28,E28,F28,G28,H28,I28,J28)</f>
        <v>Createconnection -s Oracle -n IFRS__RDR_ETL -u RDR_ETL -p test -c IFRSPRD -l Latin1</v>
      </c>
    </row>
    <row r="29" spans="1:11">
      <c r="A29" s="16" t="s">
        <v>275</v>
      </c>
      <c r="B29" s="61"/>
      <c r="C29" s="1" t="s">
        <v>35</v>
      </c>
      <c r="D29" s="62" t="s">
        <v>306</v>
      </c>
      <c r="E29" s="1" t="s">
        <v>36</v>
      </c>
      <c r="F29" s="62" t="s">
        <v>307</v>
      </c>
      <c r="G29" s="17" t="s">
        <v>272</v>
      </c>
      <c r="H29" s="63" t="s">
        <v>316</v>
      </c>
      <c r="I29" s="1" t="s">
        <v>37</v>
      </c>
      <c r="J29" s="1" t="s">
        <v>276</v>
      </c>
      <c r="K29" s="1" t="str">
        <f t="shared" si="0"/>
        <v>Createconnection -s Oracle -n  -u ODS_BMRT_STG_ETL -p pwd01_ODS_BMRT_STG_ETL$40 -c BDWMSPRD -l ISO-8859-1</v>
      </c>
    </row>
    <row r="30" spans="1:11" s="20" customFormat="1">
      <c r="A30" s="16" t="s">
        <v>275</v>
      </c>
      <c r="B30" s="61" t="s">
        <v>300</v>
      </c>
      <c r="C30" s="16" t="s">
        <v>35</v>
      </c>
      <c r="D30" s="62" t="s">
        <v>308</v>
      </c>
      <c r="E30" s="16" t="s">
        <v>36</v>
      </c>
      <c r="F30" s="62" t="s">
        <v>309</v>
      </c>
      <c r="G30" s="17" t="s">
        <v>272</v>
      </c>
      <c r="H30" s="63" t="s">
        <v>316</v>
      </c>
      <c r="I30" s="16" t="s">
        <v>37</v>
      </c>
      <c r="J30" s="1" t="s">
        <v>276</v>
      </c>
      <c r="K30" s="1" t="str">
        <f t="shared" si="0"/>
        <v>Createconnection -s Oracle -n BDWMS__ODS_CRM_ETL -u ODS_CRM_ETL -p pwd01_ODS_CRM_ETL$80 -c BDWMSPRD -l ISO-8859-1</v>
      </c>
    </row>
    <row r="31" spans="1:11" s="20" customFormat="1">
      <c r="A31" s="16" t="s">
        <v>275</v>
      </c>
      <c r="B31" s="61" t="s">
        <v>301</v>
      </c>
      <c r="C31" s="16" t="s">
        <v>35</v>
      </c>
      <c r="D31" s="62" t="s">
        <v>310</v>
      </c>
      <c r="E31" s="16" t="s">
        <v>36</v>
      </c>
      <c r="F31" s="62" t="s">
        <v>311</v>
      </c>
      <c r="G31" s="17" t="s">
        <v>272</v>
      </c>
      <c r="H31" s="63" t="s">
        <v>316</v>
      </c>
      <c r="I31" s="16" t="s">
        <v>37</v>
      </c>
      <c r="J31" s="1" t="s">
        <v>276</v>
      </c>
      <c r="K31" s="1" t="str">
        <f t="shared" si="0"/>
        <v>Createconnection -s Oracle -n BDWMS__ODS_MAESTRO_STG_ETL -u ODS_MAESTRO_STG_ETL -p pwd01_ODS_MAESTRO_STG_ETL$50 -c BDWMSPRD -l ISO-8859-1</v>
      </c>
    </row>
    <row r="32" spans="1:11">
      <c r="A32" s="16" t="s">
        <v>275</v>
      </c>
      <c r="B32" s="61" t="s">
        <v>302</v>
      </c>
      <c r="C32" s="1" t="s">
        <v>35</v>
      </c>
      <c r="D32" s="62" t="s">
        <v>312</v>
      </c>
      <c r="E32" s="1" t="s">
        <v>36</v>
      </c>
      <c r="F32" s="62" t="s">
        <v>313</v>
      </c>
      <c r="G32" s="17" t="s">
        <v>272</v>
      </c>
      <c r="H32" s="63" t="s">
        <v>316</v>
      </c>
      <c r="I32" s="1" t="s">
        <v>37</v>
      </c>
      <c r="J32" s="1" t="s">
        <v>276</v>
      </c>
      <c r="K32" s="1" t="str">
        <f t="shared" si="0"/>
        <v>Createconnection -s Oracle -n BDWMS__ODS_OMS_ETL -u ODS_OMS_ETL -p pwd01_ODS_OMS_ETL$60 -c BDWMSPRD -l ISO-8859-1</v>
      </c>
    </row>
    <row r="33" spans="1:14">
      <c r="A33" s="16" t="s">
        <v>275</v>
      </c>
      <c r="B33" s="61" t="s">
        <v>303</v>
      </c>
      <c r="C33" s="1" t="s">
        <v>35</v>
      </c>
      <c r="D33" s="62" t="s">
        <v>314</v>
      </c>
      <c r="E33" s="1" t="s">
        <v>36</v>
      </c>
      <c r="F33" s="62" t="s">
        <v>315</v>
      </c>
      <c r="G33" s="17" t="s">
        <v>272</v>
      </c>
      <c r="H33" s="63" t="s">
        <v>316</v>
      </c>
      <c r="I33" s="1" t="s">
        <v>37</v>
      </c>
      <c r="J33" s="1" t="s">
        <v>276</v>
      </c>
      <c r="K33" s="1" t="str">
        <f t="shared" si="0"/>
        <v>Createconnection -s Oracle -n BDWMS__ODS_SOM_ETL -u ODS_SOM_ETL -p pwd01_ODS_SOM_ETL$53 -c BDWMSPRD -l ISO-8859-1</v>
      </c>
    </row>
    <row r="34" spans="1:14" s="20" customFormat="1">
      <c r="A34" s="16" t="s">
        <v>275</v>
      </c>
      <c r="B34" s="61"/>
      <c r="C34" s="16" t="s">
        <v>35</v>
      </c>
      <c r="D34" s="22"/>
      <c r="E34" s="16" t="s">
        <v>36</v>
      </c>
      <c r="F34" s="23"/>
      <c r="G34" s="17" t="s">
        <v>272</v>
      </c>
      <c r="H34" s="63" t="s">
        <v>316</v>
      </c>
      <c r="I34" s="16" t="s">
        <v>37</v>
      </c>
      <c r="J34" s="1" t="s">
        <v>276</v>
      </c>
      <c r="K34" s="1" t="str">
        <f t="shared" si="0"/>
        <v>Createconnection -s Oracle -n  -u  -p  -c BDWMSPRD -l ISO-8859-1</v>
      </c>
    </row>
    <row r="35" spans="1:14" s="20" customFormat="1">
      <c r="A35" s="16" t="s">
        <v>275</v>
      </c>
      <c r="B35" s="61" t="s">
        <v>304</v>
      </c>
      <c r="C35" s="16" t="s">
        <v>35</v>
      </c>
      <c r="D35" s="64" t="s">
        <v>324</v>
      </c>
      <c r="E35" s="16" t="s">
        <v>36</v>
      </c>
      <c r="F35" s="19" t="s">
        <v>325</v>
      </c>
      <c r="G35" s="17" t="s">
        <v>272</v>
      </c>
      <c r="H35" s="63" t="s">
        <v>316</v>
      </c>
      <c r="I35" s="16" t="s">
        <v>37</v>
      </c>
      <c r="J35" s="1" t="s">
        <v>282</v>
      </c>
      <c r="K35" s="1" t="str">
        <f t="shared" si="0"/>
        <v>Createconnection -s Oracle -n ELA__ELA_ARM_BDW_ETL -u ELA_ARM_BDW_ETL -p ArM$$99_etl -c BDWMSPRD -l Latin1</v>
      </c>
    </row>
    <row r="36" spans="1:14" s="20" customFormat="1">
      <c r="A36" s="16" t="s">
        <v>275</v>
      </c>
      <c r="B36" s="61" t="s">
        <v>305</v>
      </c>
      <c r="C36" s="16" t="s">
        <v>35</v>
      </c>
      <c r="D36" s="21" t="s">
        <v>326</v>
      </c>
      <c r="E36" s="16" t="s">
        <v>36</v>
      </c>
      <c r="F36" s="24" t="s">
        <v>327</v>
      </c>
      <c r="G36" s="17" t="s">
        <v>272</v>
      </c>
      <c r="H36" s="63" t="s">
        <v>316</v>
      </c>
      <c r="I36" s="16" t="s">
        <v>37</v>
      </c>
      <c r="J36" s="1" t="s">
        <v>282</v>
      </c>
      <c r="K36" s="1" t="str">
        <f t="shared" si="0"/>
        <v>Createconnection -s Oracle -n ELA__ELA_SOM_BDW_ETL -u ELA_SOM_BDW_ETL -p SoM$$99_etl -c BDWMSPRD -l Latin1</v>
      </c>
    </row>
    <row r="37" spans="1:14" s="20" customFormat="1">
      <c r="A37" s="16" t="s">
        <v>275</v>
      </c>
      <c r="B37" s="31"/>
      <c r="C37" s="16" t="s">
        <v>35</v>
      </c>
      <c r="D37" s="21"/>
      <c r="E37" s="16" t="s">
        <v>36</v>
      </c>
      <c r="F37" s="24"/>
      <c r="G37" s="17" t="s">
        <v>272</v>
      </c>
      <c r="H37" s="63" t="s">
        <v>316</v>
      </c>
      <c r="I37" s="16" t="s">
        <v>37</v>
      </c>
      <c r="J37" s="1" t="s">
        <v>276</v>
      </c>
      <c r="K37" s="1" t="str">
        <f t="shared" si="0"/>
        <v>Createconnection -s Oracle -n  -u  -p  -c BDWMSPRD -l ISO-8859-1</v>
      </c>
    </row>
    <row r="38" spans="1:14">
      <c r="A38" s="16" t="s">
        <v>275</v>
      </c>
      <c r="B38" s="31"/>
      <c r="C38" s="1" t="s">
        <v>35</v>
      </c>
      <c r="D38" s="18"/>
      <c r="E38" s="1" t="s">
        <v>36</v>
      </c>
      <c r="F38" s="25"/>
      <c r="G38" s="17" t="s">
        <v>272</v>
      </c>
      <c r="H38" s="63" t="s">
        <v>316</v>
      </c>
      <c r="I38" s="1" t="s">
        <v>37</v>
      </c>
      <c r="J38" s="1" t="s">
        <v>276</v>
      </c>
      <c r="K38" s="1" t="str">
        <f t="shared" si="0"/>
        <v>Createconnection -s Oracle -n  -u  -p  -c BDWMSPRD -l ISO-8859-1</v>
      </c>
    </row>
    <row r="39" spans="1:14">
      <c r="A39" s="16" t="s">
        <v>275</v>
      </c>
      <c r="B39" s="31"/>
      <c r="C39" s="1" t="s">
        <v>35</v>
      </c>
      <c r="D39" s="18"/>
      <c r="E39" s="1" t="s">
        <v>36</v>
      </c>
      <c r="F39" s="26"/>
      <c r="G39" s="17" t="s">
        <v>272</v>
      </c>
      <c r="H39" s="63" t="s">
        <v>316</v>
      </c>
      <c r="I39" s="1" t="s">
        <v>37</v>
      </c>
      <c r="J39" s="1" t="s">
        <v>276</v>
      </c>
      <c r="K39" s="1" t="str">
        <f t="shared" si="0"/>
        <v>Createconnection -s Oracle -n  -u  -p  -c BDWMSPRD -l ISO-8859-1</v>
      </c>
    </row>
    <row r="40" spans="1:14">
      <c r="A40" s="16" t="s">
        <v>275</v>
      </c>
      <c r="B40" s="31"/>
      <c r="C40" s="1" t="s">
        <v>35</v>
      </c>
      <c r="D40" s="18"/>
      <c r="E40" s="1" t="s">
        <v>36</v>
      </c>
      <c r="F40" s="25"/>
      <c r="G40" s="17" t="s">
        <v>272</v>
      </c>
      <c r="H40" s="63" t="s">
        <v>316</v>
      </c>
      <c r="I40" s="1" t="s">
        <v>37</v>
      </c>
      <c r="J40" s="1" t="s">
        <v>276</v>
      </c>
      <c r="K40" s="1" t="str">
        <f t="shared" si="0"/>
        <v>Createconnection -s Oracle -n  -u  -p  -c BDWMSPRD -l ISO-8859-1</v>
      </c>
    </row>
    <row r="41" spans="1:14" ht="15.75" thickBo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4" ht="16.5" thickBot="1">
      <c r="A42" s="66" t="s">
        <v>329</v>
      </c>
      <c r="B42" t="s">
        <v>332</v>
      </c>
      <c r="C42" s="1" t="s">
        <v>35</v>
      </c>
      <c r="D42" t="s">
        <v>333</v>
      </c>
      <c r="E42" s="1" t="s">
        <v>36</v>
      </c>
      <c r="F42" s="69" t="s">
        <v>334</v>
      </c>
      <c r="G42" s="1" t="s">
        <v>37</v>
      </c>
      <c r="H42" s="68" t="s">
        <v>328</v>
      </c>
      <c r="I42" s="68" t="s">
        <v>331</v>
      </c>
      <c r="J42" s="67" t="s">
        <v>335</v>
      </c>
      <c r="K42" s="68" t="s">
        <v>330</v>
      </c>
      <c r="L42" s="67" t="s">
        <v>336</v>
      </c>
      <c r="M42" s="68" t="str">
        <f>CONCATENATE(A42,B42,C42,D42,E42,F42,G42,H42,I42,J42,K42,L42)</f>
        <v>Createconnection -s "Microsoft SQL Server" -n MSSQL__BMIT_ETL_temp -u BMIT_ETL -p BMIT@ETL!123 -l MS1252 -b PRD -v vmsdcbmit011</v>
      </c>
    </row>
    <row r="43" spans="1:14" ht="16.5" thickBot="1">
      <c r="A43" s="66" t="s">
        <v>329</v>
      </c>
      <c r="B43" s="65" t="s">
        <v>339</v>
      </c>
      <c r="C43" s="1" t="s">
        <v>35</v>
      </c>
      <c r="D43" s="32" t="s">
        <v>337</v>
      </c>
      <c r="E43" s="1" t="s">
        <v>36</v>
      </c>
      <c r="F43" s="69" t="s">
        <v>338</v>
      </c>
      <c r="G43" s="1" t="s">
        <v>37</v>
      </c>
      <c r="H43" s="68" t="s">
        <v>328</v>
      </c>
      <c r="I43" s="68" t="s">
        <v>331</v>
      </c>
      <c r="J43" s="67" t="s">
        <v>340</v>
      </c>
      <c r="K43" s="68" t="s">
        <v>330</v>
      </c>
      <c r="L43" s="67" t="s">
        <v>341</v>
      </c>
      <c r="M43" s="68" t="str">
        <f>CONCATENATE(A43,B43,C43,D43,E43,F43,G43,H43,I43,J43,K43,L43)</f>
        <v>Createconnection -s "Microsoft SQL Server" -n MSSQL__adsales_MSTR_TVADSALES -u MSTR_TVADSALES -p MstrProd -l MS1252 -b s4staging_s4adsalesng -v RSOSDCS4MDBV04</v>
      </c>
      <c r="N43" s="68"/>
    </row>
    <row r="44" spans="1:14" s="32" customFormat="1" ht="16.5" thickBot="1">
      <c r="A44" s="66" t="s">
        <v>329</v>
      </c>
      <c r="B44" t="s">
        <v>342</v>
      </c>
      <c r="C44" s="1" t="s">
        <v>35</v>
      </c>
      <c r="D44" s="32" t="s">
        <v>337</v>
      </c>
      <c r="E44" s="1" t="s">
        <v>36</v>
      </c>
      <c r="F44" s="69" t="s">
        <v>338</v>
      </c>
      <c r="G44" s="1" t="s">
        <v>37</v>
      </c>
      <c r="H44" s="68" t="s">
        <v>328</v>
      </c>
      <c r="I44" s="68" t="s">
        <v>331</v>
      </c>
      <c r="J44" s="67" t="s">
        <v>343</v>
      </c>
      <c r="K44" s="68" t="s">
        <v>330</v>
      </c>
      <c r="L44" s="67" t="s">
        <v>341</v>
      </c>
      <c r="M44" s="68" t="str">
        <f>CONCATENATE(A44,B44,C44,D44,E44,F44,G44,H44,I44,J44,K44,L44)</f>
        <v>Createconnection -s "Microsoft SQL Server" -n MSSQL__s4dwh_MSTR_TVADSALES -u MSTR_TVADSALES -p MstrProd -l MS1252 -b s4dwh -v RSOSDCS4MDBV04</v>
      </c>
      <c r="N44" s="70"/>
    </row>
    <row r="45" spans="1:14">
      <c r="A45" s="6"/>
      <c r="B45" s="6"/>
      <c r="C45" s="6"/>
      <c r="D45" s="6"/>
      <c r="E45" s="6"/>
      <c r="F45" s="6"/>
      <c r="G45" s="6"/>
      <c r="H45" s="6"/>
      <c r="I45" s="6"/>
      <c r="J45" s="6"/>
      <c r="K45" s="27"/>
    </row>
    <row r="46" spans="1:14">
      <c r="A46" s="13" t="s">
        <v>23</v>
      </c>
      <c r="B46" s="4" t="s">
        <v>24</v>
      </c>
      <c r="C46" s="15"/>
      <c r="D46" s="4" t="s">
        <v>28</v>
      </c>
      <c r="E46" s="4" t="s">
        <v>29</v>
      </c>
      <c r="F46" s="1"/>
      <c r="G46" s="1"/>
      <c r="H46" s="1"/>
      <c r="I46" s="1"/>
      <c r="J46" s="1"/>
      <c r="K46" s="5" t="s">
        <v>38</v>
      </c>
    </row>
    <row r="47" spans="1:14">
      <c r="A47" s="1" t="s">
        <v>31</v>
      </c>
      <c r="B47" s="87" t="s">
        <v>487</v>
      </c>
      <c r="C47" s="29" t="s">
        <v>30</v>
      </c>
      <c r="D47" s="1" t="s">
        <v>267</v>
      </c>
      <c r="E47" s="1" t="s">
        <v>48</v>
      </c>
      <c r="F47" s="1"/>
      <c r="G47" s="1"/>
      <c r="H47" s="1"/>
      <c r="I47" s="1"/>
      <c r="J47" s="1"/>
      <c r="K47" s="1" t="str">
        <f>CONCATENATE(A47,B47,C47,D47,E47)</f>
        <v>AssignPermission -o connection -n BDW__APP_TVM_ETL -g Administrators -p rwx</v>
      </c>
    </row>
    <row r="48" spans="1:14">
      <c r="A48" s="1" t="s">
        <v>31</v>
      </c>
      <c r="B48" s="62" t="s">
        <v>420</v>
      </c>
      <c r="C48" s="29" t="s">
        <v>30</v>
      </c>
      <c r="D48" s="1" t="s">
        <v>267</v>
      </c>
      <c r="E48" s="1" t="s">
        <v>48</v>
      </c>
      <c r="F48" s="1"/>
      <c r="G48" s="1"/>
      <c r="H48" s="1"/>
      <c r="I48" s="1"/>
      <c r="J48" s="1"/>
      <c r="K48" s="1" t="str">
        <f>CONCATENATE(A48,B48,C48,D48,E48)</f>
        <v>AssignPermission -o connection -n BDW__ODS_APTITUDE_ETL -g Administrators -p rwx</v>
      </c>
    </row>
    <row r="49" spans="1:11">
      <c r="A49" s="1" t="s">
        <v>31</v>
      </c>
      <c r="B49" s="62" t="s">
        <v>421</v>
      </c>
      <c r="C49" s="29" t="s">
        <v>30</v>
      </c>
      <c r="D49" s="1" t="s">
        <v>267</v>
      </c>
      <c r="E49" s="1" t="s">
        <v>48</v>
      </c>
      <c r="F49" s="1"/>
      <c r="G49" s="1"/>
      <c r="H49" s="1"/>
      <c r="I49" s="1"/>
      <c r="J49" s="1"/>
      <c r="K49" s="1" t="str">
        <f t="shared" ref="K49:K61" si="1">CONCATENATE(A49,B49,C49,D49,E49)</f>
        <v>AssignPermission -o connection -n IFRS__RDR_ETL -g Administrators -p rwx</v>
      </c>
    </row>
    <row r="50" spans="1:11">
      <c r="A50" s="1" t="s">
        <v>31</v>
      </c>
      <c r="B50" s="32"/>
      <c r="C50" s="29" t="s">
        <v>30</v>
      </c>
      <c r="D50" s="1" t="s">
        <v>267</v>
      </c>
      <c r="E50" s="1" t="s">
        <v>48</v>
      </c>
      <c r="F50" s="1"/>
      <c r="G50" s="1"/>
      <c r="H50" s="1"/>
      <c r="I50" s="1"/>
      <c r="J50" s="1"/>
      <c r="K50" s="1" t="str">
        <f t="shared" si="1"/>
        <v>AssignPermission -o connection -n  -g Administrators -p rwx</v>
      </c>
    </row>
    <row r="51" spans="1:11" s="20" customFormat="1">
      <c r="A51" s="16" t="s">
        <v>31</v>
      </c>
      <c r="B51" s="65" t="s">
        <v>339</v>
      </c>
      <c r="C51" s="29" t="s">
        <v>30</v>
      </c>
      <c r="D51" s="1" t="s">
        <v>267</v>
      </c>
      <c r="E51" s="1" t="s">
        <v>48</v>
      </c>
      <c r="F51" s="16"/>
      <c r="G51" s="16"/>
      <c r="H51" s="16"/>
      <c r="I51" s="16"/>
      <c r="J51" s="16"/>
      <c r="K51" s="16" t="str">
        <f t="shared" si="1"/>
        <v>AssignPermission -o connection -n MSSQL__adsales_MSTR_TVADSALES -g Administrators -p rwx</v>
      </c>
    </row>
    <row r="52" spans="1:11" s="20" customFormat="1">
      <c r="A52" s="16" t="s">
        <v>31</v>
      </c>
      <c r="B52" s="32" t="s">
        <v>342</v>
      </c>
      <c r="C52" s="29" t="s">
        <v>30</v>
      </c>
      <c r="D52" s="1" t="s">
        <v>267</v>
      </c>
      <c r="E52" s="1" t="s">
        <v>48</v>
      </c>
      <c r="F52" s="16"/>
      <c r="G52" s="16"/>
      <c r="H52" s="16"/>
      <c r="I52" s="16"/>
      <c r="J52" s="16"/>
      <c r="K52" s="16" t="str">
        <f t="shared" si="1"/>
        <v>AssignPermission -o connection -n MSSQL__s4dwh_MSTR_TVADSALES -g Administrators -p rwx</v>
      </c>
    </row>
    <row r="53" spans="1:11">
      <c r="A53" s="1" t="s">
        <v>31</v>
      </c>
      <c r="B53" s="61" t="s">
        <v>302</v>
      </c>
      <c r="C53" s="29" t="s">
        <v>30</v>
      </c>
      <c r="D53" s="1" t="s">
        <v>267</v>
      </c>
      <c r="E53" s="1" t="s">
        <v>48</v>
      </c>
      <c r="F53" s="1"/>
      <c r="G53" s="1"/>
      <c r="H53" s="1"/>
      <c r="I53" s="1"/>
      <c r="J53" s="1"/>
      <c r="K53" s="1" t="str">
        <f t="shared" si="1"/>
        <v>AssignPermission -o connection -n BDWMS__ODS_OMS_ETL -g Administrators -p rwx</v>
      </c>
    </row>
    <row r="54" spans="1:11">
      <c r="A54" s="1" t="s">
        <v>31</v>
      </c>
      <c r="B54" s="61" t="s">
        <v>303</v>
      </c>
      <c r="C54" s="29" t="s">
        <v>30</v>
      </c>
      <c r="D54" s="1" t="s">
        <v>267</v>
      </c>
      <c r="E54" s="1" t="s">
        <v>48</v>
      </c>
      <c r="F54" s="1"/>
      <c r="G54" s="1"/>
      <c r="H54" s="1"/>
      <c r="I54" s="1"/>
      <c r="J54" s="1"/>
      <c r="K54" s="1" t="str">
        <f t="shared" si="1"/>
        <v>AssignPermission -o connection -n BDWMS__ODS_SOM_ETL -g Administrators -p rwx</v>
      </c>
    </row>
    <row r="55" spans="1:11">
      <c r="A55" s="1" t="s">
        <v>31</v>
      </c>
      <c r="B55" s="31"/>
      <c r="C55" s="29" t="s">
        <v>30</v>
      </c>
      <c r="D55" s="1" t="s">
        <v>267</v>
      </c>
      <c r="E55" s="1" t="s">
        <v>48</v>
      </c>
      <c r="F55" s="1"/>
      <c r="G55" s="1"/>
      <c r="H55" s="1"/>
      <c r="I55" s="1"/>
      <c r="J55" s="1"/>
      <c r="K55" s="1" t="str">
        <f t="shared" si="1"/>
        <v>AssignPermission -o connection -n  -g Administrators -p rwx</v>
      </c>
    </row>
    <row r="56" spans="1:11">
      <c r="A56" s="1" t="s">
        <v>31</v>
      </c>
      <c r="B56" s="31" t="s">
        <v>42</v>
      </c>
      <c r="C56" s="29" t="s">
        <v>30</v>
      </c>
      <c r="D56" s="1" t="s">
        <v>267</v>
      </c>
      <c r="E56" s="1" t="s">
        <v>48</v>
      </c>
      <c r="F56" s="1"/>
      <c r="G56" s="1"/>
      <c r="H56" s="1"/>
      <c r="I56" s="1"/>
      <c r="J56" s="1"/>
      <c r="K56" s="1" t="str">
        <f t="shared" si="1"/>
        <v>AssignPermission -o connection -n xl_edw_staging_rdw_r3 -g Administrators -p rwx</v>
      </c>
    </row>
    <row r="57" spans="1:11">
      <c r="A57" s="1" t="s">
        <v>31</v>
      </c>
      <c r="B57" s="31" t="s">
        <v>43</v>
      </c>
      <c r="C57" s="29" t="s">
        <v>30</v>
      </c>
      <c r="D57" s="1" t="s">
        <v>267</v>
      </c>
      <c r="E57" s="1" t="s">
        <v>48</v>
      </c>
      <c r="F57" s="1"/>
      <c r="G57" s="1"/>
      <c r="H57" s="1"/>
      <c r="I57" s="1"/>
      <c r="J57" s="1"/>
      <c r="K57" s="1" t="str">
        <f t="shared" si="1"/>
        <v>AssignPermission -o connection -n xl_edw_staging_wins_r30 -g Administrators -p rwx</v>
      </c>
    </row>
    <row r="58" spans="1:11">
      <c r="A58" s="1" t="s">
        <v>31</v>
      </c>
      <c r="B58" s="31" t="s">
        <v>44</v>
      </c>
      <c r="C58" s="29" t="s">
        <v>30</v>
      </c>
      <c r="D58" s="1" t="s">
        <v>267</v>
      </c>
      <c r="E58" s="1" t="s">
        <v>48</v>
      </c>
      <c r="F58" s="1"/>
      <c r="G58" s="1"/>
      <c r="H58" s="1"/>
      <c r="I58" s="1"/>
      <c r="J58" s="1"/>
      <c r="K58" s="1" t="str">
        <f t="shared" si="1"/>
        <v>AssignPermission -o connection -n xl_edw_staging_subscribe_r30 -g Administrators -p rwx</v>
      </c>
    </row>
    <row r="59" spans="1:11">
      <c r="A59" s="1" t="s">
        <v>31</v>
      </c>
      <c r="B59" s="31" t="s">
        <v>45</v>
      </c>
      <c r="C59" s="29" t="s">
        <v>30</v>
      </c>
      <c r="D59" s="1" t="s">
        <v>267</v>
      </c>
      <c r="E59" s="1" t="s">
        <v>48</v>
      </c>
      <c r="F59" s="1"/>
      <c r="G59" s="1"/>
      <c r="H59" s="1"/>
      <c r="I59" s="1"/>
      <c r="J59" s="1"/>
      <c r="K59" s="1" t="str">
        <f t="shared" si="1"/>
        <v>AssignPermission -o connection -n xl_edw_warehouseadmin_xle_r30 -g Administrators -p rwx</v>
      </c>
    </row>
    <row r="60" spans="1:11">
      <c r="A60" s="1" t="s">
        <v>31</v>
      </c>
      <c r="B60" s="31" t="s">
        <v>46</v>
      </c>
      <c r="C60" s="29" t="s">
        <v>30</v>
      </c>
      <c r="D60" s="1" t="s">
        <v>267</v>
      </c>
      <c r="E60" s="1" t="s">
        <v>48</v>
      </c>
      <c r="F60" s="1"/>
      <c r="G60" s="1"/>
      <c r="H60" s="1"/>
      <c r="I60" s="1"/>
      <c r="J60" s="1"/>
      <c r="K60" s="1" t="str">
        <f t="shared" si="1"/>
        <v>AssignPermission -o connection -n xl_edw_staging_xlprof_genius_r30 -g Administrators -p rwx</v>
      </c>
    </row>
    <row r="61" spans="1:11">
      <c r="A61" s="1" t="s">
        <v>31</v>
      </c>
      <c r="B61" s="31" t="s">
        <v>47</v>
      </c>
      <c r="C61" s="29" t="s">
        <v>30</v>
      </c>
      <c r="D61" s="1" t="s">
        <v>267</v>
      </c>
      <c r="E61" s="1" t="s">
        <v>48</v>
      </c>
      <c r="F61" s="1"/>
      <c r="G61" s="1"/>
      <c r="H61" s="1"/>
      <c r="I61" s="1"/>
      <c r="J61" s="1"/>
      <c r="K61" s="1" t="str">
        <f t="shared" si="1"/>
        <v>AssignPermission -o connection -n xl_edw_xle_wrk_interface_r30 -g Administrators -p rwx</v>
      </c>
    </row>
    <row r="62" spans="1:11">
      <c r="A62" s="6"/>
      <c r="B62" s="28"/>
      <c r="C62" s="6"/>
      <c r="D62" s="6"/>
      <c r="E62" s="6"/>
      <c r="F62" s="6"/>
      <c r="G62" s="6"/>
      <c r="H62" s="6"/>
      <c r="I62" s="6"/>
      <c r="J62" s="6"/>
      <c r="K62" s="6"/>
    </row>
    <row r="63" spans="1:11">
      <c r="A63" s="13" t="s">
        <v>23</v>
      </c>
      <c r="B63" s="4" t="s">
        <v>24</v>
      </c>
      <c r="C63" s="15"/>
      <c r="D63" s="4" t="s">
        <v>28</v>
      </c>
      <c r="E63" s="4" t="s">
        <v>29</v>
      </c>
      <c r="F63" s="1"/>
      <c r="G63" s="1"/>
      <c r="H63" s="1"/>
      <c r="I63" s="1"/>
      <c r="J63" s="1"/>
      <c r="K63" s="5" t="s">
        <v>38</v>
      </c>
    </row>
    <row r="64" spans="1:11">
      <c r="A64" s="1" t="s">
        <v>31</v>
      </c>
      <c r="B64" s="87" t="s">
        <v>487</v>
      </c>
      <c r="C64" s="29" t="s">
        <v>35</v>
      </c>
      <c r="D64" s="1" t="s">
        <v>269</v>
      </c>
      <c r="E64" s="1" t="s">
        <v>48</v>
      </c>
      <c r="F64" s="1"/>
      <c r="G64" s="1"/>
      <c r="H64" s="1"/>
      <c r="I64" s="1"/>
      <c r="J64" s="1"/>
      <c r="K64" s="1" t="str">
        <f>CONCATENATE(A64,B64,C64,D64,E64)</f>
        <v>AssignPermission -o connection -n BDW__APP_TVM_ETL -u Administrator -p rwx</v>
      </c>
    </row>
    <row r="65" spans="1:11">
      <c r="A65" s="1" t="s">
        <v>31</v>
      </c>
      <c r="B65" s="62" t="s">
        <v>420</v>
      </c>
      <c r="C65" s="29" t="s">
        <v>35</v>
      </c>
      <c r="D65" s="1" t="s">
        <v>269</v>
      </c>
      <c r="E65" s="1" t="s">
        <v>48</v>
      </c>
      <c r="F65" s="1"/>
      <c r="G65" s="1"/>
      <c r="H65" s="1"/>
      <c r="I65" s="1"/>
      <c r="J65" s="1"/>
      <c r="K65" s="1" t="str">
        <f t="shared" ref="K65:K78" si="2">CONCATENATE(A65,B65,C65,D65,E65)</f>
        <v>AssignPermission -o connection -n BDW__ODS_APTITUDE_ETL -u Administrator -p rwx</v>
      </c>
    </row>
    <row r="66" spans="1:11">
      <c r="A66" s="1" t="s">
        <v>31</v>
      </c>
      <c r="B66" s="62" t="s">
        <v>421</v>
      </c>
      <c r="C66" s="29" t="s">
        <v>35</v>
      </c>
      <c r="D66" s="1" t="s">
        <v>269</v>
      </c>
      <c r="E66" s="1" t="s">
        <v>48</v>
      </c>
      <c r="F66" s="1"/>
      <c r="G66" s="1"/>
      <c r="H66" s="1"/>
      <c r="I66" s="1"/>
      <c r="J66" s="1"/>
      <c r="K66" s="1" t="str">
        <f t="shared" si="2"/>
        <v>AssignPermission -o connection -n IFRS__RDR_ETL -u Administrator -p rwx</v>
      </c>
    </row>
    <row r="67" spans="1:11">
      <c r="A67" s="1" t="s">
        <v>31</v>
      </c>
      <c r="B67" s="32"/>
      <c r="C67" s="29" t="s">
        <v>35</v>
      </c>
      <c r="D67" s="1" t="s">
        <v>269</v>
      </c>
      <c r="E67" s="1" t="s">
        <v>48</v>
      </c>
      <c r="F67" s="1"/>
      <c r="G67" s="1"/>
      <c r="H67" s="1"/>
      <c r="I67" s="1"/>
      <c r="J67" s="1"/>
      <c r="K67" s="1" t="str">
        <f t="shared" si="2"/>
        <v>AssignPermission -o connection -n  -u Administrator -p rwx</v>
      </c>
    </row>
    <row r="68" spans="1:11" s="20" customFormat="1">
      <c r="A68" s="16" t="s">
        <v>31</v>
      </c>
      <c r="B68" s="65" t="s">
        <v>339</v>
      </c>
      <c r="C68" s="29" t="s">
        <v>35</v>
      </c>
      <c r="D68" s="1" t="s">
        <v>269</v>
      </c>
      <c r="E68" s="1" t="s">
        <v>48</v>
      </c>
      <c r="F68" s="16"/>
      <c r="G68" s="16"/>
      <c r="H68" s="16"/>
      <c r="I68" s="16"/>
      <c r="J68" s="16"/>
      <c r="K68" s="16" t="str">
        <f t="shared" si="2"/>
        <v>AssignPermission -o connection -n MSSQL__adsales_MSTR_TVADSALES -u Administrator -p rwx</v>
      </c>
    </row>
    <row r="69" spans="1:11" s="20" customFormat="1">
      <c r="A69" s="16" t="s">
        <v>31</v>
      </c>
      <c r="B69" s="32" t="s">
        <v>342</v>
      </c>
      <c r="C69" s="29" t="s">
        <v>35</v>
      </c>
      <c r="D69" s="1" t="s">
        <v>269</v>
      </c>
      <c r="E69" s="1" t="s">
        <v>48</v>
      </c>
      <c r="F69" s="16"/>
      <c r="G69" s="16"/>
      <c r="H69" s="16"/>
      <c r="I69" s="16"/>
      <c r="J69" s="16"/>
      <c r="K69" s="16" t="str">
        <f t="shared" si="2"/>
        <v>AssignPermission -o connection -n MSSQL__s4dwh_MSTR_TVADSALES -u Administrator -p rwx</v>
      </c>
    </row>
    <row r="70" spans="1:11">
      <c r="A70" s="1" t="s">
        <v>31</v>
      </c>
      <c r="B70" s="61" t="s">
        <v>302</v>
      </c>
      <c r="C70" s="29" t="s">
        <v>35</v>
      </c>
      <c r="D70" s="1" t="s">
        <v>269</v>
      </c>
      <c r="E70" s="1" t="s">
        <v>48</v>
      </c>
      <c r="F70" s="1"/>
      <c r="G70" s="1"/>
      <c r="H70" s="1"/>
      <c r="I70" s="1"/>
      <c r="J70" s="1"/>
      <c r="K70" s="1" t="str">
        <f t="shared" si="2"/>
        <v>AssignPermission -o connection -n BDWMS__ODS_OMS_ETL -u Administrator -p rwx</v>
      </c>
    </row>
    <row r="71" spans="1:11">
      <c r="A71" s="1" t="s">
        <v>31</v>
      </c>
      <c r="B71" s="61" t="s">
        <v>303</v>
      </c>
      <c r="C71" s="29" t="s">
        <v>35</v>
      </c>
      <c r="D71" s="1" t="s">
        <v>269</v>
      </c>
      <c r="E71" s="1" t="s">
        <v>48</v>
      </c>
      <c r="F71" s="1"/>
      <c r="G71" s="1"/>
      <c r="H71" s="1"/>
      <c r="I71" s="1"/>
      <c r="J71" s="1"/>
      <c r="K71" s="1" t="str">
        <f t="shared" si="2"/>
        <v>AssignPermission -o connection -n BDWMS__ODS_SOM_ETL -u Administrator -p rwx</v>
      </c>
    </row>
    <row r="72" spans="1:11">
      <c r="A72" s="1" t="s">
        <v>31</v>
      </c>
      <c r="B72" s="31"/>
      <c r="C72" s="29" t="s">
        <v>35</v>
      </c>
      <c r="D72" s="1" t="s">
        <v>269</v>
      </c>
      <c r="E72" s="1" t="s">
        <v>48</v>
      </c>
      <c r="F72" s="1"/>
      <c r="G72" s="1"/>
      <c r="H72" s="1"/>
      <c r="I72" s="1"/>
      <c r="J72" s="1"/>
      <c r="K72" s="1" t="str">
        <f t="shared" si="2"/>
        <v>AssignPermission -o connection -n  -u Administrator -p rwx</v>
      </c>
    </row>
    <row r="73" spans="1:11">
      <c r="A73" s="1" t="s">
        <v>31</v>
      </c>
      <c r="B73" s="31" t="s">
        <v>42</v>
      </c>
      <c r="C73" s="29" t="s">
        <v>35</v>
      </c>
      <c r="D73" s="1" t="s">
        <v>269</v>
      </c>
      <c r="E73" s="1" t="s">
        <v>48</v>
      </c>
      <c r="F73" s="1"/>
      <c r="G73" s="1"/>
      <c r="H73" s="1"/>
      <c r="I73" s="1"/>
      <c r="J73" s="1"/>
      <c r="K73" s="1" t="str">
        <f t="shared" si="2"/>
        <v>AssignPermission -o connection -n xl_edw_staging_rdw_r3 -u Administrator -p rwx</v>
      </c>
    </row>
    <row r="74" spans="1:11">
      <c r="A74" s="1" t="s">
        <v>31</v>
      </c>
      <c r="B74" s="31" t="s">
        <v>43</v>
      </c>
      <c r="C74" s="29" t="s">
        <v>35</v>
      </c>
      <c r="D74" s="1" t="s">
        <v>269</v>
      </c>
      <c r="E74" s="1" t="s">
        <v>48</v>
      </c>
      <c r="F74" s="1"/>
      <c r="G74" s="1"/>
      <c r="H74" s="1"/>
      <c r="I74" s="1"/>
      <c r="J74" s="1"/>
      <c r="K74" s="1" t="str">
        <f t="shared" si="2"/>
        <v>AssignPermission -o connection -n xl_edw_staging_wins_r30 -u Administrator -p rwx</v>
      </c>
    </row>
    <row r="75" spans="1:11">
      <c r="A75" s="1" t="s">
        <v>31</v>
      </c>
      <c r="B75" s="31" t="s">
        <v>44</v>
      </c>
      <c r="C75" s="29" t="s">
        <v>35</v>
      </c>
      <c r="D75" s="1" t="s">
        <v>269</v>
      </c>
      <c r="E75" s="1" t="s">
        <v>48</v>
      </c>
      <c r="F75" s="1"/>
      <c r="G75" s="1"/>
      <c r="H75" s="1"/>
      <c r="I75" s="1"/>
      <c r="J75" s="1"/>
      <c r="K75" s="1" t="str">
        <f t="shared" si="2"/>
        <v>AssignPermission -o connection -n xl_edw_staging_subscribe_r30 -u Administrator -p rwx</v>
      </c>
    </row>
    <row r="76" spans="1:11">
      <c r="A76" s="1" t="s">
        <v>31</v>
      </c>
      <c r="B76" s="31" t="s">
        <v>45</v>
      </c>
      <c r="C76" s="29" t="s">
        <v>35</v>
      </c>
      <c r="D76" s="1" t="s">
        <v>269</v>
      </c>
      <c r="E76" s="1" t="s">
        <v>48</v>
      </c>
      <c r="F76" s="1"/>
      <c r="G76" s="1"/>
      <c r="H76" s="1"/>
      <c r="I76" s="1"/>
      <c r="J76" s="1"/>
      <c r="K76" s="1" t="str">
        <f t="shared" si="2"/>
        <v>AssignPermission -o connection -n xl_edw_warehouseadmin_xle_r30 -u Administrator -p rwx</v>
      </c>
    </row>
    <row r="77" spans="1:11">
      <c r="A77" s="1" t="s">
        <v>31</v>
      </c>
      <c r="B77" s="31" t="s">
        <v>46</v>
      </c>
      <c r="C77" s="29" t="s">
        <v>35</v>
      </c>
      <c r="D77" s="1" t="s">
        <v>269</v>
      </c>
      <c r="E77" s="1" t="s">
        <v>48</v>
      </c>
      <c r="F77" s="1"/>
      <c r="G77" s="1"/>
      <c r="H77" s="1"/>
      <c r="I77" s="1"/>
      <c r="J77" s="1"/>
      <c r="K77" s="1" t="str">
        <f t="shared" si="2"/>
        <v>AssignPermission -o connection -n xl_edw_staging_xlprof_genius_r30 -u Administrator -p rwx</v>
      </c>
    </row>
    <row r="78" spans="1:11">
      <c r="A78" s="1" t="s">
        <v>31</v>
      </c>
      <c r="B78" s="31" t="s">
        <v>47</v>
      </c>
      <c r="C78" s="29" t="s">
        <v>35</v>
      </c>
      <c r="D78" s="1" t="s">
        <v>269</v>
      </c>
      <c r="E78" s="1" t="s">
        <v>48</v>
      </c>
      <c r="F78" s="1"/>
      <c r="G78" s="1"/>
      <c r="H78" s="1"/>
      <c r="I78" s="1"/>
      <c r="J78" s="1"/>
      <c r="K78" s="1" t="str">
        <f t="shared" si="2"/>
        <v>AssignPermission -o connection -n xl_edw_xle_wrk_interface_r30 -u Administrator -p rwx</v>
      </c>
    </row>
    <row r="80" spans="1:11" s="32" customFormat="1">
      <c r="A80" s="13" t="s">
        <v>23</v>
      </c>
      <c r="B80" s="4" t="s">
        <v>24</v>
      </c>
      <c r="C80" s="15"/>
      <c r="D80" s="4" t="s">
        <v>28</v>
      </c>
      <c r="E80" s="4" t="s">
        <v>29</v>
      </c>
      <c r="F80" s="1"/>
      <c r="G80" s="1"/>
      <c r="H80" s="1"/>
      <c r="I80" s="1"/>
      <c r="J80" s="1"/>
      <c r="K80" s="5" t="s">
        <v>38</v>
      </c>
    </row>
    <row r="81" spans="1:11" s="32" customFormat="1">
      <c r="A81" s="1" t="s">
        <v>31</v>
      </c>
      <c r="B81" s="87" t="s">
        <v>487</v>
      </c>
      <c r="C81" s="29" t="s">
        <v>30</v>
      </c>
      <c r="D81" s="1" t="s">
        <v>268</v>
      </c>
      <c r="E81" s="1" t="s">
        <v>317</v>
      </c>
      <c r="F81" s="1"/>
      <c r="G81" s="1"/>
      <c r="H81" s="1"/>
      <c r="I81" s="1"/>
      <c r="J81" s="1"/>
      <c r="K81" s="1" t="str">
        <f>CONCATENATE(A81,B81,C81,D81,E81)</f>
        <v>AssignPermission -o connection -n BDW__APP_TVM_ETL -g Operators -p rx</v>
      </c>
    </row>
    <row r="82" spans="1:11" s="32" customFormat="1">
      <c r="A82" s="1" t="s">
        <v>31</v>
      </c>
      <c r="B82" s="62" t="s">
        <v>420</v>
      </c>
      <c r="C82" s="29" t="s">
        <v>30</v>
      </c>
      <c r="D82" s="1" t="s">
        <v>268</v>
      </c>
      <c r="E82" s="1" t="s">
        <v>317</v>
      </c>
      <c r="F82" s="1"/>
      <c r="G82" s="1"/>
      <c r="H82" s="1"/>
      <c r="I82" s="1"/>
      <c r="J82" s="1"/>
      <c r="K82" s="1" t="str">
        <f>CONCATENATE(A82,B82,C82,D82,E82)</f>
        <v>AssignPermission -o connection -n BDW__ODS_APTITUDE_ETL -g Operators -p rx</v>
      </c>
    </row>
    <row r="83" spans="1:11" s="32" customFormat="1">
      <c r="A83" s="1" t="s">
        <v>31</v>
      </c>
      <c r="B83" s="62" t="s">
        <v>421</v>
      </c>
      <c r="C83" s="29" t="s">
        <v>30</v>
      </c>
      <c r="D83" s="1"/>
      <c r="E83" s="1" t="s">
        <v>317</v>
      </c>
      <c r="F83" s="6"/>
      <c r="G83" s="6"/>
      <c r="H83" s="6"/>
      <c r="I83" s="6"/>
      <c r="J83" s="6"/>
      <c r="K83" s="1" t="str">
        <f t="shared" ref="K83:K92" si="3">CONCATENATE(A83,B83,C83,D83,E83)</f>
        <v>AssignPermission -o connection -n IFRS__RDR_ETL -g  -p rx</v>
      </c>
    </row>
    <row r="84" spans="1:11" s="32" customFormat="1">
      <c r="A84" s="1" t="s">
        <v>31</v>
      </c>
      <c r="B84" s="82" t="s">
        <v>426</v>
      </c>
      <c r="C84" s="29" t="s">
        <v>30</v>
      </c>
      <c r="D84" s="1" t="s">
        <v>407</v>
      </c>
      <c r="E84" s="1" t="s">
        <v>317</v>
      </c>
      <c r="F84" s="6"/>
      <c r="G84" s="6"/>
      <c r="H84" s="6"/>
      <c r="I84" s="6"/>
      <c r="J84" s="6"/>
      <c r="K84" s="1" t="str">
        <f t="shared" si="3"/>
        <v>AssignPermission -o connection -n BDW__APP_CMT_FIDO_ETL -g "CMT Operators" -p rx</v>
      </c>
    </row>
    <row r="85" spans="1:11" s="32" customFormat="1">
      <c r="A85" s="1" t="s">
        <v>31</v>
      </c>
      <c r="B85" s="83" t="s">
        <v>427</v>
      </c>
      <c r="C85" s="29" t="s">
        <v>30</v>
      </c>
      <c r="D85" s="1" t="s">
        <v>407</v>
      </c>
      <c r="E85" s="1" t="s">
        <v>317</v>
      </c>
      <c r="F85" s="6"/>
      <c r="G85" s="6"/>
      <c r="H85" s="6"/>
      <c r="I85" s="6"/>
      <c r="J85" s="6"/>
      <c r="K85" s="1" t="str">
        <f t="shared" si="3"/>
        <v>AssignPermission -o connection -n BDW__APP_CMTCDM_ETL -g "CMT Operators" -p rx</v>
      </c>
    </row>
    <row r="86" spans="1:11" s="32" customFormat="1">
      <c r="A86" s="1" t="s">
        <v>31</v>
      </c>
      <c r="B86" s="82" t="s">
        <v>428</v>
      </c>
      <c r="C86" s="29" t="s">
        <v>30</v>
      </c>
      <c r="D86" s="1" t="s">
        <v>407</v>
      </c>
      <c r="E86" s="1" t="s">
        <v>317</v>
      </c>
      <c r="F86" s="6"/>
      <c r="G86" s="6"/>
      <c r="H86" s="6"/>
      <c r="I86" s="6"/>
      <c r="J86" s="6"/>
      <c r="K86" s="1" t="str">
        <f t="shared" si="3"/>
        <v>AssignPermission -o connection -n BDW__APP_MRKT_CBL_SAS_MG_ETL -g "CMT Operators" -p rx</v>
      </c>
    </row>
    <row r="87" spans="1:11" s="32" customFormat="1">
      <c r="A87" s="1" t="s">
        <v>31</v>
      </c>
      <c r="B87" s="82" t="s">
        <v>429</v>
      </c>
      <c r="C87" s="29" t="s">
        <v>30</v>
      </c>
      <c r="D87" s="1" t="s">
        <v>407</v>
      </c>
      <c r="E87" s="1" t="s">
        <v>317</v>
      </c>
      <c r="F87" s="6"/>
      <c r="G87" s="6"/>
      <c r="H87" s="6"/>
      <c r="I87" s="6"/>
      <c r="J87" s="6"/>
      <c r="K87" s="1" t="str">
        <f t="shared" si="3"/>
        <v>AssignPermission -o connection -n CMTMA__APP_MRKT_SASCI_SAS_MG_ETL -g "CMT Operators" -p rx</v>
      </c>
    </row>
    <row r="88" spans="1:11" s="32" customFormat="1">
      <c r="A88" s="1" t="s">
        <v>31</v>
      </c>
      <c r="B88" s="83" t="s">
        <v>430</v>
      </c>
      <c r="C88" s="29" t="s">
        <v>30</v>
      </c>
      <c r="D88" s="1" t="s">
        <v>407</v>
      </c>
      <c r="E88" s="1" t="s">
        <v>317</v>
      </c>
      <c r="F88" s="6"/>
      <c r="G88" s="6"/>
      <c r="H88" s="6"/>
      <c r="I88" s="6"/>
      <c r="J88" s="6"/>
      <c r="K88" s="1" t="str">
        <f t="shared" si="3"/>
        <v>AssignPermission -o connection -n CMT__APP_MRKT_SASCI_SAS_MG_ETL -g "CMT Operators" -p rx</v>
      </c>
    </row>
    <row r="89" spans="1:11" s="32" customFormat="1">
      <c r="A89" s="1" t="s">
        <v>31</v>
      </c>
      <c r="B89" s="82" t="s">
        <v>431</v>
      </c>
      <c r="C89" s="29" t="s">
        <v>30</v>
      </c>
      <c r="D89" s="1" t="s">
        <v>407</v>
      </c>
      <c r="E89" s="1" t="s">
        <v>317</v>
      </c>
      <c r="F89" s="6"/>
      <c r="G89" s="6"/>
      <c r="H89" s="6"/>
      <c r="I89" s="6"/>
      <c r="J89" s="6"/>
      <c r="K89" s="1" t="str">
        <f t="shared" si="3"/>
        <v>AssignPermission -o connection -n BDW__APP_MRKT_WRL_SAS_MG_ETL -g "CMT Operators" -p rx</v>
      </c>
    </row>
    <row r="90" spans="1:11" s="32" customFormat="1">
      <c r="A90" s="1" t="s">
        <v>31</v>
      </c>
      <c r="B90" s="82" t="s">
        <v>406</v>
      </c>
      <c r="C90" s="29" t="s">
        <v>30</v>
      </c>
      <c r="D90" s="1" t="s">
        <v>407</v>
      </c>
      <c r="E90" s="1" t="s">
        <v>317</v>
      </c>
      <c r="F90" s="6"/>
      <c r="G90" s="6"/>
      <c r="H90" s="6"/>
      <c r="I90" s="6"/>
      <c r="J90" s="6"/>
      <c r="K90" s="1" t="str">
        <f t="shared" si="3"/>
        <v>AssignPermission -o connection -n BDW__ODS_CMTCDM_ETL -g "CMT Operators" -p rx</v>
      </c>
    </row>
    <row r="91" spans="1:11" s="32" customFormat="1">
      <c r="A91" s="1" t="s">
        <v>31</v>
      </c>
      <c r="B91" s="82" t="s">
        <v>432</v>
      </c>
      <c r="C91" s="29" t="s">
        <v>30</v>
      </c>
      <c r="D91" s="1" t="s">
        <v>407</v>
      </c>
      <c r="E91" s="1" t="s">
        <v>317</v>
      </c>
      <c r="F91" s="6"/>
      <c r="G91" s="6"/>
      <c r="H91" s="6"/>
      <c r="I91" s="6"/>
      <c r="J91" s="6"/>
      <c r="K91" s="1" t="str">
        <f t="shared" si="3"/>
        <v>AssignPermission -o connection -n CMTMA__SASCI_ETL -g "CMT Operators" -p rx</v>
      </c>
    </row>
    <row r="92" spans="1:11" s="32" customFormat="1">
      <c r="A92" s="1" t="s">
        <v>31</v>
      </c>
      <c r="B92" s="82" t="s">
        <v>433</v>
      </c>
      <c r="C92" s="29" t="s">
        <v>30</v>
      </c>
      <c r="D92" s="1" t="s">
        <v>407</v>
      </c>
      <c r="E92" s="1" t="s">
        <v>317</v>
      </c>
      <c r="F92" s="6"/>
      <c r="G92" s="6"/>
      <c r="H92" s="6"/>
      <c r="I92" s="6"/>
      <c r="J92" s="6"/>
      <c r="K92" s="1" t="str">
        <f t="shared" si="3"/>
        <v>AssignPermission -o connection -n RTDM__SASCI_ETL -g "CMT Operators" -p rx</v>
      </c>
    </row>
    <row r="95" spans="1:11" s="32" customFormat="1">
      <c r="A95" s="13" t="s">
        <v>23</v>
      </c>
      <c r="B95" s="4" t="s">
        <v>24</v>
      </c>
      <c r="C95" s="15"/>
      <c r="D95" s="4" t="s">
        <v>28</v>
      </c>
      <c r="E95" s="4" t="s">
        <v>29</v>
      </c>
      <c r="F95" s="1"/>
      <c r="G95" s="1"/>
      <c r="H95" s="1"/>
      <c r="I95" s="1"/>
      <c r="J95" s="1"/>
      <c r="K95" s="5" t="s">
        <v>38</v>
      </c>
    </row>
    <row r="96" spans="1:11" s="32" customFormat="1">
      <c r="A96" s="1" t="s">
        <v>31</v>
      </c>
      <c r="B96" s="87" t="s">
        <v>487</v>
      </c>
      <c r="C96" s="29" t="s">
        <v>35</v>
      </c>
      <c r="D96" s="1" t="s">
        <v>270</v>
      </c>
      <c r="E96" s="1" t="s">
        <v>48</v>
      </c>
      <c r="F96" s="1"/>
      <c r="G96" s="1"/>
      <c r="H96" s="1"/>
      <c r="I96" s="1"/>
      <c r="J96" s="1"/>
      <c r="K96" s="1" t="str">
        <f>CONCATENATE(A96,B96,C96,D96,E96)</f>
        <v>AssignPermission -o connection -n BDW__APP_TVM_ETL -u InfaOpr -p rwx</v>
      </c>
    </row>
    <row r="97" spans="1:11" s="32" customFormat="1">
      <c r="A97" s="1" t="s">
        <v>31</v>
      </c>
      <c r="B97" s="62" t="s">
        <v>420</v>
      </c>
      <c r="C97" s="29" t="s">
        <v>35</v>
      </c>
      <c r="D97" s="1" t="s">
        <v>270</v>
      </c>
      <c r="E97" s="1" t="s">
        <v>48</v>
      </c>
      <c r="F97" s="1"/>
      <c r="G97" s="1"/>
      <c r="H97" s="1"/>
      <c r="I97" s="1"/>
      <c r="J97" s="1"/>
      <c r="K97" s="1" t="str">
        <f>CONCATENATE(A97,B97,C97,D97,E97)</f>
        <v>AssignPermission -o connection -n BDW__ODS_APTITUDE_ETL -u InfaOpr -p rwx</v>
      </c>
    </row>
    <row r="98" spans="1:11">
      <c r="A98" s="1" t="s">
        <v>31</v>
      </c>
      <c r="B98" s="62" t="s">
        <v>421</v>
      </c>
      <c r="C98" s="29" t="s">
        <v>35</v>
      </c>
      <c r="D98" s="1" t="s">
        <v>270</v>
      </c>
      <c r="E98" s="1" t="s">
        <v>48</v>
      </c>
      <c r="K98" s="1" t="str">
        <f t="shared" ref="K98:K103" si="4">CONCATENATE(A98,B98,C98,D98,E98)</f>
        <v>AssignPermission -o connection -n IFRS__RDR_ETL -u InfaOpr -p rwx</v>
      </c>
    </row>
    <row r="99" spans="1:11">
      <c r="A99" s="1" t="s">
        <v>31</v>
      </c>
      <c r="B99" s="32"/>
      <c r="C99" s="29" t="s">
        <v>35</v>
      </c>
      <c r="D99" s="1" t="s">
        <v>270</v>
      </c>
      <c r="E99" s="1" t="s">
        <v>48</v>
      </c>
      <c r="K99" s="1" t="str">
        <f t="shared" si="4"/>
        <v>AssignPermission -o connection -n  -u InfaOpr -p rwx</v>
      </c>
    </row>
    <row r="100" spans="1:11">
      <c r="A100" s="1" t="s">
        <v>31</v>
      </c>
      <c r="B100" s="65" t="s">
        <v>339</v>
      </c>
      <c r="C100" s="29" t="s">
        <v>35</v>
      </c>
      <c r="D100" s="1" t="s">
        <v>270</v>
      </c>
      <c r="E100" s="1" t="s">
        <v>48</v>
      </c>
      <c r="K100" s="1" t="str">
        <f t="shared" si="4"/>
        <v>AssignPermission -o connection -n MSSQL__adsales_MSTR_TVADSALES -u InfaOpr -p rwx</v>
      </c>
    </row>
    <row r="101" spans="1:11">
      <c r="A101" s="1" t="s">
        <v>31</v>
      </c>
      <c r="B101" s="32" t="s">
        <v>342</v>
      </c>
      <c r="C101" s="29" t="s">
        <v>35</v>
      </c>
      <c r="D101" s="1" t="s">
        <v>270</v>
      </c>
      <c r="E101" s="1" t="s">
        <v>48</v>
      </c>
      <c r="K101" s="1" t="str">
        <f t="shared" si="4"/>
        <v>AssignPermission -o connection -n MSSQL__s4dwh_MSTR_TVADSALES -u InfaOpr -p rwx</v>
      </c>
    </row>
    <row r="102" spans="1:11">
      <c r="A102" s="1" t="s">
        <v>31</v>
      </c>
      <c r="B102" s="61" t="s">
        <v>302</v>
      </c>
      <c r="C102" s="29" t="s">
        <v>35</v>
      </c>
      <c r="D102" s="1" t="s">
        <v>270</v>
      </c>
      <c r="E102" s="1" t="s">
        <v>48</v>
      </c>
      <c r="K102" s="1" t="str">
        <f t="shared" si="4"/>
        <v>AssignPermission -o connection -n BDWMS__ODS_OMS_ETL -u InfaOpr -p rwx</v>
      </c>
    </row>
    <row r="103" spans="1:11">
      <c r="A103" s="1" t="s">
        <v>31</v>
      </c>
      <c r="B103" s="61" t="s">
        <v>303</v>
      </c>
      <c r="C103" s="29" t="s">
        <v>35</v>
      </c>
      <c r="D103" s="1" t="s">
        <v>270</v>
      </c>
      <c r="E103" s="1" t="s">
        <v>48</v>
      </c>
      <c r="K103" s="1" t="str">
        <f t="shared" si="4"/>
        <v>AssignPermission -o connection -n BDWMS__ODS_SOM_ETL -u InfaOpr -p rwx</v>
      </c>
    </row>
    <row r="108" spans="1:11">
      <c r="A108" s="13" t="s">
        <v>23</v>
      </c>
      <c r="B108" s="4" t="s">
        <v>24</v>
      </c>
      <c r="C108" s="15"/>
      <c r="D108" s="4" t="s">
        <v>28</v>
      </c>
      <c r="E108" s="4" t="s">
        <v>29</v>
      </c>
      <c r="F108" s="1"/>
      <c r="G108" s="1"/>
      <c r="H108" s="1"/>
      <c r="I108" s="1"/>
      <c r="J108" s="1"/>
      <c r="K108" s="5" t="s">
        <v>38</v>
      </c>
    </row>
    <row r="109" spans="1:11">
      <c r="A109" s="1" t="s">
        <v>31</v>
      </c>
      <c r="B109" s="87" t="s">
        <v>487</v>
      </c>
      <c r="C109" s="29" t="s">
        <v>30</v>
      </c>
      <c r="D109" s="1" t="s">
        <v>407</v>
      </c>
      <c r="E109" s="1" t="s">
        <v>317</v>
      </c>
      <c r="F109" s="1"/>
      <c r="G109" s="1"/>
      <c r="H109" s="1"/>
      <c r="I109" s="1"/>
      <c r="J109" s="1"/>
      <c r="K109" s="1" t="str">
        <f>CONCATENATE(A109,B109,C109,D109,E109)</f>
        <v>AssignPermission -o connection -n BDW__APP_TVM_ETL -g "CMT Operators" -p rx</v>
      </c>
    </row>
    <row r="110" spans="1:11">
      <c r="A110" s="1" t="s">
        <v>31</v>
      </c>
      <c r="B110" s="82" t="s">
        <v>426</v>
      </c>
      <c r="C110" s="29" t="s">
        <v>30</v>
      </c>
      <c r="D110" s="1" t="s">
        <v>407</v>
      </c>
      <c r="E110" s="1" t="s">
        <v>317</v>
      </c>
      <c r="F110" s="1"/>
      <c r="G110" s="1"/>
      <c r="H110" s="1"/>
      <c r="I110" s="1"/>
      <c r="J110" s="1"/>
      <c r="K110" s="1" t="str">
        <f>CONCATENATE(A110,B110,C110,D110,E110)</f>
        <v>AssignPermission -o connection -n BDW__APP_CMT_FIDO_ETL -g "CMT Operators" -p rx</v>
      </c>
    </row>
    <row r="111" spans="1:11">
      <c r="A111" s="1" t="s">
        <v>31</v>
      </c>
      <c r="B111" s="82" t="s">
        <v>434</v>
      </c>
      <c r="C111" s="29" t="s">
        <v>30</v>
      </c>
      <c r="D111" s="1" t="s">
        <v>407</v>
      </c>
      <c r="E111" s="1" t="s">
        <v>317</v>
      </c>
      <c r="F111" s="6"/>
      <c r="G111" s="6"/>
      <c r="H111" s="6"/>
      <c r="I111" s="6"/>
      <c r="J111" s="6"/>
      <c r="K111" s="1" t="str">
        <f t="shared" ref="K111:K151" si="5">CONCATENATE(A111,B111,C111,D111,E111)</f>
        <v>AssignPermission -o connection -n BDW__APP_CMT_FIDO_ETL  -g "CMT Operators" -p rx</v>
      </c>
    </row>
    <row r="112" spans="1:11">
      <c r="A112" s="1" t="s">
        <v>31</v>
      </c>
      <c r="B112" s="83" t="s">
        <v>427</v>
      </c>
      <c r="C112" s="29" t="s">
        <v>30</v>
      </c>
      <c r="D112" s="1" t="s">
        <v>407</v>
      </c>
      <c r="E112" s="1" t="s">
        <v>317</v>
      </c>
      <c r="F112" s="6"/>
      <c r="G112" s="6"/>
      <c r="H112" s="6"/>
      <c r="I112" s="6"/>
      <c r="J112" s="6"/>
      <c r="K112" s="1" t="str">
        <f t="shared" si="5"/>
        <v>AssignPermission -o connection -n BDW__APP_CMTCDM_ETL -g "CMT Operators" -p rx</v>
      </c>
    </row>
    <row r="113" spans="1:11">
      <c r="A113" s="1" t="s">
        <v>31</v>
      </c>
      <c r="B113" s="82" t="s">
        <v>435</v>
      </c>
      <c r="C113" s="29" t="s">
        <v>30</v>
      </c>
      <c r="D113" s="1" t="s">
        <v>407</v>
      </c>
      <c r="E113" s="1" t="s">
        <v>317</v>
      </c>
      <c r="F113" s="6"/>
      <c r="G113" s="6"/>
      <c r="H113" s="6"/>
      <c r="I113" s="6"/>
      <c r="J113" s="6"/>
      <c r="K113" s="1" t="str">
        <f t="shared" si="5"/>
        <v>AssignPermission -o connection -n BDW__APP_FRFVAS_ETL -g "CMT Operators" -p rx</v>
      </c>
    </row>
    <row r="114" spans="1:11">
      <c r="A114" s="1" t="s">
        <v>31</v>
      </c>
      <c r="B114" s="82" t="s">
        <v>436</v>
      </c>
      <c r="C114" s="29" t="s">
        <v>30</v>
      </c>
      <c r="D114" s="1" t="s">
        <v>407</v>
      </c>
      <c r="E114" s="1" t="s">
        <v>317</v>
      </c>
      <c r="F114" s="6"/>
      <c r="G114" s="6"/>
      <c r="H114" s="6"/>
      <c r="I114" s="6"/>
      <c r="J114" s="6"/>
      <c r="K114" s="1" t="str">
        <f t="shared" si="5"/>
        <v>AssignPermission -o connection -n BDW__APP_MAESTRO_COPY_ETL -g "CMT Operators" -p rx</v>
      </c>
    </row>
    <row r="115" spans="1:11">
      <c r="A115" s="1" t="s">
        <v>31</v>
      </c>
      <c r="B115" s="83" t="s">
        <v>437</v>
      </c>
      <c r="C115" s="29" t="s">
        <v>30</v>
      </c>
      <c r="D115" s="1" t="s">
        <v>407</v>
      </c>
      <c r="E115" s="1" t="s">
        <v>317</v>
      </c>
      <c r="F115" s="6"/>
      <c r="G115" s="6"/>
      <c r="H115" s="6"/>
      <c r="I115" s="6"/>
      <c r="J115" s="6"/>
      <c r="K115" s="1" t="str">
        <f t="shared" si="5"/>
        <v>AssignPermission -o connection -n BDW__APP_MAESTRO_ETL -g "CMT Operators" -p rx</v>
      </c>
    </row>
    <row r="116" spans="1:11">
      <c r="A116" s="1" t="s">
        <v>31</v>
      </c>
      <c r="B116" s="82" t="s">
        <v>438</v>
      </c>
      <c r="C116" s="29" t="s">
        <v>30</v>
      </c>
      <c r="D116" s="1" t="s">
        <v>407</v>
      </c>
      <c r="E116" s="1" t="s">
        <v>317</v>
      </c>
      <c r="F116" s="6"/>
      <c r="G116" s="6"/>
      <c r="H116" s="6"/>
      <c r="I116" s="6"/>
      <c r="J116" s="6"/>
      <c r="K116" s="1" t="str">
        <f t="shared" si="5"/>
        <v>AssignPermission -o connection -n BDW__APP_MRKT_AF_ETL -g "CMT Operators" -p rx</v>
      </c>
    </row>
    <row r="117" spans="1:11">
      <c r="A117" s="1" t="s">
        <v>31</v>
      </c>
      <c r="B117" s="82" t="s">
        <v>428</v>
      </c>
      <c r="C117" s="29" t="s">
        <v>30</v>
      </c>
      <c r="D117" s="1" t="s">
        <v>407</v>
      </c>
      <c r="E117" s="1" t="s">
        <v>317</v>
      </c>
      <c r="F117" s="6"/>
      <c r="G117" s="6"/>
      <c r="H117" s="6"/>
      <c r="I117" s="6"/>
      <c r="J117" s="6"/>
      <c r="K117" s="1" t="str">
        <f t="shared" si="5"/>
        <v>AssignPermission -o connection -n BDW__APP_MRKT_CBL_SAS_MG_ETL -g "CMT Operators" -p rx</v>
      </c>
    </row>
    <row r="118" spans="1:11">
      <c r="A118" s="1" t="s">
        <v>31</v>
      </c>
      <c r="B118" s="82" t="s">
        <v>431</v>
      </c>
      <c r="C118" s="29" t="s">
        <v>30</v>
      </c>
      <c r="D118" s="1" t="s">
        <v>407</v>
      </c>
      <c r="E118" s="1" t="s">
        <v>317</v>
      </c>
      <c r="F118" s="6"/>
      <c r="G118" s="6"/>
      <c r="H118" s="6"/>
      <c r="I118" s="6"/>
      <c r="J118" s="6"/>
      <c r="K118" s="1" t="str">
        <f t="shared" si="5"/>
        <v>AssignPermission -o connection -n BDW__APP_MRKT_WRL_SAS_MG_ETL -g "CMT Operators" -p rx</v>
      </c>
    </row>
    <row r="119" spans="1:11">
      <c r="A119" s="1" t="s">
        <v>31</v>
      </c>
      <c r="B119" s="82" t="s">
        <v>439</v>
      </c>
      <c r="C119" s="29" t="s">
        <v>30</v>
      </c>
      <c r="D119" s="1" t="s">
        <v>407</v>
      </c>
      <c r="E119" s="1" t="s">
        <v>317</v>
      </c>
      <c r="F119" s="6"/>
      <c r="G119" s="6"/>
      <c r="H119" s="6"/>
      <c r="I119" s="6"/>
      <c r="J119" s="6"/>
      <c r="K119" s="1" t="str">
        <f t="shared" si="5"/>
        <v>AssignPermission -o connection -n BDW__APP_MRKT_WRL_WORK_ETL -g "CMT Operators" -p rx</v>
      </c>
    </row>
    <row r="120" spans="1:11">
      <c r="A120" s="1" t="s">
        <v>31</v>
      </c>
      <c r="B120" s="82" t="s">
        <v>440</v>
      </c>
      <c r="C120" s="29" t="s">
        <v>30</v>
      </c>
      <c r="D120" s="1" t="s">
        <v>407</v>
      </c>
      <c r="E120" s="1" t="s">
        <v>317</v>
      </c>
      <c r="F120" s="6"/>
      <c r="G120" s="6"/>
      <c r="H120" s="6"/>
      <c r="I120" s="6"/>
      <c r="J120" s="6"/>
      <c r="K120" s="1" t="str">
        <f t="shared" si="5"/>
        <v>AssignPermission -o connection -n BDW__APP_ODIN_ODS_ETL -g "CMT Operators" -p rx</v>
      </c>
    </row>
    <row r="121" spans="1:11">
      <c r="A121" s="1" t="s">
        <v>31</v>
      </c>
      <c r="B121" s="82" t="s">
        <v>441</v>
      </c>
      <c r="C121" s="29" t="s">
        <v>30</v>
      </c>
      <c r="D121" s="1" t="s">
        <v>407</v>
      </c>
      <c r="E121" s="1" t="s">
        <v>317</v>
      </c>
      <c r="K121" s="1" t="str">
        <f t="shared" si="5"/>
        <v>AssignPermission -o connection -n BDW__APP_ODIN_ODS_ETL  -g "CMT Operators" -p rx</v>
      </c>
    </row>
    <row r="122" spans="1:11">
      <c r="A122" s="1" t="s">
        <v>31</v>
      </c>
      <c r="B122" s="82" t="s">
        <v>442</v>
      </c>
      <c r="C122" s="29" t="s">
        <v>30</v>
      </c>
      <c r="D122" s="1" t="s">
        <v>407</v>
      </c>
      <c r="E122" s="1" t="s">
        <v>317</v>
      </c>
      <c r="K122" s="1" t="str">
        <f t="shared" si="5"/>
        <v>AssignPermission -o connection -n BDW__APP_PPDM_ETL -g "CMT Operators" -p rx</v>
      </c>
    </row>
    <row r="123" spans="1:11">
      <c r="A123" s="1" t="s">
        <v>31</v>
      </c>
      <c r="B123" s="82" t="s">
        <v>443</v>
      </c>
      <c r="C123" s="29" t="s">
        <v>30</v>
      </c>
      <c r="D123" s="1" t="s">
        <v>407</v>
      </c>
      <c r="E123" s="1" t="s">
        <v>317</v>
      </c>
      <c r="K123" s="1" t="str">
        <f t="shared" si="5"/>
        <v>AssignPermission -o connection -n BDW__APP_SUBHDW_ETL -g "CMT Operators" -p rx</v>
      </c>
    </row>
    <row r="124" spans="1:11">
      <c r="A124" s="1" t="s">
        <v>31</v>
      </c>
      <c r="B124" s="82" t="s">
        <v>444</v>
      </c>
      <c r="C124" s="29" t="s">
        <v>30</v>
      </c>
      <c r="D124" s="1" t="s">
        <v>407</v>
      </c>
      <c r="E124" s="1" t="s">
        <v>317</v>
      </c>
      <c r="K124" s="1" t="str">
        <f t="shared" si="5"/>
        <v>AssignPermission -o connection -n BDW__APP_VAS_MART_ETL -g "CMT Operators" -p rx</v>
      </c>
    </row>
    <row r="125" spans="1:11">
      <c r="A125" s="1" t="s">
        <v>31</v>
      </c>
      <c r="B125" s="82" t="s">
        <v>445</v>
      </c>
      <c r="C125" s="29" t="s">
        <v>30</v>
      </c>
      <c r="D125" s="1" t="s">
        <v>407</v>
      </c>
      <c r="E125" s="1" t="s">
        <v>317</v>
      </c>
      <c r="K125" s="1" t="str">
        <f t="shared" si="5"/>
        <v>AssignPermission -o connection -n BDW__MARQUEE -g "CMT Operators" -p rx</v>
      </c>
    </row>
    <row r="126" spans="1:11">
      <c r="A126" s="1" t="s">
        <v>31</v>
      </c>
      <c r="B126" s="82" t="s">
        <v>446</v>
      </c>
      <c r="C126" s="29" t="s">
        <v>30</v>
      </c>
      <c r="D126" s="1" t="s">
        <v>407</v>
      </c>
      <c r="E126" s="1" t="s">
        <v>317</v>
      </c>
      <c r="K126" s="1" t="str">
        <f t="shared" si="5"/>
        <v>AssignPermission -o connection -n BDW__MARQUEE_OWNER -g "CMT Operators" -p rx</v>
      </c>
    </row>
    <row r="127" spans="1:11">
      <c r="A127" s="1" t="s">
        <v>31</v>
      </c>
      <c r="B127" s="82" t="s">
        <v>447</v>
      </c>
      <c r="C127" s="29" t="s">
        <v>30</v>
      </c>
      <c r="D127" s="1" t="s">
        <v>407</v>
      </c>
      <c r="E127" s="1" t="s">
        <v>317</v>
      </c>
      <c r="K127" s="1" t="str">
        <f t="shared" si="5"/>
        <v>AssignPermission -o connection -n BDW__MEDIA_ETL -g "CMT Operators" -p rx</v>
      </c>
    </row>
    <row r="128" spans="1:11">
      <c r="A128" s="1" t="s">
        <v>31</v>
      </c>
      <c r="B128" s="82" t="s">
        <v>448</v>
      </c>
      <c r="C128" s="29" t="s">
        <v>30</v>
      </c>
      <c r="D128" s="1" t="s">
        <v>407</v>
      </c>
      <c r="E128" s="1" t="s">
        <v>317</v>
      </c>
      <c r="K128" s="1" t="str">
        <f t="shared" si="5"/>
        <v>AssignPermission -o connection -n BDW__ODS -g "CMT Operators" -p rx</v>
      </c>
    </row>
    <row r="129" spans="1:11">
      <c r="A129" s="1" t="s">
        <v>31</v>
      </c>
      <c r="B129" s="82" t="s">
        <v>406</v>
      </c>
      <c r="C129" s="29" t="s">
        <v>30</v>
      </c>
      <c r="D129" s="1" t="s">
        <v>407</v>
      </c>
      <c r="E129" s="1" t="s">
        <v>317</v>
      </c>
      <c r="K129" s="1" t="str">
        <f t="shared" si="5"/>
        <v>AssignPermission -o connection -n BDW__ODS_CMTCDM_ETL -g "CMT Operators" -p rx</v>
      </c>
    </row>
    <row r="130" spans="1:11">
      <c r="A130" s="1" t="s">
        <v>31</v>
      </c>
      <c r="B130" s="82" t="s">
        <v>449</v>
      </c>
      <c r="C130" s="29" t="s">
        <v>30</v>
      </c>
      <c r="D130" s="1" t="s">
        <v>407</v>
      </c>
      <c r="E130" s="1" t="s">
        <v>317</v>
      </c>
      <c r="K130" s="1" t="str">
        <f t="shared" si="5"/>
        <v>AssignPermission -o connection -n BDW__ODS_CRM_ETL -g "CMT Operators" -p rx</v>
      </c>
    </row>
    <row r="131" spans="1:11">
      <c r="A131" s="1" t="s">
        <v>31</v>
      </c>
      <c r="B131" s="82" t="s">
        <v>450</v>
      </c>
      <c r="C131" s="29" t="s">
        <v>30</v>
      </c>
      <c r="D131" s="1" t="s">
        <v>407</v>
      </c>
      <c r="E131" s="1" t="s">
        <v>317</v>
      </c>
      <c r="K131" s="1" t="str">
        <f t="shared" si="5"/>
        <v>AssignPermission -o connection -n BDW__ODS_ERICSSON_ETL -g "CMT Operators" -p rx</v>
      </c>
    </row>
    <row r="132" spans="1:11">
      <c r="A132" s="1" t="s">
        <v>31</v>
      </c>
      <c r="B132" s="83" t="s">
        <v>451</v>
      </c>
      <c r="C132" s="29" t="s">
        <v>30</v>
      </c>
      <c r="D132" s="1" t="s">
        <v>407</v>
      </c>
      <c r="E132" s="1" t="s">
        <v>317</v>
      </c>
      <c r="K132" s="1" t="str">
        <f t="shared" si="5"/>
        <v>AssignPermission -o connection -n BDW__ODS_ETL -g "CMT Operators" -p rx</v>
      </c>
    </row>
    <row r="133" spans="1:11">
      <c r="A133" s="1" t="s">
        <v>31</v>
      </c>
      <c r="B133" s="82" t="s">
        <v>452</v>
      </c>
      <c r="C133" s="29" t="s">
        <v>30</v>
      </c>
      <c r="D133" s="1" t="s">
        <v>407</v>
      </c>
      <c r="E133" s="1" t="s">
        <v>317</v>
      </c>
      <c r="K133" s="1" t="str">
        <f t="shared" si="5"/>
        <v>AssignPermission -o connection -n BDW__ODS_GENESYS_ETL -g "CMT Operators" -p rx</v>
      </c>
    </row>
    <row r="134" spans="1:11">
      <c r="A134" s="1" t="s">
        <v>31</v>
      </c>
      <c r="B134" s="82" t="s">
        <v>453</v>
      </c>
      <c r="C134" s="29" t="s">
        <v>30</v>
      </c>
      <c r="D134" s="1" t="s">
        <v>407</v>
      </c>
      <c r="E134" s="1" t="s">
        <v>317</v>
      </c>
      <c r="K134" s="1" t="str">
        <f t="shared" si="5"/>
        <v>AssignPermission -o connection -n BDW__ODS_IDW_ETL -g "CMT Operators" -p rx</v>
      </c>
    </row>
    <row r="135" spans="1:11">
      <c r="A135" s="1" t="s">
        <v>31</v>
      </c>
      <c r="B135" s="82" t="s">
        <v>454</v>
      </c>
      <c r="C135" s="29" t="s">
        <v>30</v>
      </c>
      <c r="D135" s="1" t="s">
        <v>407</v>
      </c>
      <c r="E135" s="1" t="s">
        <v>317</v>
      </c>
      <c r="K135" s="1" t="str">
        <f t="shared" si="5"/>
        <v>AssignPermission -o connection -n BDW__ODS_SPDR_ETL -g "CMT Operators" -p rx</v>
      </c>
    </row>
    <row r="136" spans="1:11">
      <c r="A136" s="1" t="s">
        <v>31</v>
      </c>
      <c r="B136" s="82" t="s">
        <v>455</v>
      </c>
      <c r="C136" s="29" t="s">
        <v>30</v>
      </c>
      <c r="D136" s="1" t="s">
        <v>407</v>
      </c>
      <c r="E136" s="1" t="s">
        <v>317</v>
      </c>
      <c r="K136" s="1" t="str">
        <f t="shared" si="5"/>
        <v>AssignPermission -o connection -n BDW__ODS_V21_ETL -g "CMT Operators" -p rx</v>
      </c>
    </row>
    <row r="137" spans="1:11">
      <c r="A137" s="1" t="s">
        <v>31</v>
      </c>
      <c r="B137" s="82" t="s">
        <v>456</v>
      </c>
      <c r="C137" s="29" t="s">
        <v>30</v>
      </c>
      <c r="D137" s="1" t="s">
        <v>407</v>
      </c>
      <c r="E137" s="1" t="s">
        <v>317</v>
      </c>
      <c r="K137" s="1" t="str">
        <f t="shared" si="5"/>
        <v>AssignPermission -o connection -n BDW__ODS_VAS_ETL -g "CMT Operators" -p rx</v>
      </c>
    </row>
    <row r="138" spans="1:11">
      <c r="A138" s="1" t="s">
        <v>31</v>
      </c>
      <c r="B138" s="82" t="s">
        <v>457</v>
      </c>
      <c r="C138" s="29" t="s">
        <v>30</v>
      </c>
      <c r="D138" s="1" t="s">
        <v>407</v>
      </c>
      <c r="E138" s="1" t="s">
        <v>317</v>
      </c>
      <c r="K138" s="1" t="str">
        <f t="shared" si="5"/>
        <v>AssignPermission -o connection -n BDW__ODS_ZUORA_ETL -g "CMT Operators" -p rx</v>
      </c>
    </row>
    <row r="139" spans="1:11">
      <c r="A139" s="1" t="s">
        <v>31</v>
      </c>
      <c r="B139" s="82" t="s">
        <v>458</v>
      </c>
      <c r="C139" s="29" t="s">
        <v>30</v>
      </c>
      <c r="D139" s="1" t="s">
        <v>407</v>
      </c>
      <c r="E139" s="1" t="s">
        <v>317</v>
      </c>
      <c r="K139" s="1" t="str">
        <f t="shared" si="5"/>
        <v>AssignPermission -o connection -n BDW__SMB -g "CMT Operators" -p rx</v>
      </c>
    </row>
    <row r="140" spans="1:11">
      <c r="A140" s="1" t="s">
        <v>31</v>
      </c>
      <c r="B140" s="82" t="s">
        <v>459</v>
      </c>
      <c r="C140" s="29" t="s">
        <v>30</v>
      </c>
      <c r="D140" s="1" t="s">
        <v>407</v>
      </c>
      <c r="E140" s="1" t="s">
        <v>317</v>
      </c>
      <c r="K140" s="1" t="str">
        <f t="shared" si="5"/>
        <v>AssignPermission -o connection -n BDW__SUBHDW -g "CMT Operators" -p rx</v>
      </c>
    </row>
    <row r="141" spans="1:11">
      <c r="A141" s="1" t="s">
        <v>31</v>
      </c>
      <c r="B141" s="82" t="s">
        <v>460</v>
      </c>
      <c r="C141" s="29" t="s">
        <v>30</v>
      </c>
      <c r="D141" s="1" t="s">
        <v>407</v>
      </c>
      <c r="E141" s="1" t="s">
        <v>317</v>
      </c>
      <c r="K141" s="1" t="str">
        <f t="shared" si="5"/>
        <v>AssignPermission -o connection -n BDWMS__APP_MAESTRO_ETL -g "CMT Operators" -p rx</v>
      </c>
    </row>
    <row r="142" spans="1:11">
      <c r="A142" s="1" t="s">
        <v>31</v>
      </c>
      <c r="B142" s="82" t="s">
        <v>300</v>
      </c>
      <c r="C142" s="29" t="s">
        <v>30</v>
      </c>
      <c r="D142" s="1" t="s">
        <v>407</v>
      </c>
      <c r="E142" s="1" t="s">
        <v>317</v>
      </c>
      <c r="K142" s="1" t="str">
        <f t="shared" si="5"/>
        <v>AssignPermission -o connection -n BDWMS__ODS_CRM_ETL -g "CMT Operators" -p rx</v>
      </c>
    </row>
    <row r="143" spans="1:11">
      <c r="A143" s="1" t="s">
        <v>31</v>
      </c>
      <c r="B143" s="82" t="s">
        <v>302</v>
      </c>
      <c r="C143" s="29" t="s">
        <v>30</v>
      </c>
      <c r="D143" s="1" t="s">
        <v>407</v>
      </c>
      <c r="E143" s="1" t="s">
        <v>317</v>
      </c>
      <c r="K143" s="1" t="str">
        <f t="shared" si="5"/>
        <v>AssignPermission -o connection -n BDWMS__ODS_OMS_ETL -g "CMT Operators" -p rx</v>
      </c>
    </row>
    <row r="144" spans="1:11">
      <c r="A144" s="1" t="s">
        <v>31</v>
      </c>
      <c r="B144" s="84" t="s">
        <v>430</v>
      </c>
      <c r="C144" s="29" t="s">
        <v>30</v>
      </c>
      <c r="D144" s="1" t="s">
        <v>407</v>
      </c>
      <c r="E144" s="1" t="s">
        <v>317</v>
      </c>
      <c r="K144" s="1" t="str">
        <f t="shared" si="5"/>
        <v>AssignPermission -o connection -n CMT__APP_MRKT_SASCI_SAS_MG_ETL -g "CMT Operators" -p rx</v>
      </c>
    </row>
    <row r="145" spans="1:11">
      <c r="A145" s="1" t="s">
        <v>31</v>
      </c>
      <c r="B145" s="82" t="s">
        <v>429</v>
      </c>
      <c r="C145" s="29" t="s">
        <v>30</v>
      </c>
      <c r="D145" s="1" t="s">
        <v>407</v>
      </c>
      <c r="E145" s="1" t="s">
        <v>317</v>
      </c>
      <c r="K145" s="1" t="str">
        <f t="shared" si="5"/>
        <v>AssignPermission -o connection -n CMTMA__APP_MRKT_SASCI_SAS_MG_ETL -g "CMT Operators" -p rx</v>
      </c>
    </row>
    <row r="146" spans="1:11">
      <c r="A146" s="1" t="s">
        <v>31</v>
      </c>
      <c r="B146" s="83" t="s">
        <v>461</v>
      </c>
      <c r="C146" s="29" t="s">
        <v>30</v>
      </c>
      <c r="D146" s="1" t="s">
        <v>407</v>
      </c>
      <c r="E146" s="1" t="s">
        <v>317</v>
      </c>
      <c r="K146" s="1" t="str">
        <f t="shared" si="5"/>
        <v>AssignPermission -o connection -n CMTMA__SASCDM_ETL -g "CMT Operators" -p rx</v>
      </c>
    </row>
    <row r="147" spans="1:11">
      <c r="A147" s="1" t="s">
        <v>31</v>
      </c>
      <c r="B147" s="82" t="s">
        <v>432</v>
      </c>
      <c r="C147" s="29" t="s">
        <v>30</v>
      </c>
      <c r="D147" s="1" t="s">
        <v>407</v>
      </c>
      <c r="E147" s="1" t="s">
        <v>317</v>
      </c>
      <c r="K147" s="1" t="str">
        <f t="shared" si="5"/>
        <v>AssignPermission -o connection -n CMTMA__SASCI_ETL -g "CMT Operators" -p rx</v>
      </c>
    </row>
    <row r="148" spans="1:11">
      <c r="A148" s="1" t="s">
        <v>31</v>
      </c>
      <c r="B148" s="82" t="s">
        <v>462</v>
      </c>
      <c r="C148" s="29" t="s">
        <v>30</v>
      </c>
      <c r="D148" s="1" t="s">
        <v>407</v>
      </c>
      <c r="E148" s="1" t="s">
        <v>317</v>
      </c>
      <c r="K148" s="1" t="str">
        <f t="shared" si="5"/>
        <v>AssignPermission -o connection -n CMTMA__SASRTDM_ETL -g "CMT Operators" -p rx</v>
      </c>
    </row>
    <row r="149" spans="1:11">
      <c r="A149" s="1" t="s">
        <v>31</v>
      </c>
      <c r="B149" s="82" t="s">
        <v>404</v>
      </c>
      <c r="C149" s="29" t="s">
        <v>30</v>
      </c>
      <c r="D149" s="1" t="s">
        <v>407</v>
      </c>
      <c r="E149" s="1" t="s">
        <v>317</v>
      </c>
      <c r="K149" s="1" t="str">
        <f t="shared" si="5"/>
        <v>AssignPermission -o connection -n RTDM__SASCDM_ETL -g "CMT Operators" -p rx</v>
      </c>
    </row>
    <row r="150" spans="1:11">
      <c r="A150" s="1" t="s">
        <v>31</v>
      </c>
      <c r="B150" s="82" t="s">
        <v>433</v>
      </c>
      <c r="C150" s="29" t="s">
        <v>30</v>
      </c>
      <c r="D150" s="1" t="s">
        <v>407</v>
      </c>
      <c r="E150" s="1" t="s">
        <v>317</v>
      </c>
      <c r="K150" s="1" t="str">
        <f t="shared" si="5"/>
        <v>AssignPermission -o connection -n RTDM__SASCI_ETL -g "CMT Operators" -p rx</v>
      </c>
    </row>
    <row r="151" spans="1:11">
      <c r="A151" s="1" t="s">
        <v>31</v>
      </c>
      <c r="B151" s="82" t="s">
        <v>405</v>
      </c>
      <c r="C151" s="29" t="s">
        <v>30</v>
      </c>
      <c r="D151" s="1" t="s">
        <v>407</v>
      </c>
      <c r="E151" s="1" t="s">
        <v>317</v>
      </c>
      <c r="K151" s="1" t="str">
        <f t="shared" si="5"/>
        <v>AssignPermission -o connection -n RTDM__SASRTDM_ETL -g "CMT Operators" -p rx</v>
      </c>
    </row>
    <row r="152" spans="1:11">
      <c r="B152" s="74"/>
    </row>
  </sheetData>
  <mergeCells count="2">
    <mergeCell ref="A1:B1"/>
    <mergeCell ref="A14:B14"/>
  </mergeCells>
  <hyperlinks>
    <hyperlink ref="B18" r:id="rId1" display="jc$#@Kmo6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workbookViewId="0">
      <selection sqref="A1:B1"/>
    </sheetView>
  </sheetViews>
  <sheetFormatPr defaultRowHeight="15"/>
  <cols>
    <col min="1" max="1" width="32.85546875" customWidth="1"/>
    <col min="2" max="2" width="86.7109375" customWidth="1"/>
    <col min="4" max="4" width="54.85546875" bestFit="1" customWidth="1"/>
  </cols>
  <sheetData>
    <row r="1" spans="1:9" ht="18.75">
      <c r="A1" s="91" t="s">
        <v>4</v>
      </c>
      <c r="B1" s="91"/>
      <c r="C1" s="32"/>
      <c r="D1" s="32"/>
      <c r="E1" s="32"/>
      <c r="F1" s="32"/>
      <c r="G1" s="32"/>
      <c r="H1" s="32"/>
      <c r="I1" s="32"/>
    </row>
    <row r="2" spans="1:9">
      <c r="A2" s="1" t="s">
        <v>5</v>
      </c>
      <c r="B2" s="1" t="s">
        <v>6</v>
      </c>
      <c r="C2" s="32"/>
      <c r="D2" s="32"/>
      <c r="E2" s="32"/>
      <c r="F2" s="32"/>
      <c r="G2" s="32"/>
      <c r="H2" s="32"/>
      <c r="I2" s="32"/>
    </row>
    <row r="3" spans="1:9">
      <c r="A3" s="2"/>
      <c r="B3" s="3" t="s">
        <v>7</v>
      </c>
      <c r="C3" s="32"/>
      <c r="D3" s="32"/>
      <c r="E3" s="32"/>
      <c r="F3" s="32"/>
      <c r="G3" s="32"/>
      <c r="H3" s="32"/>
      <c r="I3" s="32"/>
    </row>
    <row r="4" spans="1:9">
      <c r="A4" s="4"/>
      <c r="B4" s="3" t="s">
        <v>8</v>
      </c>
      <c r="C4" s="32"/>
      <c r="D4" s="32"/>
      <c r="E4" s="32"/>
      <c r="F4" s="32"/>
      <c r="G4" s="32"/>
      <c r="H4" s="32"/>
      <c r="I4" s="32"/>
    </row>
    <row r="5" spans="1:9">
      <c r="A5" s="5"/>
      <c r="B5" s="3" t="s">
        <v>9</v>
      </c>
      <c r="C5" s="32"/>
      <c r="D5" s="32"/>
      <c r="E5" s="32"/>
      <c r="F5" s="32"/>
      <c r="G5" s="32"/>
      <c r="H5" s="32"/>
      <c r="I5" s="32"/>
    </row>
    <row r="6" spans="1:9">
      <c r="A6" s="32"/>
      <c r="B6" s="32"/>
      <c r="C6" s="32"/>
      <c r="D6" s="32"/>
      <c r="E6" s="32"/>
      <c r="F6" s="32"/>
      <c r="G6" s="32"/>
      <c r="H6" s="32"/>
      <c r="I6" s="32"/>
    </row>
    <row r="7" spans="1:9">
      <c r="A7" s="1" t="s">
        <v>10</v>
      </c>
      <c r="B7" s="1"/>
      <c r="C7" s="32"/>
      <c r="D7" s="32"/>
      <c r="E7" s="32"/>
      <c r="F7" s="32"/>
      <c r="G7" s="32"/>
      <c r="H7" s="32"/>
      <c r="I7" s="32"/>
    </row>
    <row r="8" spans="1:9">
      <c r="A8" s="1" t="s">
        <v>11</v>
      </c>
      <c r="B8" s="1"/>
      <c r="C8" s="32"/>
      <c r="D8" s="32"/>
      <c r="E8" s="32"/>
      <c r="F8" s="32"/>
      <c r="G8" s="32"/>
      <c r="H8" s="32"/>
      <c r="I8" s="32"/>
    </row>
    <row r="9" spans="1:9">
      <c r="A9" s="1" t="s">
        <v>12</v>
      </c>
      <c r="B9" s="1" t="s">
        <v>2</v>
      </c>
      <c r="C9" s="32"/>
      <c r="D9" s="32"/>
      <c r="E9" s="32"/>
      <c r="F9" s="32"/>
      <c r="G9" s="32"/>
      <c r="H9" s="32"/>
      <c r="I9" s="32"/>
    </row>
    <row r="10" spans="1:9">
      <c r="A10" s="1" t="s">
        <v>13</v>
      </c>
      <c r="B10" s="1"/>
      <c r="C10" s="32"/>
      <c r="D10" s="32"/>
      <c r="E10" s="32"/>
      <c r="F10" s="32"/>
      <c r="G10" s="32"/>
      <c r="H10" s="32"/>
      <c r="I10" s="32"/>
    </row>
    <row r="11" spans="1:9" ht="30">
      <c r="A11" s="3" t="s">
        <v>14</v>
      </c>
      <c r="B11" s="1"/>
      <c r="C11" s="32"/>
      <c r="D11" s="32"/>
      <c r="E11" s="32"/>
      <c r="F11" s="32"/>
      <c r="G11" s="32"/>
      <c r="H11" s="32"/>
      <c r="I11" s="32"/>
    </row>
    <row r="12" spans="1:9">
      <c r="A12" s="1" t="s">
        <v>39</v>
      </c>
      <c r="B12" s="1"/>
      <c r="C12" s="32"/>
      <c r="D12" s="32"/>
      <c r="E12" s="32"/>
      <c r="F12" s="32"/>
      <c r="G12" s="32"/>
      <c r="H12" s="32"/>
      <c r="I12" s="32"/>
    </row>
    <row r="13" spans="1:9">
      <c r="A13" s="6"/>
      <c r="B13" s="6"/>
      <c r="C13" s="32"/>
      <c r="D13" s="32"/>
      <c r="E13" s="32"/>
      <c r="F13" s="32"/>
      <c r="G13" s="32"/>
      <c r="H13" s="32"/>
      <c r="I13" s="32"/>
    </row>
    <row r="14" spans="1:9" ht="18.75">
      <c r="A14" s="92" t="s">
        <v>15</v>
      </c>
      <c r="B14" s="92"/>
      <c r="C14" s="32"/>
      <c r="D14" s="32"/>
      <c r="E14" s="32"/>
      <c r="F14" s="32"/>
      <c r="G14" s="32"/>
      <c r="H14" s="32"/>
      <c r="I14" s="32"/>
    </row>
    <row r="15" spans="1:9">
      <c r="A15" s="7" t="s">
        <v>16</v>
      </c>
      <c r="B15" s="8" t="s">
        <v>67</v>
      </c>
      <c r="C15" s="32"/>
      <c r="D15" s="32"/>
      <c r="E15" s="32"/>
      <c r="F15" s="32"/>
      <c r="G15" s="32"/>
      <c r="H15" s="32"/>
      <c r="I15" s="32"/>
    </row>
    <row r="16" spans="1:9">
      <c r="A16" s="7" t="s">
        <v>17</v>
      </c>
      <c r="B16" s="35" t="s">
        <v>68</v>
      </c>
      <c r="C16" s="32"/>
      <c r="D16" s="32"/>
      <c r="E16" s="32"/>
      <c r="F16" s="32"/>
      <c r="G16" s="32"/>
      <c r="H16" s="32"/>
      <c r="I16" s="32"/>
    </row>
    <row r="17" spans="1:9">
      <c r="A17" s="7" t="s">
        <v>18</v>
      </c>
      <c r="B17" s="8" t="s">
        <v>51</v>
      </c>
      <c r="C17" s="32"/>
      <c r="D17" s="32"/>
      <c r="E17" s="32"/>
      <c r="F17" s="32"/>
      <c r="G17" s="32"/>
      <c r="H17" s="32"/>
      <c r="I17" s="32"/>
    </row>
    <row r="18" spans="1:9">
      <c r="A18" s="7" t="s">
        <v>19</v>
      </c>
      <c r="B18" s="30" t="s">
        <v>51</v>
      </c>
      <c r="C18" s="32"/>
      <c r="D18" s="32"/>
      <c r="E18" s="32"/>
      <c r="F18" s="32"/>
      <c r="G18" s="32"/>
      <c r="H18" s="32"/>
      <c r="I18" s="32"/>
    </row>
    <row r="19" spans="1:9">
      <c r="A19" s="5" t="s">
        <v>20</v>
      </c>
      <c r="B19" s="9" t="str">
        <f>"connect -r "&amp;B15&amp;" -d "&amp;B16&amp;" -n "&amp;B17&amp;" -x "&amp;B18&amp;" "</f>
        <v xml:space="preserve">connect -r PC_REPO_SVC_STA_XLI_QA -d PCDOM_STA_XLI_QA -n ssingh1 -x ssingh1 </v>
      </c>
      <c r="C19" s="32"/>
      <c r="D19" s="32"/>
      <c r="E19" s="32"/>
      <c r="F19" s="32"/>
      <c r="G19" s="32"/>
      <c r="H19" s="32"/>
      <c r="I19" s="32"/>
    </row>
    <row r="22" spans="1:9">
      <c r="A22" s="13" t="s">
        <v>23</v>
      </c>
      <c r="B22" s="4" t="s">
        <v>53</v>
      </c>
      <c r="C22" s="4" t="s">
        <v>26</v>
      </c>
      <c r="D22" s="5" t="s">
        <v>27</v>
      </c>
      <c r="E22" s="32"/>
      <c r="F22" s="32"/>
    </row>
    <row r="23" spans="1:9">
      <c r="A23" s="12" t="s">
        <v>54</v>
      </c>
      <c r="B23" s="29" t="s">
        <v>55</v>
      </c>
      <c r="C23" s="29"/>
      <c r="D23" s="12" t="str">
        <f>CONCATENATE(A23,B23,C23)</f>
        <v>createlabel -a L_XL_EDW_R30_BAT_ITC_03/05/2016</v>
      </c>
      <c r="E23" s="32"/>
      <c r="F23" s="32"/>
    </row>
    <row r="24" spans="1:9">
      <c r="A24" s="12" t="s">
        <v>54</v>
      </c>
      <c r="B24" s="29" t="s">
        <v>56</v>
      </c>
      <c r="C24" s="29"/>
      <c r="D24" s="12" t="str">
        <f t="shared" ref="D24:D34" si="0">CONCATENATE(A24,B24,C24)</f>
        <v>createlabel -a L_XL_EDW_R30_MDM_ITC_03/05/2016</v>
      </c>
      <c r="E24" s="32"/>
      <c r="F24" s="32"/>
    </row>
    <row r="25" spans="1:9">
      <c r="A25" s="12" t="s">
        <v>54</v>
      </c>
      <c r="B25" s="29" t="s">
        <v>57</v>
      </c>
      <c r="C25" s="29"/>
      <c r="D25" s="12" t="str">
        <f t="shared" si="0"/>
        <v>createlabel -a L_XL_EDW_R30_XGC_ITC_03/05/2016</v>
      </c>
      <c r="E25" s="32"/>
      <c r="F25" s="32"/>
    </row>
    <row r="26" spans="1:9">
      <c r="A26" s="12" t="s">
        <v>54</v>
      </c>
      <c r="B26" s="29" t="s">
        <v>58</v>
      </c>
      <c r="C26" s="29"/>
      <c r="D26" s="12" t="str">
        <f t="shared" si="0"/>
        <v>createlabel -a L_XL_EDW_R30_CHG_ITC_03/05/2016</v>
      </c>
      <c r="E26" s="32"/>
      <c r="F26" s="32"/>
    </row>
    <row r="27" spans="1:9">
      <c r="A27" s="12" t="s">
        <v>54</v>
      </c>
      <c r="B27" s="29" t="s">
        <v>59</v>
      </c>
      <c r="C27" s="29"/>
      <c r="D27" s="12" t="str">
        <f t="shared" si="0"/>
        <v>createlabel -a L_XL_EDW_R30_FRM_ITC_03/05/2016</v>
      </c>
      <c r="E27" s="32"/>
      <c r="F27" s="32"/>
    </row>
    <row r="28" spans="1:9">
      <c r="A28" s="12" t="s">
        <v>54</v>
      </c>
      <c r="B28" s="29" t="s">
        <v>60</v>
      </c>
      <c r="C28" s="29"/>
      <c r="D28" s="12" t="str">
        <f t="shared" si="0"/>
        <v>createlabel -a L_XL_EDW_R30_INT_DW_ITC_03/05/2016</v>
      </c>
      <c r="E28" s="32"/>
      <c r="F28" s="32"/>
    </row>
    <row r="29" spans="1:9">
      <c r="A29" s="12" t="s">
        <v>54</v>
      </c>
      <c r="B29" s="29" t="s">
        <v>61</v>
      </c>
      <c r="C29" s="29"/>
      <c r="D29" s="12" t="str">
        <f t="shared" si="0"/>
        <v>createlabel -a L_XL_EDW_R30_SHARED_ITC_03/05/2016</v>
      </c>
      <c r="E29" s="32"/>
      <c r="F29" s="32"/>
    </row>
    <row r="30" spans="1:9">
      <c r="A30" s="12" t="s">
        <v>54</v>
      </c>
      <c r="B30" s="29" t="s">
        <v>62</v>
      </c>
      <c r="C30" s="29"/>
      <c r="D30" s="12" t="str">
        <f t="shared" si="0"/>
        <v>createlabel -a L_XL_EDW_R30_SHARED_DW_ITC_03/05/2016</v>
      </c>
      <c r="E30" s="32"/>
      <c r="F30" s="32"/>
    </row>
    <row r="31" spans="1:9">
      <c r="A31" s="12" t="s">
        <v>54</v>
      </c>
      <c r="B31" s="29"/>
      <c r="C31" s="29"/>
      <c r="D31" s="12" t="str">
        <f t="shared" si="0"/>
        <v xml:space="preserve">createlabel -a </v>
      </c>
      <c r="E31" s="32"/>
      <c r="F31" s="32"/>
    </row>
    <row r="32" spans="1:9">
      <c r="A32" s="12" t="s">
        <v>54</v>
      </c>
      <c r="B32" s="29"/>
      <c r="C32" s="29"/>
      <c r="D32" s="12" t="str">
        <f t="shared" si="0"/>
        <v xml:space="preserve">createlabel -a </v>
      </c>
      <c r="E32" s="32"/>
      <c r="F32" s="32"/>
    </row>
    <row r="33" spans="1:6">
      <c r="A33" s="12" t="s">
        <v>54</v>
      </c>
      <c r="B33" s="29"/>
      <c r="C33" s="12"/>
      <c r="D33" s="12" t="str">
        <f t="shared" si="0"/>
        <v xml:space="preserve">createlabel -a </v>
      </c>
      <c r="E33" s="32"/>
      <c r="F33" s="32"/>
    </row>
    <row r="34" spans="1:6">
      <c r="A34" s="12" t="s">
        <v>54</v>
      </c>
      <c r="B34" s="29"/>
      <c r="C34" s="12"/>
      <c r="D34" s="12" t="str">
        <f t="shared" si="0"/>
        <v xml:space="preserve">createlabel -a </v>
      </c>
      <c r="E34" s="32"/>
      <c r="F34" s="32"/>
    </row>
    <row r="35" spans="1:6">
      <c r="A35" s="32"/>
      <c r="B35" s="32"/>
      <c r="C35" s="32"/>
      <c r="D35" s="32"/>
      <c r="E35" s="32"/>
      <c r="F35" s="32"/>
    </row>
    <row r="36" spans="1:6">
      <c r="A36" s="32"/>
      <c r="B36" s="32"/>
      <c r="C36" s="32"/>
      <c r="D36" s="32"/>
      <c r="E36" s="32"/>
      <c r="F36" s="32"/>
    </row>
    <row r="37" spans="1:6">
      <c r="A37" s="13" t="s">
        <v>23</v>
      </c>
      <c r="B37" s="4" t="s">
        <v>64</v>
      </c>
      <c r="C37" s="15"/>
      <c r="D37" s="4" t="s">
        <v>28</v>
      </c>
      <c r="E37" s="4" t="s">
        <v>29</v>
      </c>
      <c r="F37" s="5" t="s">
        <v>27</v>
      </c>
    </row>
    <row r="38" spans="1:6">
      <c r="A38" s="1" t="s">
        <v>63</v>
      </c>
      <c r="B38" s="29" t="s">
        <v>55</v>
      </c>
      <c r="C38" s="29" t="s">
        <v>30</v>
      </c>
      <c r="D38" s="1" t="s">
        <v>65</v>
      </c>
      <c r="E38" s="1" t="s">
        <v>48</v>
      </c>
      <c r="F38" s="1" t="str">
        <f>CONCATENATE(A38,B38,C38,D38,E38)</f>
        <v>AssignPermission -o label -n L_XL_EDW_R30_BAT_ITC_03/05/2016 -g EMI_Developers -p rwx</v>
      </c>
    </row>
    <row r="39" spans="1:6">
      <c r="A39" s="1" t="s">
        <v>63</v>
      </c>
      <c r="B39" s="29" t="s">
        <v>56</v>
      </c>
      <c r="C39" s="29" t="s">
        <v>30</v>
      </c>
      <c r="D39" s="1" t="s">
        <v>65</v>
      </c>
      <c r="E39" s="1" t="s">
        <v>48</v>
      </c>
      <c r="F39" s="1" t="str">
        <f t="shared" ref="F39:F49" si="1">CONCATENATE(A39,B39,C39,D39,E39)</f>
        <v>AssignPermission -o label -n L_XL_EDW_R30_MDM_ITC_03/05/2016 -g EMI_Developers -p rwx</v>
      </c>
    </row>
    <row r="40" spans="1:6">
      <c r="A40" s="1" t="s">
        <v>63</v>
      </c>
      <c r="B40" s="29" t="s">
        <v>57</v>
      </c>
      <c r="C40" s="29" t="s">
        <v>30</v>
      </c>
      <c r="D40" s="1" t="s">
        <v>65</v>
      </c>
      <c r="E40" s="1" t="s">
        <v>48</v>
      </c>
      <c r="F40" s="1" t="str">
        <f t="shared" si="1"/>
        <v>AssignPermission -o label -n L_XL_EDW_R30_XGC_ITC_03/05/2016 -g EMI_Developers -p rwx</v>
      </c>
    </row>
    <row r="41" spans="1:6">
      <c r="A41" s="1" t="s">
        <v>63</v>
      </c>
      <c r="B41" s="29" t="s">
        <v>58</v>
      </c>
      <c r="C41" s="29" t="s">
        <v>30</v>
      </c>
      <c r="D41" s="1" t="s">
        <v>65</v>
      </c>
      <c r="E41" s="1" t="s">
        <v>48</v>
      </c>
      <c r="F41" s="1" t="str">
        <f t="shared" si="1"/>
        <v>AssignPermission -o label -n L_XL_EDW_R30_CHG_ITC_03/05/2016 -g EMI_Developers -p rwx</v>
      </c>
    </row>
    <row r="42" spans="1:6">
      <c r="A42" s="1" t="s">
        <v>63</v>
      </c>
      <c r="B42" s="29" t="s">
        <v>59</v>
      </c>
      <c r="C42" s="29" t="s">
        <v>30</v>
      </c>
      <c r="D42" s="1" t="s">
        <v>65</v>
      </c>
      <c r="E42" s="1" t="s">
        <v>48</v>
      </c>
      <c r="F42" s="1" t="str">
        <f t="shared" si="1"/>
        <v>AssignPermission -o label -n L_XL_EDW_R30_FRM_ITC_03/05/2016 -g EMI_Developers -p rwx</v>
      </c>
    </row>
    <row r="43" spans="1:6">
      <c r="A43" s="1" t="s">
        <v>63</v>
      </c>
      <c r="B43" s="29" t="s">
        <v>60</v>
      </c>
      <c r="C43" s="29" t="s">
        <v>30</v>
      </c>
      <c r="D43" s="1" t="s">
        <v>65</v>
      </c>
      <c r="E43" s="1" t="s">
        <v>48</v>
      </c>
      <c r="F43" s="1" t="str">
        <f t="shared" si="1"/>
        <v>AssignPermission -o label -n L_XL_EDW_R30_INT_DW_ITC_03/05/2016 -g EMI_Developers -p rwx</v>
      </c>
    </row>
    <row r="44" spans="1:6">
      <c r="A44" s="1" t="s">
        <v>63</v>
      </c>
      <c r="B44" s="29" t="s">
        <v>61</v>
      </c>
      <c r="C44" s="29" t="s">
        <v>30</v>
      </c>
      <c r="D44" s="1" t="s">
        <v>65</v>
      </c>
      <c r="E44" s="1" t="s">
        <v>48</v>
      </c>
      <c r="F44" s="1" t="str">
        <f t="shared" si="1"/>
        <v>AssignPermission -o label -n L_XL_EDW_R30_SHARED_ITC_03/05/2016 -g EMI_Developers -p rwx</v>
      </c>
    </row>
    <row r="45" spans="1:6">
      <c r="A45" s="1" t="s">
        <v>63</v>
      </c>
      <c r="B45" s="29" t="s">
        <v>62</v>
      </c>
      <c r="C45" s="29" t="s">
        <v>30</v>
      </c>
      <c r="D45" s="1" t="s">
        <v>65</v>
      </c>
      <c r="E45" s="1" t="s">
        <v>48</v>
      </c>
      <c r="F45" s="1" t="str">
        <f t="shared" si="1"/>
        <v>AssignPermission -o label -n L_XL_EDW_R30_SHARED_DW_ITC_03/05/2016 -g EMI_Developers -p rwx</v>
      </c>
    </row>
    <row r="46" spans="1:6">
      <c r="A46" s="1" t="s">
        <v>63</v>
      </c>
      <c r="B46" s="29"/>
      <c r="C46" s="29" t="s">
        <v>30</v>
      </c>
      <c r="D46" s="1" t="s">
        <v>65</v>
      </c>
      <c r="E46" s="1" t="s">
        <v>48</v>
      </c>
      <c r="F46" s="1" t="str">
        <f t="shared" si="1"/>
        <v>AssignPermission -o label -n  -g EMI_Developers -p rwx</v>
      </c>
    </row>
    <row r="47" spans="1:6">
      <c r="A47" s="1" t="s">
        <v>63</v>
      </c>
      <c r="B47" s="29"/>
      <c r="C47" s="29" t="s">
        <v>30</v>
      </c>
      <c r="D47" s="1" t="s">
        <v>65</v>
      </c>
      <c r="E47" s="1" t="s">
        <v>48</v>
      </c>
      <c r="F47" s="1" t="str">
        <f t="shared" si="1"/>
        <v>AssignPermission -o label -n  -g EMI_Developers -p rwx</v>
      </c>
    </row>
    <row r="48" spans="1:6">
      <c r="A48" s="1" t="s">
        <v>63</v>
      </c>
      <c r="B48" s="29"/>
      <c r="C48" s="29" t="s">
        <v>30</v>
      </c>
      <c r="D48" s="1" t="s">
        <v>65</v>
      </c>
      <c r="E48" s="1" t="s">
        <v>48</v>
      </c>
      <c r="F48" s="1" t="str">
        <f t="shared" si="1"/>
        <v>AssignPermission -o label -n  -g EMI_Developers -p rwx</v>
      </c>
    </row>
    <row r="49" spans="1:6">
      <c r="A49" s="1" t="s">
        <v>63</v>
      </c>
      <c r="B49" s="29"/>
      <c r="C49" s="29" t="s">
        <v>30</v>
      </c>
      <c r="D49" s="1" t="s">
        <v>65</v>
      </c>
      <c r="E49" s="1" t="s">
        <v>48</v>
      </c>
      <c r="F49" s="1" t="str">
        <f t="shared" si="1"/>
        <v>AssignPermission -o label -n  -g EMI_Developers -p rwx</v>
      </c>
    </row>
    <row r="50" spans="1:6">
      <c r="A50" s="32"/>
      <c r="B50" s="32"/>
      <c r="C50" s="32"/>
      <c r="D50" s="32"/>
      <c r="E50" s="32"/>
      <c r="F50" s="32"/>
    </row>
    <row r="51" spans="1:6">
      <c r="A51" s="13" t="s">
        <v>23</v>
      </c>
      <c r="B51" s="4" t="s">
        <v>25</v>
      </c>
      <c r="C51" s="15"/>
      <c r="D51" s="4" t="s">
        <v>28</v>
      </c>
      <c r="E51" s="4" t="s">
        <v>29</v>
      </c>
      <c r="F51" s="5" t="s">
        <v>27</v>
      </c>
    </row>
    <row r="52" spans="1:6">
      <c r="A52" s="1" t="s">
        <v>63</v>
      </c>
      <c r="B52" s="29" t="s">
        <v>55</v>
      </c>
      <c r="C52" s="29" t="s">
        <v>30</v>
      </c>
      <c r="D52" s="1" t="s">
        <v>66</v>
      </c>
      <c r="E52" s="1" t="s">
        <v>48</v>
      </c>
      <c r="F52" s="1" t="str">
        <f>CONCATENATE(A52,B52,C52,D52,E52)</f>
        <v>AssignPermission -o label -n L_XL_EDW_R30_BAT_ITC_03/05/2016 -g IDW_Developers -p rwx</v>
      </c>
    </row>
    <row r="53" spans="1:6">
      <c r="A53" s="1" t="s">
        <v>63</v>
      </c>
      <c r="B53" s="29" t="s">
        <v>56</v>
      </c>
      <c r="C53" s="29" t="s">
        <v>30</v>
      </c>
      <c r="D53" s="1" t="s">
        <v>66</v>
      </c>
      <c r="E53" s="1" t="s">
        <v>48</v>
      </c>
      <c r="F53" s="1" t="str">
        <f t="shared" ref="F53:F63" si="2">CONCATENATE(A53,B53,C53,D53,E53)</f>
        <v>AssignPermission -o label -n L_XL_EDW_R30_MDM_ITC_03/05/2016 -g IDW_Developers -p rwx</v>
      </c>
    </row>
    <row r="54" spans="1:6">
      <c r="A54" s="1" t="s">
        <v>63</v>
      </c>
      <c r="B54" s="29" t="s">
        <v>57</v>
      </c>
      <c r="C54" s="29" t="s">
        <v>30</v>
      </c>
      <c r="D54" s="1" t="s">
        <v>66</v>
      </c>
      <c r="E54" s="1" t="s">
        <v>48</v>
      </c>
      <c r="F54" s="1" t="str">
        <f t="shared" si="2"/>
        <v>AssignPermission -o label -n L_XL_EDW_R30_XGC_ITC_03/05/2016 -g IDW_Developers -p rwx</v>
      </c>
    </row>
    <row r="55" spans="1:6">
      <c r="A55" s="1" t="s">
        <v>63</v>
      </c>
      <c r="B55" s="29" t="s">
        <v>58</v>
      </c>
      <c r="C55" s="29" t="s">
        <v>30</v>
      </c>
      <c r="D55" s="1" t="s">
        <v>66</v>
      </c>
      <c r="E55" s="1" t="s">
        <v>48</v>
      </c>
      <c r="F55" s="1" t="str">
        <f t="shared" si="2"/>
        <v>AssignPermission -o label -n L_XL_EDW_R30_CHG_ITC_03/05/2016 -g IDW_Developers -p rwx</v>
      </c>
    </row>
    <row r="56" spans="1:6">
      <c r="A56" s="1" t="s">
        <v>63</v>
      </c>
      <c r="B56" s="29" t="s">
        <v>59</v>
      </c>
      <c r="C56" s="29" t="s">
        <v>30</v>
      </c>
      <c r="D56" s="1" t="s">
        <v>66</v>
      </c>
      <c r="E56" s="1" t="s">
        <v>48</v>
      </c>
      <c r="F56" s="1" t="str">
        <f t="shared" si="2"/>
        <v>AssignPermission -o label -n L_XL_EDW_R30_FRM_ITC_03/05/2016 -g IDW_Developers -p rwx</v>
      </c>
    </row>
    <row r="57" spans="1:6">
      <c r="A57" s="1" t="s">
        <v>63</v>
      </c>
      <c r="B57" s="29" t="s">
        <v>60</v>
      </c>
      <c r="C57" s="29" t="s">
        <v>30</v>
      </c>
      <c r="D57" s="1" t="s">
        <v>66</v>
      </c>
      <c r="E57" s="1" t="s">
        <v>48</v>
      </c>
      <c r="F57" s="1" t="str">
        <f t="shared" si="2"/>
        <v>AssignPermission -o label -n L_XL_EDW_R30_INT_DW_ITC_03/05/2016 -g IDW_Developers -p rwx</v>
      </c>
    </row>
    <row r="58" spans="1:6">
      <c r="A58" s="1" t="s">
        <v>63</v>
      </c>
      <c r="B58" s="29" t="s">
        <v>61</v>
      </c>
      <c r="C58" s="29" t="s">
        <v>30</v>
      </c>
      <c r="D58" s="1" t="s">
        <v>66</v>
      </c>
      <c r="E58" s="1" t="s">
        <v>48</v>
      </c>
      <c r="F58" s="1" t="str">
        <f t="shared" si="2"/>
        <v>AssignPermission -o label -n L_XL_EDW_R30_SHARED_ITC_03/05/2016 -g IDW_Developers -p rwx</v>
      </c>
    </row>
    <row r="59" spans="1:6">
      <c r="A59" s="1" t="s">
        <v>63</v>
      </c>
      <c r="B59" s="29" t="s">
        <v>62</v>
      </c>
      <c r="C59" s="29" t="s">
        <v>30</v>
      </c>
      <c r="D59" s="1" t="s">
        <v>66</v>
      </c>
      <c r="E59" s="1" t="s">
        <v>48</v>
      </c>
      <c r="F59" s="1" t="str">
        <f t="shared" si="2"/>
        <v>AssignPermission -o label -n L_XL_EDW_R30_SHARED_DW_ITC_03/05/2016 -g IDW_Developers -p rwx</v>
      </c>
    </row>
    <row r="60" spans="1:6">
      <c r="A60" s="1" t="s">
        <v>63</v>
      </c>
      <c r="B60" s="29"/>
      <c r="C60" s="29" t="s">
        <v>30</v>
      </c>
      <c r="D60" s="1" t="s">
        <v>66</v>
      </c>
      <c r="E60" s="1" t="s">
        <v>48</v>
      </c>
      <c r="F60" s="1" t="str">
        <f t="shared" si="2"/>
        <v>AssignPermission -o label -n  -g IDW_Developers -p rwx</v>
      </c>
    </row>
    <row r="61" spans="1:6">
      <c r="A61" s="1" t="s">
        <v>63</v>
      </c>
      <c r="B61" s="29"/>
      <c r="C61" s="29" t="s">
        <v>30</v>
      </c>
      <c r="D61" s="1" t="s">
        <v>66</v>
      </c>
      <c r="E61" s="1" t="s">
        <v>48</v>
      </c>
      <c r="F61" s="1" t="str">
        <f t="shared" si="2"/>
        <v>AssignPermission -o label -n  -g IDW_Developers -p rwx</v>
      </c>
    </row>
    <row r="62" spans="1:6">
      <c r="A62" s="1" t="s">
        <v>63</v>
      </c>
      <c r="B62" s="29"/>
      <c r="C62" s="29" t="s">
        <v>30</v>
      </c>
      <c r="D62" s="1" t="s">
        <v>66</v>
      </c>
      <c r="E62" s="1" t="s">
        <v>48</v>
      </c>
      <c r="F62" s="1" t="str">
        <f t="shared" si="2"/>
        <v>AssignPermission -o label -n  -g IDW_Developers -p rwx</v>
      </c>
    </row>
    <row r="63" spans="1:6">
      <c r="A63" s="1" t="s">
        <v>63</v>
      </c>
      <c r="B63" s="29"/>
      <c r="C63" s="29" t="s">
        <v>30</v>
      </c>
      <c r="D63" s="1" t="s">
        <v>66</v>
      </c>
      <c r="E63" s="1" t="s">
        <v>48</v>
      </c>
      <c r="F63" s="1" t="str">
        <f t="shared" si="2"/>
        <v>AssignPermission -o label -n  -g IDW_Developers -p rwx</v>
      </c>
    </row>
  </sheetData>
  <mergeCells count="2">
    <mergeCell ref="A1:B1"/>
    <mergeCell ref="A14:B14"/>
  </mergeCells>
  <hyperlinks>
    <hyperlink ref="B18" r:id="rId1" display="jc$#@Kmo6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workbookViewId="0">
      <selection activeCell="B25" sqref="A25:B25"/>
    </sheetView>
  </sheetViews>
  <sheetFormatPr defaultRowHeight="15"/>
  <cols>
    <col min="1" max="1" width="28" customWidth="1"/>
    <col min="2" max="2" width="66" customWidth="1"/>
    <col min="4" max="4" width="11.5703125" style="32" bestFit="1" customWidth="1"/>
    <col min="5" max="5" width="11.5703125" style="32" customWidth="1"/>
    <col min="6" max="6" width="21.85546875" style="32" bestFit="1" customWidth="1"/>
    <col min="7" max="7" width="12.7109375" style="32" bestFit="1" customWidth="1"/>
    <col min="8" max="8" width="93" bestFit="1" customWidth="1"/>
  </cols>
  <sheetData>
    <row r="1" spans="1:2" ht="18.75">
      <c r="A1" s="91" t="s">
        <v>4</v>
      </c>
      <c r="B1" s="91"/>
    </row>
    <row r="2" spans="1:2">
      <c r="A2" s="1" t="s">
        <v>5</v>
      </c>
      <c r="B2" s="1" t="s">
        <v>6</v>
      </c>
    </row>
    <row r="3" spans="1:2">
      <c r="A3" s="2"/>
      <c r="B3" s="3" t="s">
        <v>7</v>
      </c>
    </row>
    <row r="4" spans="1:2">
      <c r="A4" s="4"/>
      <c r="B4" s="3" t="s">
        <v>8</v>
      </c>
    </row>
    <row r="5" spans="1:2">
      <c r="A5" s="5"/>
      <c r="B5" s="3" t="s">
        <v>9</v>
      </c>
    </row>
    <row r="6" spans="1:2">
      <c r="A6" s="32"/>
      <c r="B6" s="32"/>
    </row>
    <row r="7" spans="1:2">
      <c r="A7" s="1" t="s">
        <v>10</v>
      </c>
      <c r="B7" s="1"/>
    </row>
    <row r="8" spans="1:2">
      <c r="A8" s="1" t="s">
        <v>11</v>
      </c>
      <c r="B8" s="1"/>
    </row>
    <row r="9" spans="1:2">
      <c r="A9" s="1" t="s">
        <v>12</v>
      </c>
      <c r="B9" s="1" t="s">
        <v>2</v>
      </c>
    </row>
    <row r="10" spans="1:2">
      <c r="A10" s="1" t="s">
        <v>13</v>
      </c>
      <c r="B10" s="1"/>
    </row>
    <row r="11" spans="1:2" ht="45">
      <c r="A11" s="3" t="s">
        <v>14</v>
      </c>
      <c r="B11" s="1"/>
    </row>
    <row r="12" spans="1:2">
      <c r="A12" s="1" t="s">
        <v>39</v>
      </c>
      <c r="B12" s="1"/>
    </row>
    <row r="13" spans="1:2">
      <c r="A13" s="6"/>
      <c r="B13" s="6"/>
    </row>
    <row r="14" spans="1:2" ht="18.75">
      <c r="A14" s="92" t="s">
        <v>15</v>
      </c>
      <c r="B14" s="92"/>
    </row>
    <row r="15" spans="1:2">
      <c r="A15" s="11" t="s">
        <v>16</v>
      </c>
      <c r="B15" s="38" t="s">
        <v>175</v>
      </c>
    </row>
    <row r="16" spans="1:2">
      <c r="A16" s="11" t="s">
        <v>17</v>
      </c>
      <c r="B16" s="35" t="s">
        <v>52</v>
      </c>
    </row>
    <row r="17" spans="1:8">
      <c r="A17" s="11" t="s">
        <v>18</v>
      </c>
      <c r="B17" s="12" t="s">
        <v>40</v>
      </c>
    </row>
    <row r="18" spans="1:8">
      <c r="A18" s="11" t="s">
        <v>19</v>
      </c>
      <c r="B18" s="39" t="s">
        <v>41</v>
      </c>
    </row>
    <row r="19" spans="1:8">
      <c r="A19" s="5" t="s">
        <v>20</v>
      </c>
      <c r="B19" s="12" t="str">
        <f>"connect -r "&amp;B15&amp;" -d "&amp;B16&amp;" -n "&amp;B17&amp;" -x "&amp;B18&amp;" "</f>
        <v xml:space="preserve">connect -r INFA_PC_REPO_SVC_STA_XLGA -d INFA_DOMAIN_STAETL4330 -n administrator -x jc$#@Kmo6 </v>
      </c>
    </row>
    <row r="22" spans="1:8">
      <c r="A22" t="s">
        <v>69</v>
      </c>
    </row>
    <row r="23" spans="1:8">
      <c r="A23" s="32"/>
    </row>
    <row r="25" spans="1:8">
      <c r="A25" s="13" t="s">
        <v>23</v>
      </c>
      <c r="B25" s="4" t="s">
        <v>71</v>
      </c>
      <c r="C25" s="13"/>
      <c r="D25" s="4" t="s">
        <v>73</v>
      </c>
      <c r="E25" s="13"/>
      <c r="F25" s="4" t="s">
        <v>76</v>
      </c>
      <c r="G25" s="13"/>
      <c r="H25" s="5" t="s">
        <v>27</v>
      </c>
    </row>
    <row r="26" spans="1:8">
      <c r="A26" s="12" t="s">
        <v>70</v>
      </c>
      <c r="B26" s="37" t="s">
        <v>110</v>
      </c>
      <c r="C26" s="29" t="s">
        <v>72</v>
      </c>
      <c r="D26" s="29" t="s">
        <v>79</v>
      </c>
      <c r="E26" s="29" t="s">
        <v>75</v>
      </c>
      <c r="F26" s="37" t="s">
        <v>117</v>
      </c>
      <c r="G26" s="29" t="s">
        <v>78</v>
      </c>
      <c r="H26" s="12" t="str">
        <f>CONCATENATE(A26,B26,C26,D26,E26,F26,G26)</f>
        <v>validate -n m_t_ff_xle_snapshot_quote_GEN -o mapping -f XL_EDW_INT_DW_R3 -s -k -m DMS</v>
      </c>
    </row>
    <row r="27" spans="1:8">
      <c r="A27" s="12" t="s">
        <v>70</v>
      </c>
      <c r="B27" s="37" t="s">
        <v>111</v>
      </c>
      <c r="C27" s="29" t="s">
        <v>72</v>
      </c>
      <c r="D27" s="29" t="s">
        <v>74</v>
      </c>
      <c r="E27" s="29" t="s">
        <v>75</v>
      </c>
      <c r="F27" s="37" t="s">
        <v>117</v>
      </c>
      <c r="G27" s="29" t="s">
        <v>78</v>
      </c>
      <c r="H27" s="12" t="str">
        <f t="shared" ref="H27:H80" si="0">CONCATENATE(A27,B27,C27,D27,E27,F27,G27)</f>
        <v>validate -n m_t_ff_xle_snapshot_submission_USG -o mapping  -f XL_EDW_INT_DW_R3 -s -k -m DMS</v>
      </c>
    </row>
    <row r="28" spans="1:8">
      <c r="A28" s="12" t="s">
        <v>70</v>
      </c>
      <c r="B28" s="37" t="s">
        <v>112</v>
      </c>
      <c r="C28" s="29" t="s">
        <v>72</v>
      </c>
      <c r="D28" s="29" t="s">
        <v>74</v>
      </c>
      <c r="E28" s="29" t="s">
        <v>75</v>
      </c>
      <c r="F28" s="37" t="s">
        <v>117</v>
      </c>
      <c r="G28" s="29" t="s">
        <v>78</v>
      </c>
      <c r="H28" s="12" t="str">
        <f t="shared" si="0"/>
        <v>validate -n m_t_ff_xle_snapshot_submission_WIN -o mapping  -f XL_EDW_INT_DW_R3 -s -k -m DMS</v>
      </c>
    </row>
    <row r="29" spans="1:8">
      <c r="A29" s="12" t="s">
        <v>70</v>
      </c>
      <c r="B29" s="37" t="s">
        <v>113</v>
      </c>
      <c r="C29" s="29" t="s">
        <v>72</v>
      </c>
      <c r="D29" s="29" t="s">
        <v>74</v>
      </c>
      <c r="E29" s="29" t="s">
        <v>75</v>
      </c>
      <c r="F29" s="37" t="s">
        <v>117</v>
      </c>
      <c r="G29" s="29" t="s">
        <v>78</v>
      </c>
      <c r="H29" s="12" t="str">
        <f t="shared" si="0"/>
        <v>validate -n m_t_f_xle_policy_transaction_detail -o mapping  -f XL_EDW_INT_DW_R3 -s -k -m DMS</v>
      </c>
    </row>
    <row r="30" spans="1:8">
      <c r="A30" s="12" t="s">
        <v>70</v>
      </c>
      <c r="B30" s="37" t="s">
        <v>114</v>
      </c>
      <c r="C30" s="29" t="s">
        <v>72</v>
      </c>
      <c r="D30" s="29" t="s">
        <v>74</v>
      </c>
      <c r="E30" s="29" t="s">
        <v>75</v>
      </c>
      <c r="F30" s="37" t="s">
        <v>117</v>
      </c>
      <c r="G30" s="29" t="s">
        <v>78</v>
      </c>
      <c r="H30" s="12" t="str">
        <f t="shared" si="0"/>
        <v>validate -n m_t_h_xle_policy_transaction_detail -o mapping  -f XL_EDW_INT_DW_R3 -s -k -m DMS</v>
      </c>
    </row>
    <row r="31" spans="1:8">
      <c r="A31" s="12" t="s">
        <v>70</v>
      </c>
      <c r="B31" s="37" t="s">
        <v>115</v>
      </c>
      <c r="C31" s="29" t="s">
        <v>72</v>
      </c>
      <c r="D31" s="29" t="s">
        <v>74</v>
      </c>
      <c r="E31" s="29" t="s">
        <v>75</v>
      </c>
      <c r="F31" s="37" t="s">
        <v>117</v>
      </c>
      <c r="G31" s="29" t="s">
        <v>78</v>
      </c>
      <c r="H31" s="12" t="str">
        <f t="shared" si="0"/>
        <v>validate -n m_t_h_xle_policy_transaction_detail_alloc -o mapping  -f XL_EDW_INT_DW_R3 -s -k -m DMS</v>
      </c>
    </row>
    <row r="32" spans="1:8">
      <c r="A32" s="12" t="s">
        <v>70</v>
      </c>
      <c r="B32" s="37" t="s">
        <v>116</v>
      </c>
      <c r="C32" s="29" t="s">
        <v>72</v>
      </c>
      <c r="D32" s="29" t="s">
        <v>74</v>
      </c>
      <c r="E32" s="29" t="s">
        <v>75</v>
      </c>
      <c r="F32" s="37" t="s">
        <v>117</v>
      </c>
      <c r="G32" s="29" t="s">
        <v>78</v>
      </c>
      <c r="H32" s="12" t="str">
        <f t="shared" si="0"/>
        <v>validate -n m_t_h_xle_policy_transaction_detail_subscribe -o mapping  -f XL_EDW_INT_DW_R3 -s -k -m DMS</v>
      </c>
    </row>
    <row r="33" spans="1:8">
      <c r="A33" s="12" t="s">
        <v>70</v>
      </c>
      <c r="B33" s="36"/>
      <c r="C33" s="29" t="s">
        <v>72</v>
      </c>
      <c r="D33" s="29" t="s">
        <v>74</v>
      </c>
      <c r="E33" s="29" t="s">
        <v>75</v>
      </c>
      <c r="F33" s="37" t="s">
        <v>117</v>
      </c>
      <c r="G33" s="29" t="s">
        <v>78</v>
      </c>
      <c r="H33" s="12" t="str">
        <f t="shared" si="0"/>
        <v>validate -n  -o mapping  -f XL_EDW_INT_DW_R3 -s -k -m DMS</v>
      </c>
    </row>
    <row r="34" spans="1:8">
      <c r="A34" s="12" t="s">
        <v>70</v>
      </c>
      <c r="B34" s="36"/>
      <c r="C34" s="29" t="s">
        <v>72</v>
      </c>
      <c r="D34" s="29" t="s">
        <v>74</v>
      </c>
      <c r="E34" s="29" t="s">
        <v>75</v>
      </c>
      <c r="F34" s="37" t="s">
        <v>117</v>
      </c>
      <c r="G34" s="29" t="s">
        <v>78</v>
      </c>
      <c r="H34" s="12" t="str">
        <f t="shared" si="0"/>
        <v>validate -n  -o mapping  -f XL_EDW_INT_DW_R3 -s -k -m DMS</v>
      </c>
    </row>
    <row r="35" spans="1:8" s="32" customFormat="1">
      <c r="A35" s="12"/>
      <c r="B35" s="36"/>
      <c r="C35" s="29"/>
      <c r="D35" s="29"/>
      <c r="E35" s="29"/>
      <c r="F35" s="29"/>
      <c r="G35" s="29"/>
      <c r="H35" s="12"/>
    </row>
    <row r="36" spans="1:8">
      <c r="A36" s="12" t="s">
        <v>70</v>
      </c>
      <c r="B36" s="36" t="s">
        <v>110</v>
      </c>
      <c r="C36" s="29" t="s">
        <v>72</v>
      </c>
      <c r="D36" s="29" t="s">
        <v>74</v>
      </c>
      <c r="E36" s="29" t="s">
        <v>75</v>
      </c>
      <c r="F36" s="29" t="s">
        <v>117</v>
      </c>
      <c r="G36" s="29" t="s">
        <v>78</v>
      </c>
      <c r="H36" s="12" t="str">
        <f t="shared" si="0"/>
        <v>validate -n m_t_ff_xle_snapshot_quote_GEN -o mapping  -f XL_EDW_INT_DW_R3 -s -k -m DMS</v>
      </c>
    </row>
    <row r="37" spans="1:8">
      <c r="A37" s="12" t="s">
        <v>70</v>
      </c>
      <c r="B37" s="36" t="s">
        <v>111</v>
      </c>
      <c r="C37" s="29" t="s">
        <v>72</v>
      </c>
      <c r="D37" s="29" t="s">
        <v>74</v>
      </c>
      <c r="E37" s="29" t="s">
        <v>75</v>
      </c>
      <c r="F37" s="29" t="s">
        <v>117</v>
      </c>
      <c r="G37" s="29" t="s">
        <v>78</v>
      </c>
      <c r="H37" s="12" t="str">
        <f t="shared" si="0"/>
        <v>validate -n m_t_ff_xle_snapshot_submission_USG -o mapping  -f XL_EDW_INT_DW_R3 -s -k -m DMS</v>
      </c>
    </row>
    <row r="38" spans="1:8">
      <c r="A38" s="12" t="s">
        <v>70</v>
      </c>
      <c r="B38" s="36" t="s">
        <v>112</v>
      </c>
      <c r="C38" s="29" t="s">
        <v>72</v>
      </c>
      <c r="D38" s="29" t="s">
        <v>74</v>
      </c>
      <c r="E38" s="29" t="s">
        <v>75</v>
      </c>
      <c r="F38" s="29" t="s">
        <v>117</v>
      </c>
      <c r="G38" s="29" t="s">
        <v>78</v>
      </c>
      <c r="H38" s="12" t="str">
        <f t="shared" si="0"/>
        <v>validate -n m_t_ff_xle_snapshot_submission_WIN -o mapping  -f XL_EDW_INT_DW_R3 -s -k -m DMS</v>
      </c>
    </row>
    <row r="39" spans="1:8">
      <c r="A39" s="12" t="s">
        <v>70</v>
      </c>
      <c r="B39" s="36" t="s">
        <v>113</v>
      </c>
      <c r="C39" s="29" t="s">
        <v>72</v>
      </c>
      <c r="D39" s="29" t="s">
        <v>74</v>
      </c>
      <c r="E39" s="29" t="s">
        <v>75</v>
      </c>
      <c r="F39" s="29" t="s">
        <v>117</v>
      </c>
      <c r="G39" s="29" t="s">
        <v>78</v>
      </c>
      <c r="H39" s="12" t="str">
        <f t="shared" si="0"/>
        <v>validate -n m_t_f_xle_policy_transaction_detail -o mapping  -f XL_EDW_INT_DW_R3 -s -k -m DMS</v>
      </c>
    </row>
    <row r="40" spans="1:8">
      <c r="A40" s="12" t="s">
        <v>70</v>
      </c>
      <c r="B40" s="36" t="s">
        <v>114</v>
      </c>
      <c r="C40" s="29" t="s">
        <v>72</v>
      </c>
      <c r="D40" s="29" t="s">
        <v>74</v>
      </c>
      <c r="E40" s="29" t="s">
        <v>75</v>
      </c>
      <c r="F40" s="29" t="s">
        <v>117</v>
      </c>
      <c r="G40" s="29" t="s">
        <v>78</v>
      </c>
      <c r="H40" s="12" t="str">
        <f t="shared" si="0"/>
        <v>validate -n m_t_h_xle_policy_transaction_detail -o mapping  -f XL_EDW_INT_DW_R3 -s -k -m DMS</v>
      </c>
    </row>
    <row r="41" spans="1:8">
      <c r="A41" s="12" t="s">
        <v>70</v>
      </c>
      <c r="B41" s="36" t="s">
        <v>115</v>
      </c>
      <c r="C41" s="29" t="s">
        <v>72</v>
      </c>
      <c r="D41" s="29" t="s">
        <v>74</v>
      </c>
      <c r="E41" s="29" t="s">
        <v>75</v>
      </c>
      <c r="F41" s="29" t="s">
        <v>117</v>
      </c>
      <c r="G41" s="29" t="s">
        <v>78</v>
      </c>
      <c r="H41" s="12" t="str">
        <f t="shared" si="0"/>
        <v>validate -n m_t_h_xle_policy_transaction_detail_alloc -o mapping  -f XL_EDW_INT_DW_R3 -s -k -m DMS</v>
      </c>
    </row>
    <row r="42" spans="1:8">
      <c r="A42" s="12" t="s">
        <v>70</v>
      </c>
      <c r="B42" s="36" t="s">
        <v>116</v>
      </c>
      <c r="C42" s="29" t="s">
        <v>72</v>
      </c>
      <c r="D42" s="29" t="s">
        <v>74</v>
      </c>
      <c r="E42" s="29" t="s">
        <v>75</v>
      </c>
      <c r="F42" s="29" t="s">
        <v>117</v>
      </c>
      <c r="G42" s="29" t="s">
        <v>78</v>
      </c>
      <c r="H42" s="12" t="str">
        <f t="shared" si="0"/>
        <v>validate -n m_t_h_xle_policy_transaction_detail_subscribe -o mapping  -f XL_EDW_INT_DW_R3 -s -k -m DMS</v>
      </c>
    </row>
    <row r="43" spans="1:8" s="32" customFormat="1">
      <c r="A43" s="12"/>
      <c r="B43" s="36"/>
      <c r="C43" s="29"/>
      <c r="D43" s="29"/>
      <c r="E43" s="29"/>
      <c r="F43" s="29"/>
      <c r="G43" s="29"/>
      <c r="H43" s="12"/>
    </row>
    <row r="44" spans="1:8">
      <c r="A44" s="12" t="s">
        <v>70</v>
      </c>
      <c r="B44" s="36" t="s">
        <v>105</v>
      </c>
      <c r="C44" s="29" t="s">
        <v>72</v>
      </c>
      <c r="D44" s="29" t="s">
        <v>74</v>
      </c>
      <c r="E44" s="29" t="s">
        <v>75</v>
      </c>
      <c r="F44" s="29" t="s">
        <v>118</v>
      </c>
      <c r="G44" s="29" t="s">
        <v>78</v>
      </c>
      <c r="H44" s="12" t="str">
        <f t="shared" si="0"/>
        <v>validate -n m_t_int_f_xle_cash_journal_allocation_transaction_detail -o mapping  -f XL_EDW_PRO_INT_R3 -s -k -m DMS</v>
      </c>
    </row>
    <row r="45" spans="1:8">
      <c r="A45" s="12" t="s">
        <v>70</v>
      </c>
      <c r="B45" s="36" t="s">
        <v>106</v>
      </c>
      <c r="C45" s="29" t="s">
        <v>72</v>
      </c>
      <c r="D45" s="29" t="s">
        <v>74</v>
      </c>
      <c r="E45" s="29" t="s">
        <v>75</v>
      </c>
      <c r="F45" s="29" t="s">
        <v>118</v>
      </c>
      <c r="G45" s="29" t="s">
        <v>78</v>
      </c>
      <c r="H45" s="12" t="str">
        <f t="shared" si="0"/>
        <v>validate -n m_t_int_f_xle_ceded_claim_transaction_detail -o mapping  -f XL_EDW_PRO_INT_R3 -s -k -m DMS</v>
      </c>
    </row>
    <row r="46" spans="1:8">
      <c r="A46" s="12" t="s">
        <v>70</v>
      </c>
      <c r="B46" s="36" t="s">
        <v>107</v>
      </c>
      <c r="C46" s="29" t="s">
        <v>72</v>
      </c>
      <c r="D46" s="29" t="s">
        <v>74</v>
      </c>
      <c r="E46" s="29" t="s">
        <v>75</v>
      </c>
      <c r="F46" s="29" t="s">
        <v>118</v>
      </c>
      <c r="G46" s="29" t="s">
        <v>78</v>
      </c>
      <c r="H46" s="12" t="str">
        <f t="shared" si="0"/>
        <v>validate -n m_t_int_f_xle_ceded_policy_transaction_detail -o mapping  -f XL_EDW_PRO_INT_R3 -s -k -m DMS</v>
      </c>
    </row>
    <row r="47" spans="1:8">
      <c r="A47" s="12" t="s">
        <v>70</v>
      </c>
      <c r="B47" s="36" t="s">
        <v>109</v>
      </c>
      <c r="C47" s="29" t="s">
        <v>72</v>
      </c>
      <c r="D47" s="29" t="s">
        <v>74</v>
      </c>
      <c r="E47" s="29" t="s">
        <v>75</v>
      </c>
      <c r="F47" s="29" t="s">
        <v>118</v>
      </c>
      <c r="G47" s="29" t="s">
        <v>78</v>
      </c>
      <c r="H47" s="12" t="str">
        <f t="shared" si="0"/>
        <v>validate -n m_t_int_xle_ri_contract_layer -o mapping  -f XL_EDW_PRO_INT_R3 -s -k -m DMS</v>
      </c>
    </row>
    <row r="48" spans="1:8" s="32" customFormat="1">
      <c r="A48" s="12"/>
      <c r="B48" s="36"/>
      <c r="C48" s="29"/>
      <c r="D48" s="29"/>
      <c r="E48" s="29"/>
      <c r="F48" s="29"/>
      <c r="G48" s="29"/>
      <c r="H48" s="12"/>
    </row>
    <row r="49" spans="1:8">
      <c r="A49" s="12" t="s">
        <v>70</v>
      </c>
      <c r="B49" s="36" t="s">
        <v>105</v>
      </c>
      <c r="C49" s="29" t="s">
        <v>72</v>
      </c>
      <c r="D49" s="29" t="s">
        <v>74</v>
      </c>
      <c r="E49" s="29" t="s">
        <v>75</v>
      </c>
      <c r="F49" s="29" t="s">
        <v>119</v>
      </c>
      <c r="G49" s="29" t="s">
        <v>78</v>
      </c>
      <c r="H49" s="12" t="str">
        <f t="shared" si="0"/>
        <v>validate -n m_t_int_f_xle_cash_journal_allocation_transaction_detail -o mapping  -f XL_EDW_USG_INT_R3 -s -k -m DMS</v>
      </c>
    </row>
    <row r="50" spans="1:8">
      <c r="A50" s="12" t="s">
        <v>70</v>
      </c>
      <c r="B50" s="36" t="s">
        <v>108</v>
      </c>
      <c r="C50" s="29" t="s">
        <v>72</v>
      </c>
      <c r="D50" s="29" t="s">
        <v>74</v>
      </c>
      <c r="E50" s="29" t="s">
        <v>75</v>
      </c>
      <c r="F50" s="29" t="s">
        <v>119</v>
      </c>
      <c r="G50" s="29" t="s">
        <v>78</v>
      </c>
      <c r="H50" s="12" t="str">
        <f t="shared" si="0"/>
        <v>validate -n m_t_int_f_xle_policy_transaction_detail -o mapping  -f XL_EDW_USG_INT_R3 -s -k -m DMS</v>
      </c>
    </row>
    <row r="51" spans="1:8" s="32" customFormat="1">
      <c r="A51" s="12"/>
      <c r="B51" s="36"/>
      <c r="C51" s="29"/>
      <c r="D51" s="29"/>
      <c r="E51" s="29"/>
      <c r="F51" s="29"/>
      <c r="G51" s="29"/>
      <c r="H51" s="12"/>
    </row>
    <row r="52" spans="1:8">
      <c r="A52" s="12" t="s">
        <v>70</v>
      </c>
      <c r="B52" s="36" t="s">
        <v>121</v>
      </c>
      <c r="C52" s="29" t="s">
        <v>72</v>
      </c>
      <c r="D52" s="29" t="s">
        <v>74</v>
      </c>
      <c r="E52" s="29" t="s">
        <v>75</v>
      </c>
      <c r="F52" s="29" t="s">
        <v>120</v>
      </c>
      <c r="G52" s="29" t="s">
        <v>78</v>
      </c>
      <c r="H52" s="12" t="str">
        <f t="shared" si="0"/>
        <v>validate -n m_one_time_update_cjatd -o mapping  -f XL_EDW_WIN_INT_R3 -s -k -m DMS</v>
      </c>
    </row>
    <row r="53" spans="1:8">
      <c r="A53" s="12" t="s">
        <v>70</v>
      </c>
      <c r="B53" s="36" t="s">
        <v>122</v>
      </c>
      <c r="C53" s="29" t="s">
        <v>72</v>
      </c>
      <c r="D53" s="29" t="s">
        <v>74</v>
      </c>
      <c r="E53" s="29" t="s">
        <v>75</v>
      </c>
      <c r="F53" s="29" t="s">
        <v>120</v>
      </c>
      <c r="G53" s="29" t="s">
        <v>78</v>
      </c>
      <c r="H53" s="12" t="str">
        <f t="shared" si="0"/>
        <v>validate -n m_t_int_f_xle_cash_allocation_claim_transaction_detail_paid -o mapping  -f XL_EDW_WIN_INT_R3 -s -k -m DMS</v>
      </c>
    </row>
    <row r="54" spans="1:8">
      <c r="A54" s="12" t="s">
        <v>70</v>
      </c>
      <c r="B54" s="36" t="s">
        <v>123</v>
      </c>
      <c r="C54" s="29" t="s">
        <v>72</v>
      </c>
      <c r="D54" s="29" t="s">
        <v>74</v>
      </c>
      <c r="E54" s="29" t="s">
        <v>75</v>
      </c>
      <c r="F54" s="29" t="s">
        <v>120</v>
      </c>
      <c r="G54" s="29" t="s">
        <v>78</v>
      </c>
      <c r="H54" s="12" t="str">
        <f t="shared" si="0"/>
        <v>validate -n m_t_int_f_xle_cash_allocation_claim_transaction_detail_receipts -o mapping  -f XL_EDW_WIN_INT_R3 -s -k -m DMS</v>
      </c>
    </row>
    <row r="55" spans="1:8">
      <c r="A55" s="12" t="s">
        <v>70</v>
      </c>
      <c r="B55" s="36" t="s">
        <v>105</v>
      </c>
      <c r="C55" s="29" t="s">
        <v>72</v>
      </c>
      <c r="D55" s="29" t="s">
        <v>74</v>
      </c>
      <c r="E55" s="29" t="s">
        <v>75</v>
      </c>
      <c r="F55" s="29" t="s">
        <v>120</v>
      </c>
      <c r="G55" s="29" t="s">
        <v>78</v>
      </c>
      <c r="H55" s="12" t="str">
        <f t="shared" si="0"/>
        <v>validate -n m_t_int_f_xle_cash_journal_allocation_transaction_detail -o mapping  -f XL_EDW_WIN_INT_R3 -s -k -m DMS</v>
      </c>
    </row>
    <row r="56" spans="1:8">
      <c r="A56" s="12" t="s">
        <v>70</v>
      </c>
      <c r="B56" s="36" t="s">
        <v>108</v>
      </c>
      <c r="C56" s="29" t="s">
        <v>72</v>
      </c>
      <c r="D56" s="29" t="s">
        <v>74</v>
      </c>
      <c r="E56" s="29" t="s">
        <v>75</v>
      </c>
      <c r="F56" s="29" t="s">
        <v>120</v>
      </c>
      <c r="G56" s="29" t="s">
        <v>78</v>
      </c>
      <c r="H56" s="12" t="str">
        <f t="shared" si="0"/>
        <v>validate -n m_t_int_f_xle_policy_transaction_detail -o mapping  -f XL_EDW_WIN_INT_R3 -s -k -m DMS</v>
      </c>
    </row>
    <row r="57" spans="1:8" s="32" customFormat="1">
      <c r="A57" s="12"/>
      <c r="B57" s="36"/>
      <c r="C57" s="29"/>
      <c r="D57" s="29"/>
      <c r="E57" s="29"/>
      <c r="F57" s="29"/>
      <c r="G57" s="29"/>
      <c r="H57" s="12"/>
    </row>
    <row r="58" spans="1:8">
      <c r="A58" s="12" t="s">
        <v>70</v>
      </c>
      <c r="B58" s="36" t="s">
        <v>80</v>
      </c>
      <c r="C58" s="29" t="s">
        <v>72</v>
      </c>
      <c r="D58" s="29" t="s">
        <v>74</v>
      </c>
      <c r="E58" s="29" t="s">
        <v>75</v>
      </c>
      <c r="F58" s="29" t="s">
        <v>77</v>
      </c>
      <c r="G58" s="29" t="s">
        <v>78</v>
      </c>
      <c r="H58" s="12" t="str">
        <f t="shared" si="0"/>
        <v>validate -n m_procede_inward_wins_claim_details -o mapping  -f procede -s -k -m DMS</v>
      </c>
    </row>
    <row r="59" spans="1:8">
      <c r="A59" s="12" t="s">
        <v>70</v>
      </c>
      <c r="B59" s="36" t="s">
        <v>81</v>
      </c>
      <c r="C59" s="29" t="s">
        <v>72</v>
      </c>
      <c r="D59" s="29" t="s">
        <v>74</v>
      </c>
      <c r="E59" s="29" t="s">
        <v>75</v>
      </c>
      <c r="F59" s="29" t="s">
        <v>77</v>
      </c>
      <c r="G59" s="29" t="s">
        <v>78</v>
      </c>
      <c r="H59" s="12" t="str">
        <f t="shared" si="0"/>
        <v>validate -n m_procede_inward_wins_claim_risk -o mapping  -f procede -s -k -m DMS</v>
      </c>
    </row>
    <row r="60" spans="1:8">
      <c r="A60" s="12" t="s">
        <v>70</v>
      </c>
      <c r="B60" s="36" t="s">
        <v>82</v>
      </c>
      <c r="C60" s="29" t="s">
        <v>72</v>
      </c>
      <c r="D60" s="29" t="s">
        <v>74</v>
      </c>
      <c r="E60" s="29" t="s">
        <v>75</v>
      </c>
      <c r="F60" s="29" t="s">
        <v>77</v>
      </c>
      <c r="G60" s="29" t="s">
        <v>78</v>
      </c>
      <c r="H60" s="12" t="str">
        <f t="shared" si="0"/>
        <v>validate -n m_procede_inward_wins_losstrans -o mapping  -f procede -s -k -m DMS</v>
      </c>
    </row>
    <row r="61" spans="1:8">
      <c r="A61" s="12" t="s">
        <v>70</v>
      </c>
      <c r="B61" s="36" t="s">
        <v>83</v>
      </c>
      <c r="C61" s="29" t="s">
        <v>72</v>
      </c>
      <c r="D61" s="29" t="s">
        <v>74</v>
      </c>
      <c r="E61" s="29" t="s">
        <v>75</v>
      </c>
      <c r="F61" s="29" t="s">
        <v>77</v>
      </c>
      <c r="G61" s="29" t="s">
        <v>78</v>
      </c>
      <c r="H61" s="12" t="str">
        <f t="shared" si="0"/>
        <v>validate -n m_procede_inward_wins_premtrans -o mapping  -f procede -s -k -m DMS</v>
      </c>
    </row>
    <row r="62" spans="1:8">
      <c r="A62" s="12" t="s">
        <v>70</v>
      </c>
      <c r="B62" s="36" t="s">
        <v>84</v>
      </c>
      <c r="C62" s="29" t="s">
        <v>72</v>
      </c>
      <c r="D62" s="29" t="s">
        <v>74</v>
      </c>
      <c r="E62" s="29" t="s">
        <v>75</v>
      </c>
      <c r="F62" s="29" t="s">
        <v>77</v>
      </c>
      <c r="G62" s="29" t="s">
        <v>78</v>
      </c>
      <c r="H62" s="12" t="str">
        <f t="shared" si="0"/>
        <v>validate -n m_procede_inward_wins_ueptrans -o mapping  -f procede -s -k -m DMS</v>
      </c>
    </row>
    <row r="63" spans="1:8">
      <c r="A63" s="12" t="s">
        <v>70</v>
      </c>
      <c r="B63" s="36" t="s">
        <v>85</v>
      </c>
      <c r="C63" s="29" t="s">
        <v>72</v>
      </c>
      <c r="D63" s="29" t="s">
        <v>74</v>
      </c>
      <c r="E63" s="29" t="s">
        <v>75</v>
      </c>
      <c r="F63" s="29" t="s">
        <v>77</v>
      </c>
      <c r="G63" s="29" t="s">
        <v>78</v>
      </c>
      <c r="H63" s="12" t="str">
        <f t="shared" si="0"/>
        <v>validate -n m_procede_inward_wins_ueptrans_adj -o mapping  -f procede -s -k -m DMS</v>
      </c>
    </row>
    <row r="64" spans="1:8">
      <c r="A64" s="12" t="s">
        <v>70</v>
      </c>
      <c r="B64" s="36" t="s">
        <v>86</v>
      </c>
      <c r="C64" s="29" t="s">
        <v>72</v>
      </c>
      <c r="D64" s="29" t="s">
        <v>74</v>
      </c>
      <c r="E64" s="29" t="s">
        <v>75</v>
      </c>
      <c r="F64" s="29" t="s">
        <v>77</v>
      </c>
      <c r="G64" s="29" t="s">
        <v>78</v>
      </c>
      <c r="H64" s="12" t="str">
        <f t="shared" si="0"/>
        <v>validate -n m_procede_inward_wins_ueptrans_init -o mapping  -f procede -s -k -m DMS</v>
      </c>
    </row>
    <row r="65" spans="1:8">
      <c r="A65" s="12" t="s">
        <v>70</v>
      </c>
      <c r="B65" s="36" t="s">
        <v>87</v>
      </c>
      <c r="C65" s="29" t="s">
        <v>72</v>
      </c>
      <c r="D65" s="29" t="s">
        <v>74</v>
      </c>
      <c r="E65" s="29" t="s">
        <v>75</v>
      </c>
      <c r="F65" s="29" t="s">
        <v>77</v>
      </c>
      <c r="G65" s="29" t="s">
        <v>78</v>
      </c>
      <c r="H65" s="12" t="str">
        <f t="shared" si="0"/>
        <v>validate -n m_procede_inward_wins_ueptrans_init_PCS -o mapping  -f procede -s -k -m DMS</v>
      </c>
    </row>
    <row r="66" spans="1:8">
      <c r="A66" s="12" t="s">
        <v>70</v>
      </c>
      <c r="B66" s="36" t="s">
        <v>88</v>
      </c>
      <c r="C66" s="29" t="s">
        <v>72</v>
      </c>
      <c r="D66" s="29" t="s">
        <v>74</v>
      </c>
      <c r="E66" s="29" t="s">
        <v>75</v>
      </c>
      <c r="F66" s="29" t="s">
        <v>77</v>
      </c>
      <c r="G66" s="29" t="s">
        <v>78</v>
      </c>
      <c r="H66" s="12" t="str">
        <f t="shared" si="0"/>
        <v>validate -n m_procede_marketdivision -o mapping  -f procede -s -k -m DMS</v>
      </c>
    </row>
    <row r="67" spans="1:8">
      <c r="A67" s="12" t="s">
        <v>70</v>
      </c>
      <c r="B67" s="36" t="s">
        <v>89</v>
      </c>
      <c r="C67" s="29" t="s">
        <v>72</v>
      </c>
      <c r="D67" s="29" t="s">
        <v>74</v>
      </c>
      <c r="E67" s="29" t="s">
        <v>75</v>
      </c>
      <c r="F67" s="29" t="s">
        <v>77</v>
      </c>
      <c r="G67" s="29" t="s">
        <v>78</v>
      </c>
      <c r="H67" s="12" t="str">
        <f t="shared" si="0"/>
        <v>validate -n m_procede_procedestage_validate -o mapping  -f procede -s -k -m DMS</v>
      </c>
    </row>
    <row r="68" spans="1:8">
      <c r="A68" s="12" t="s">
        <v>70</v>
      </c>
      <c r="B68" s="36" t="s">
        <v>90</v>
      </c>
      <c r="C68" s="29" t="s">
        <v>72</v>
      </c>
      <c r="D68" s="29" t="s">
        <v>74</v>
      </c>
      <c r="E68" s="29" t="s">
        <v>75</v>
      </c>
      <c r="F68" s="29" t="s">
        <v>77</v>
      </c>
      <c r="G68" s="29" t="s">
        <v>78</v>
      </c>
      <c r="H68" s="12" t="str">
        <f t="shared" si="0"/>
        <v>validate -n m_procede_productcoverageline -o mapping  -f procede -s -k -m DMS</v>
      </c>
    </row>
    <row r="69" spans="1:8">
      <c r="A69" s="12" t="s">
        <v>70</v>
      </c>
      <c r="B69" s="36" t="s">
        <v>91</v>
      </c>
      <c r="C69" s="29" t="s">
        <v>72</v>
      </c>
      <c r="D69" s="29" t="s">
        <v>74</v>
      </c>
      <c r="E69" s="29" t="s">
        <v>75</v>
      </c>
      <c r="F69" s="29" t="s">
        <v>77</v>
      </c>
      <c r="G69" s="29" t="s">
        <v>78</v>
      </c>
      <c r="H69" s="12" t="str">
        <f t="shared" si="0"/>
        <v>validate -n m_procede_productcoveragesubline -o mapping  -f procede -s -k -m DMS</v>
      </c>
    </row>
    <row r="70" spans="1:8">
      <c r="A70" s="12" t="s">
        <v>70</v>
      </c>
      <c r="B70" s="36" t="s">
        <v>92</v>
      </c>
      <c r="C70" s="29" t="s">
        <v>72</v>
      </c>
      <c r="D70" s="29" t="s">
        <v>74</v>
      </c>
      <c r="E70" s="29" t="s">
        <v>75</v>
      </c>
      <c r="F70" s="29" t="s">
        <v>77</v>
      </c>
      <c r="G70" s="29" t="s">
        <v>78</v>
      </c>
      <c r="H70" s="12" t="str">
        <f t="shared" si="0"/>
        <v>validate -n m_procede_productline -o mapping  -f procede -s -k -m DMS</v>
      </c>
    </row>
    <row r="71" spans="1:8">
      <c r="A71" s="12" t="s">
        <v>70</v>
      </c>
      <c r="B71" s="36" t="s">
        <v>93</v>
      </c>
      <c r="C71" s="29" t="s">
        <v>72</v>
      </c>
      <c r="D71" s="29" t="s">
        <v>74</v>
      </c>
      <c r="E71" s="29" t="s">
        <v>75</v>
      </c>
      <c r="F71" s="29" t="s">
        <v>77</v>
      </c>
      <c r="G71" s="29" t="s">
        <v>78</v>
      </c>
      <c r="H71" s="12" t="str">
        <f t="shared" si="0"/>
        <v>validate -n m_procede_sql_runner -o mapping  -f procede -s -k -m DMS</v>
      </c>
    </row>
    <row r="72" spans="1:8">
      <c r="A72" s="12" t="s">
        <v>70</v>
      </c>
      <c r="B72" s="36" t="s">
        <v>94</v>
      </c>
      <c r="C72" s="29" t="s">
        <v>72</v>
      </c>
      <c r="D72" s="29" t="s">
        <v>74</v>
      </c>
      <c r="E72" s="29" t="s">
        <v>75</v>
      </c>
      <c r="F72" s="29" t="s">
        <v>77</v>
      </c>
      <c r="G72" s="29" t="s">
        <v>78</v>
      </c>
      <c r="H72" s="12" t="str">
        <f t="shared" si="0"/>
        <v>validate -n m_t_procede_coveragetype_wins -o mapping  -f procede -s -k -m DMS</v>
      </c>
    </row>
    <row r="73" spans="1:8">
      <c r="A73" s="12" t="s">
        <v>70</v>
      </c>
      <c r="B73" s="36" t="s">
        <v>95</v>
      </c>
      <c r="C73" s="29" t="s">
        <v>72</v>
      </c>
      <c r="D73" s="29" t="s">
        <v>74</v>
      </c>
      <c r="E73" s="29" t="s">
        <v>75</v>
      </c>
      <c r="F73" s="29" t="s">
        <v>77</v>
      </c>
      <c r="G73" s="29" t="s">
        <v>78</v>
      </c>
      <c r="H73" s="12" t="str">
        <f t="shared" si="0"/>
        <v>validate -n m_t_procede_coverage_hgnius -o mapping  -f procede -s -k -m DMS</v>
      </c>
    </row>
    <row r="74" spans="1:8">
      <c r="A74" s="12" t="s">
        <v>70</v>
      </c>
      <c r="B74" s="36" t="s">
        <v>96</v>
      </c>
      <c r="C74" s="29" t="s">
        <v>72</v>
      </c>
      <c r="D74" s="29" t="s">
        <v>74</v>
      </c>
      <c r="E74" s="29" t="s">
        <v>75</v>
      </c>
      <c r="F74" s="29" t="s">
        <v>77</v>
      </c>
      <c r="G74" s="29" t="s">
        <v>78</v>
      </c>
      <c r="H74" s="12" t="str">
        <f t="shared" si="0"/>
        <v>validate -n m_t_procede_coverage_subline_hgnius -o mapping  -f procede -s -k -m DMS</v>
      </c>
    </row>
    <row r="75" spans="1:8">
      <c r="A75" s="12" t="s">
        <v>70</v>
      </c>
      <c r="B75" s="36" t="s">
        <v>97</v>
      </c>
      <c r="C75" s="29" t="s">
        <v>72</v>
      </c>
      <c r="D75" s="29" t="s">
        <v>74</v>
      </c>
      <c r="E75" s="29" t="s">
        <v>75</v>
      </c>
      <c r="F75" s="29" t="s">
        <v>77</v>
      </c>
      <c r="G75" s="29" t="s">
        <v>78</v>
      </c>
      <c r="H75" s="12" t="str">
        <f t="shared" si="0"/>
        <v>validate -n m_t_procede_coverage_subline_wins -o mapping  -f procede -s -k -m DMS</v>
      </c>
    </row>
    <row r="76" spans="1:8">
      <c r="A76" s="12" t="s">
        <v>70</v>
      </c>
      <c r="B76" s="36" t="s">
        <v>98</v>
      </c>
      <c r="C76" s="29" t="s">
        <v>72</v>
      </c>
      <c r="D76" s="29" t="s">
        <v>74</v>
      </c>
      <c r="E76" s="29" t="s">
        <v>75</v>
      </c>
      <c r="F76" s="29" t="s">
        <v>77</v>
      </c>
      <c r="G76" s="29" t="s">
        <v>78</v>
      </c>
      <c r="H76" s="12" t="str">
        <f t="shared" si="0"/>
        <v>validate -n m_t_procede_coverage_wins -o mapping  -f procede -s -k -m DMS</v>
      </c>
    </row>
    <row r="77" spans="1:8">
      <c r="A77" s="12" t="s">
        <v>70</v>
      </c>
      <c r="B77" s="36" t="s">
        <v>99</v>
      </c>
      <c r="C77" s="29" t="s">
        <v>72</v>
      </c>
      <c r="D77" s="29" t="s">
        <v>74</v>
      </c>
      <c r="E77" s="29" t="s">
        <v>75</v>
      </c>
      <c r="F77" s="29" t="s">
        <v>77</v>
      </c>
      <c r="G77" s="29" t="s">
        <v>78</v>
      </c>
      <c r="H77" s="12" t="str">
        <f t="shared" si="0"/>
        <v>validate -n m_t_procede_product_coverage_subline_wins -o mapping  -f procede -s -k -m DMS</v>
      </c>
    </row>
    <row r="78" spans="1:8">
      <c r="A78" s="12" t="s">
        <v>70</v>
      </c>
      <c r="B78" s="36" t="s">
        <v>100</v>
      </c>
      <c r="C78" s="29" t="s">
        <v>72</v>
      </c>
      <c r="D78" s="29" t="s">
        <v>74</v>
      </c>
      <c r="E78" s="29" t="s">
        <v>75</v>
      </c>
      <c r="F78" s="29" t="s">
        <v>77</v>
      </c>
      <c r="G78" s="29" t="s">
        <v>78</v>
      </c>
      <c r="H78" s="12" t="str">
        <f t="shared" si="0"/>
        <v>validate -n m_t_procede_product_hgnius -o mapping  -f procede -s -k -m DMS</v>
      </c>
    </row>
    <row r="79" spans="1:8">
      <c r="A79" s="12" t="s">
        <v>70</v>
      </c>
      <c r="B79" s="36" t="s">
        <v>101</v>
      </c>
      <c r="C79" s="29" t="s">
        <v>72</v>
      </c>
      <c r="D79" s="29" t="s">
        <v>74</v>
      </c>
      <c r="E79" s="29" t="s">
        <v>75</v>
      </c>
      <c r="F79" s="29" t="s">
        <v>77</v>
      </c>
      <c r="G79" s="29" t="s">
        <v>78</v>
      </c>
      <c r="H79" s="12" t="str">
        <f t="shared" si="0"/>
        <v>validate -n m_t_procede_product_wins -o mapping  -f procede -s -k -m DMS</v>
      </c>
    </row>
    <row r="80" spans="1:8">
      <c r="A80" s="12" t="s">
        <v>70</v>
      </c>
      <c r="B80" s="36" t="s">
        <v>102</v>
      </c>
      <c r="C80" s="29" t="s">
        <v>72</v>
      </c>
      <c r="D80" s="29" t="s">
        <v>74</v>
      </c>
      <c r="E80" s="29" t="s">
        <v>75</v>
      </c>
      <c r="F80" s="29" t="s">
        <v>77</v>
      </c>
      <c r="G80" s="29" t="s">
        <v>78</v>
      </c>
      <c r="H80" s="12" t="str">
        <f t="shared" si="0"/>
        <v>validate -n m_t_session_control -o mapping  -f procede -s -k -m DMS</v>
      </c>
    </row>
  </sheetData>
  <mergeCells count="2">
    <mergeCell ref="A1:B1"/>
    <mergeCell ref="A14:B14"/>
  </mergeCells>
  <hyperlinks>
    <hyperlink ref="B18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10" sqref="A10"/>
    </sheetView>
  </sheetViews>
  <sheetFormatPr defaultRowHeight="15"/>
  <cols>
    <col min="1" max="1" width="42.5703125" customWidth="1"/>
    <col min="2" max="2" width="33.140625" customWidth="1"/>
    <col min="3" max="3" width="34.7109375" bestFit="1" customWidth="1"/>
    <col min="4" max="4" width="10.85546875" bestFit="1" customWidth="1"/>
    <col min="5" max="5" width="4.85546875" bestFit="1" customWidth="1"/>
    <col min="7" max="7" width="4.85546875" bestFit="1" customWidth="1"/>
    <col min="8" max="8" width="6.42578125" bestFit="1" customWidth="1"/>
    <col min="9" max="9" width="14.7109375" bestFit="1" customWidth="1"/>
    <col min="10" max="10" width="128.140625" bestFit="1" customWidth="1"/>
  </cols>
  <sheetData>
    <row r="1" spans="1:10" s="32" customFormat="1" ht="18.75">
      <c r="A1" s="91" t="s">
        <v>4</v>
      </c>
      <c r="B1" s="91"/>
    </row>
    <row r="2" spans="1:10" s="32" customFormat="1">
      <c r="A2" s="1" t="s">
        <v>5</v>
      </c>
      <c r="B2" s="1" t="s">
        <v>6</v>
      </c>
    </row>
    <row r="3" spans="1:10" s="32" customFormat="1" ht="30">
      <c r="A3" s="2"/>
      <c r="B3" s="3" t="s">
        <v>7</v>
      </c>
    </row>
    <row r="4" spans="1:10" s="32" customFormat="1" ht="30">
      <c r="A4" s="4"/>
      <c r="B4" s="3" t="s">
        <v>8</v>
      </c>
    </row>
    <row r="5" spans="1:10" s="32" customFormat="1" ht="30">
      <c r="A5" s="5"/>
      <c r="B5" s="3" t="s">
        <v>9</v>
      </c>
    </row>
    <row r="6" spans="1:10" s="32" customFormat="1"/>
    <row r="7" spans="1:10" s="32" customFormat="1">
      <c r="A7" s="1" t="s">
        <v>10</v>
      </c>
      <c r="B7" s="1"/>
    </row>
    <row r="8" spans="1:10" s="32" customFormat="1">
      <c r="A8" s="1" t="s">
        <v>11</v>
      </c>
      <c r="B8" s="1"/>
    </row>
    <row r="9" spans="1:10" s="32" customFormat="1">
      <c r="A9" s="1" t="s">
        <v>12</v>
      </c>
      <c r="B9" s="1" t="s">
        <v>2</v>
      </c>
    </row>
    <row r="10" spans="1:10" s="32" customFormat="1">
      <c r="A10" s="1" t="s">
        <v>154</v>
      </c>
      <c r="B10" s="1"/>
    </row>
    <row r="11" spans="1:10" s="32" customFormat="1"/>
    <row r="13" spans="1:10">
      <c r="A13" s="13" t="s">
        <v>23</v>
      </c>
      <c r="B13" s="4" t="s">
        <v>126</v>
      </c>
      <c r="C13" s="13" t="s">
        <v>147</v>
      </c>
      <c r="D13" s="4" t="s">
        <v>129</v>
      </c>
      <c r="E13" s="13"/>
      <c r="F13" s="4" t="s">
        <v>132</v>
      </c>
      <c r="G13" s="13"/>
      <c r="H13" s="4" t="s">
        <v>135</v>
      </c>
      <c r="I13" s="13" t="s">
        <v>148</v>
      </c>
      <c r="J13" s="5" t="s">
        <v>27</v>
      </c>
    </row>
    <row r="14" spans="1:10">
      <c r="A14" s="1" t="s">
        <v>142</v>
      </c>
      <c r="B14" s="1" t="s">
        <v>125</v>
      </c>
      <c r="C14" s="1" t="s">
        <v>127</v>
      </c>
      <c r="D14" s="1" t="s">
        <v>128</v>
      </c>
      <c r="E14" s="1" t="s">
        <v>143</v>
      </c>
      <c r="F14" s="1" t="s">
        <v>131</v>
      </c>
      <c r="G14" s="1" t="s">
        <v>144</v>
      </c>
      <c r="H14" s="1" t="s">
        <v>145</v>
      </c>
      <c r="I14" s="1" t="s">
        <v>146</v>
      </c>
      <c r="J14" s="1" t="str">
        <f>CONCATENATE(A14,B14,C14,D14,E14,F14,G14,F14,H14,I14)</f>
        <v>infacmd CreateUser -dn PCDOM_STA_XLI_DEV1 -un psaurabh -pd psaurabh -hp staetl4001D:6001 -nu X103068 -np X103068 -nf Bose Subhanita</v>
      </c>
    </row>
    <row r="15" spans="1:10">
      <c r="A15" s="1" t="s">
        <v>142</v>
      </c>
      <c r="B15" s="1" t="s">
        <v>125</v>
      </c>
      <c r="C15" s="1" t="s">
        <v>127</v>
      </c>
      <c r="D15" s="1" t="s">
        <v>128</v>
      </c>
      <c r="E15" s="1" t="s">
        <v>143</v>
      </c>
      <c r="F15" s="40" t="s">
        <v>140</v>
      </c>
      <c r="G15" s="1" t="s">
        <v>144</v>
      </c>
      <c r="H15" s="1" t="s">
        <v>145</v>
      </c>
      <c r="I15" s="1" t="s">
        <v>149</v>
      </c>
      <c r="J15" s="1" t="str">
        <f>CONCATENATE(A15,B15,C15,D15,E15,F15,G15,F15,H15,I15)</f>
        <v>infacmd CreateUser -dn PCDOM_STA_XLI_DEV1 -un psaurabh -pd psaurabh -hp staetl4001D:6001 -nu X103070 -np X103070 -nf Tyagi Sudhakar</v>
      </c>
    </row>
    <row r="16" spans="1:10">
      <c r="A16" s="1" t="s">
        <v>142</v>
      </c>
      <c r="B16" s="1" t="s">
        <v>125</v>
      </c>
      <c r="C16" s="1" t="s">
        <v>127</v>
      </c>
      <c r="D16" s="1" t="s">
        <v>128</v>
      </c>
      <c r="E16" s="1" t="s">
        <v>143</v>
      </c>
      <c r="F16" s="40" t="s">
        <v>141</v>
      </c>
      <c r="G16" s="1" t="s">
        <v>144</v>
      </c>
      <c r="H16" s="1" t="s">
        <v>145</v>
      </c>
      <c r="I16" s="1" t="s">
        <v>150</v>
      </c>
      <c r="J16" s="1" t="str">
        <f>CONCATENATE(A16,B16,C16,D16,E16,F16,G16,F16,H16,I16)</f>
        <v>infacmd CreateUser -dn PCDOM_STA_XLI_DEV1 -un psaurabh -pd psaurabh -hp staetl4001D:6001 -nu A021621 -np A021621 -nf Sachdeva Deepak</v>
      </c>
    </row>
    <row r="17" spans="1:10">
      <c r="A17" s="1" t="s">
        <v>142</v>
      </c>
      <c r="B17" s="1" t="s">
        <v>125</v>
      </c>
      <c r="C17" s="1" t="s">
        <v>127</v>
      </c>
      <c r="D17" s="1" t="s">
        <v>128</v>
      </c>
      <c r="E17" s="1" t="s">
        <v>143</v>
      </c>
      <c r="F17" s="40" t="s">
        <v>151</v>
      </c>
      <c r="G17" s="1" t="s">
        <v>144</v>
      </c>
      <c r="H17" s="1" t="s">
        <v>145</v>
      </c>
      <c r="I17" s="1" t="s">
        <v>152</v>
      </c>
      <c r="J17" s="1" t="str">
        <f>CONCATENATE(A17,B17,C17,D17,E17,F17,G17,F17,H17,I17)</f>
        <v>infacmd CreateUser -dn PCDOM_STA_XLI_DEV1 -un psaurabh -pd psaurabh -hp staetl4001D:6001 -nu A022097 -np A022097 -nf Das Abhijit</v>
      </c>
    </row>
    <row r="18" spans="1:10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>
      <c r="A27" s="1"/>
      <c r="B27" s="1"/>
      <c r="C27" s="1"/>
      <c r="D27" s="1"/>
      <c r="E27" s="1"/>
      <c r="F27" s="1"/>
      <c r="G27" s="1"/>
      <c r="H27" s="1"/>
      <c r="I27" s="1"/>
      <c r="J27" s="1"/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B12" sqref="B12"/>
    </sheetView>
  </sheetViews>
  <sheetFormatPr defaultRowHeight="15"/>
  <cols>
    <col min="1" max="1" width="32.5703125" customWidth="1"/>
    <col min="2" max="2" width="41.42578125" customWidth="1"/>
    <col min="3" max="3" width="34.7109375" bestFit="1" customWidth="1"/>
    <col min="4" max="4" width="10.85546875" bestFit="1" customWidth="1"/>
    <col min="5" max="5" width="4.85546875" bestFit="1" customWidth="1"/>
    <col min="6" max="6" width="11.7109375" bestFit="1" customWidth="1"/>
    <col min="8" max="8" width="19.140625" bestFit="1" customWidth="1"/>
    <col min="9" max="9" width="127" bestFit="1" customWidth="1"/>
  </cols>
  <sheetData>
    <row r="1" spans="1:9" s="32" customFormat="1" ht="18.75">
      <c r="A1" s="91" t="s">
        <v>4</v>
      </c>
      <c r="B1" s="91"/>
    </row>
    <row r="2" spans="1:9" s="32" customFormat="1">
      <c r="A2" s="1" t="s">
        <v>5</v>
      </c>
      <c r="B2" s="1" t="s">
        <v>6</v>
      </c>
    </row>
    <row r="3" spans="1:9" s="32" customFormat="1">
      <c r="A3" s="2"/>
      <c r="B3" s="3" t="s">
        <v>7</v>
      </c>
    </row>
    <row r="4" spans="1:9" s="32" customFormat="1" ht="30">
      <c r="A4" s="4"/>
      <c r="B4" s="3" t="s">
        <v>8</v>
      </c>
    </row>
    <row r="5" spans="1:9" s="32" customFormat="1" ht="30">
      <c r="A5" s="5"/>
      <c r="B5" s="3" t="s">
        <v>9</v>
      </c>
    </row>
    <row r="6" spans="1:9" s="32" customFormat="1"/>
    <row r="7" spans="1:9" s="32" customFormat="1">
      <c r="A7" s="1" t="s">
        <v>10</v>
      </c>
      <c r="B7" s="1"/>
    </row>
    <row r="8" spans="1:9" s="32" customFormat="1">
      <c r="A8" s="1" t="s">
        <v>11</v>
      </c>
      <c r="B8" s="1"/>
    </row>
    <row r="9" spans="1:9">
      <c r="A9" s="1" t="s">
        <v>12</v>
      </c>
      <c r="B9" s="1" t="s">
        <v>2</v>
      </c>
      <c r="C9" s="32"/>
      <c r="D9" s="32"/>
      <c r="E9" s="32"/>
      <c r="F9" s="32"/>
      <c r="G9" s="32"/>
      <c r="H9" s="32"/>
    </row>
    <row r="10" spans="1:9">
      <c r="A10" s="1" t="s">
        <v>154</v>
      </c>
      <c r="B10" s="1"/>
      <c r="C10" s="32"/>
      <c r="D10" s="32"/>
      <c r="E10" s="32"/>
      <c r="F10" s="32"/>
      <c r="G10" s="32"/>
      <c r="H10" s="32"/>
    </row>
    <row r="11" spans="1:9">
      <c r="A11" s="32"/>
      <c r="B11" s="32"/>
      <c r="C11" s="32"/>
      <c r="D11" s="32"/>
      <c r="E11" s="32"/>
      <c r="F11" s="32"/>
      <c r="G11" s="32"/>
      <c r="H11" s="32"/>
    </row>
    <row r="12" spans="1:9">
      <c r="A12" s="32"/>
      <c r="B12" s="32"/>
      <c r="C12" s="32"/>
      <c r="D12" s="32"/>
      <c r="E12" s="32"/>
      <c r="F12" s="32"/>
      <c r="G12" s="32"/>
      <c r="H12" s="32"/>
    </row>
    <row r="13" spans="1:9">
      <c r="A13" s="32"/>
      <c r="B13" s="32"/>
      <c r="C13" s="32"/>
      <c r="D13" s="32"/>
      <c r="E13" s="32"/>
      <c r="F13" s="32"/>
      <c r="G13" s="32"/>
      <c r="H13" s="32"/>
    </row>
    <row r="14" spans="1:9">
      <c r="A14" s="13" t="s">
        <v>23</v>
      </c>
      <c r="B14" s="4" t="s">
        <v>126</v>
      </c>
      <c r="C14" s="13"/>
      <c r="D14" s="4" t="s">
        <v>129</v>
      </c>
      <c r="E14" s="13"/>
      <c r="F14" s="4" t="s">
        <v>132</v>
      </c>
      <c r="G14" s="13"/>
      <c r="H14" s="4" t="s">
        <v>135</v>
      </c>
      <c r="I14" s="5" t="s">
        <v>27</v>
      </c>
    </row>
    <row r="15" spans="1:9">
      <c r="A15" s="1" t="s">
        <v>124</v>
      </c>
      <c r="B15" s="1" t="s">
        <v>125</v>
      </c>
      <c r="C15" s="1" t="s">
        <v>127</v>
      </c>
      <c r="D15" s="1" t="s">
        <v>128</v>
      </c>
      <c r="E15" s="1" t="s">
        <v>130</v>
      </c>
      <c r="F15" s="1" t="s">
        <v>131</v>
      </c>
      <c r="G15" s="1" t="s">
        <v>133</v>
      </c>
      <c r="H15" s="1" t="s">
        <v>134</v>
      </c>
      <c r="I15" s="1" t="str">
        <f>CONCATENATE(A15,B15,C15,D15,E15,F15,G15,H15)</f>
        <v>infacmd AddUserToGroup -dn PCDOM_STA_XLI_DEV1 -un psaurabh -pd psaurabh -hp staetl4001D:6001 -eu X103068 -gn XLI_DW_Developers</v>
      </c>
    </row>
    <row r="16" spans="1:9">
      <c r="A16" s="1" t="s">
        <v>124</v>
      </c>
      <c r="B16" s="1" t="s">
        <v>125</v>
      </c>
      <c r="C16" s="1" t="s">
        <v>127</v>
      </c>
      <c r="D16" s="1" t="s">
        <v>128</v>
      </c>
      <c r="E16" s="1" t="s">
        <v>130</v>
      </c>
      <c r="F16" s="1" t="s">
        <v>131</v>
      </c>
      <c r="G16" s="1" t="s">
        <v>133</v>
      </c>
      <c r="H16" s="1" t="s">
        <v>136</v>
      </c>
      <c r="I16" s="1" t="str">
        <f t="shared" ref="I16:I25" si="0">CONCATENATE(A16,B16,C16,D16,E16,F16,G16,H16)</f>
        <v>infacmd AddUserToGroup -dn PCDOM_STA_XLI_DEV1 -un psaurabh -pd psaurabh -hp staetl4001D:6001 -eu X103068 -gn XLI_FRC_Developers</v>
      </c>
    </row>
    <row r="17" spans="1:9">
      <c r="A17" s="1" t="s">
        <v>124</v>
      </c>
      <c r="B17" s="1" t="s">
        <v>125</v>
      </c>
      <c r="C17" s="1" t="s">
        <v>127</v>
      </c>
      <c r="D17" s="1" t="s">
        <v>128</v>
      </c>
      <c r="E17" s="1" t="s">
        <v>130</v>
      </c>
      <c r="F17" s="1" t="s">
        <v>131</v>
      </c>
      <c r="G17" s="1" t="s">
        <v>133</v>
      </c>
      <c r="H17" s="1" t="s">
        <v>137</v>
      </c>
      <c r="I17" s="1" t="str">
        <f t="shared" si="0"/>
        <v>infacmd AddUserToGroup -dn PCDOM_STA_XLI_DEV1 -un psaurabh -pd psaurabh -hp staetl4001D:6001 -eu X103068 -gn Procede Developers</v>
      </c>
    </row>
    <row r="18" spans="1:9">
      <c r="A18" s="1" t="s">
        <v>124</v>
      </c>
      <c r="B18" s="1" t="s">
        <v>125</v>
      </c>
      <c r="C18" s="1" t="s">
        <v>127</v>
      </c>
      <c r="D18" s="1" t="s">
        <v>128</v>
      </c>
      <c r="E18" s="1" t="s">
        <v>130</v>
      </c>
      <c r="F18" s="1" t="s">
        <v>131</v>
      </c>
      <c r="G18" s="1" t="s">
        <v>133</v>
      </c>
      <c r="H18" s="1" t="s">
        <v>138</v>
      </c>
      <c r="I18" s="1" t="str">
        <f t="shared" si="0"/>
        <v>infacmd AddUserToGroup -dn PCDOM_STA_XLI_DEV1 -un psaurabh -pd psaurabh -hp staetl4001D:6001 -eu X103068 -gn XLI_Data_Analyzer</v>
      </c>
    </row>
    <row r="19" spans="1:9">
      <c r="A19" s="1" t="s">
        <v>124</v>
      </c>
      <c r="B19" s="1" t="s">
        <v>125</v>
      </c>
      <c r="C19" s="1" t="s">
        <v>127</v>
      </c>
      <c r="D19" s="1" t="s">
        <v>128</v>
      </c>
      <c r="E19" s="1" t="s">
        <v>130</v>
      </c>
      <c r="F19" s="1" t="s">
        <v>131</v>
      </c>
      <c r="G19" s="1" t="s">
        <v>133</v>
      </c>
      <c r="H19" s="1" t="s">
        <v>139</v>
      </c>
      <c r="I19" s="1" t="str">
        <f t="shared" si="0"/>
        <v>infacmd AddUserToGroup -dn PCDOM_STA_XLI_DEV1 -un psaurabh -pd psaurabh -hp staetl4001D:6001 -eu X103068 -gn XLI_Metadata_Manager</v>
      </c>
    </row>
    <row r="20" spans="1:9">
      <c r="A20" s="1" t="s">
        <v>124</v>
      </c>
      <c r="B20" s="1" t="s">
        <v>125</v>
      </c>
      <c r="C20" s="1" t="s">
        <v>127</v>
      </c>
      <c r="D20" s="1" t="s">
        <v>128</v>
      </c>
      <c r="E20" s="1" t="s">
        <v>130</v>
      </c>
      <c r="F20" s="40" t="s">
        <v>140</v>
      </c>
      <c r="G20" s="1" t="s">
        <v>133</v>
      </c>
      <c r="H20" s="1" t="s">
        <v>134</v>
      </c>
      <c r="I20" s="1" t="str">
        <f t="shared" si="0"/>
        <v>infacmd AddUserToGroup -dn PCDOM_STA_XLI_DEV1 -un psaurabh -pd psaurabh -hp staetl4001D:6001 -eu X103070 -gn XLI_DW_Developers</v>
      </c>
    </row>
    <row r="21" spans="1:9">
      <c r="A21" s="1" t="s">
        <v>124</v>
      </c>
      <c r="B21" s="1" t="s">
        <v>125</v>
      </c>
      <c r="C21" s="1" t="s">
        <v>127</v>
      </c>
      <c r="D21" s="1" t="s">
        <v>128</v>
      </c>
      <c r="E21" s="1" t="s">
        <v>130</v>
      </c>
      <c r="F21" s="40" t="s">
        <v>140</v>
      </c>
      <c r="G21" s="1" t="s">
        <v>133</v>
      </c>
      <c r="H21" s="1" t="s">
        <v>136</v>
      </c>
      <c r="I21" s="1" t="str">
        <f t="shared" si="0"/>
        <v>infacmd AddUserToGroup -dn PCDOM_STA_XLI_DEV1 -un psaurabh -pd psaurabh -hp staetl4001D:6001 -eu X103070 -gn XLI_FRC_Developers</v>
      </c>
    </row>
    <row r="22" spans="1:9">
      <c r="A22" s="1" t="s">
        <v>124</v>
      </c>
      <c r="B22" s="1" t="s">
        <v>125</v>
      </c>
      <c r="C22" s="1" t="s">
        <v>127</v>
      </c>
      <c r="D22" s="1" t="s">
        <v>128</v>
      </c>
      <c r="E22" s="1" t="s">
        <v>130</v>
      </c>
      <c r="F22" s="40" t="s">
        <v>140</v>
      </c>
      <c r="G22" s="1" t="s">
        <v>133</v>
      </c>
      <c r="H22" s="1" t="s">
        <v>137</v>
      </c>
      <c r="I22" s="1" t="str">
        <f t="shared" si="0"/>
        <v>infacmd AddUserToGroup -dn PCDOM_STA_XLI_DEV1 -un psaurabh -pd psaurabh -hp staetl4001D:6001 -eu X103070 -gn Procede Developers</v>
      </c>
    </row>
    <row r="23" spans="1:9">
      <c r="A23" s="1" t="s">
        <v>124</v>
      </c>
      <c r="B23" s="1" t="s">
        <v>125</v>
      </c>
      <c r="C23" s="1" t="s">
        <v>127</v>
      </c>
      <c r="D23" s="1" t="s">
        <v>128</v>
      </c>
      <c r="E23" s="1" t="s">
        <v>130</v>
      </c>
      <c r="F23" s="40" t="s">
        <v>140</v>
      </c>
      <c r="G23" s="1" t="s">
        <v>133</v>
      </c>
      <c r="H23" s="1" t="s">
        <v>138</v>
      </c>
      <c r="I23" s="1" t="str">
        <f t="shared" si="0"/>
        <v>infacmd AddUserToGroup -dn PCDOM_STA_XLI_DEV1 -un psaurabh -pd psaurabh -hp staetl4001D:6001 -eu X103070 -gn XLI_Data_Analyzer</v>
      </c>
    </row>
    <row r="24" spans="1:9">
      <c r="A24" s="1" t="s">
        <v>124</v>
      </c>
      <c r="B24" s="1" t="s">
        <v>125</v>
      </c>
      <c r="C24" s="1" t="s">
        <v>127</v>
      </c>
      <c r="D24" s="1" t="s">
        <v>128</v>
      </c>
      <c r="E24" s="1" t="s">
        <v>130</v>
      </c>
      <c r="F24" s="40" t="s">
        <v>140</v>
      </c>
      <c r="G24" s="1" t="s">
        <v>133</v>
      </c>
      <c r="H24" s="1" t="s">
        <v>139</v>
      </c>
      <c r="I24" s="1" t="str">
        <f t="shared" si="0"/>
        <v>infacmd AddUserToGroup -dn PCDOM_STA_XLI_DEV1 -un psaurabh -pd psaurabh -hp staetl4001D:6001 -eu X103070 -gn XLI_Metadata_Manager</v>
      </c>
    </row>
    <row r="25" spans="1:9">
      <c r="A25" s="1" t="s">
        <v>124</v>
      </c>
      <c r="B25" s="1" t="s">
        <v>125</v>
      </c>
      <c r="C25" s="1" t="s">
        <v>127</v>
      </c>
      <c r="D25" s="1" t="s">
        <v>128</v>
      </c>
      <c r="E25" s="1" t="s">
        <v>130</v>
      </c>
      <c r="F25" s="40" t="s">
        <v>141</v>
      </c>
      <c r="G25" s="1" t="s">
        <v>133</v>
      </c>
      <c r="H25" s="1" t="s">
        <v>134</v>
      </c>
      <c r="I25" s="1" t="str">
        <f t="shared" si="0"/>
        <v>infacmd AddUserToGroup -dn PCDOM_STA_XLI_DEV1 -un psaurabh -pd psaurabh -hp staetl4001D:6001 -eu A021621 -gn XLI_DW_Developers</v>
      </c>
    </row>
    <row r="26" spans="1:9">
      <c r="A26" s="1"/>
      <c r="B26" s="1"/>
      <c r="C26" s="1"/>
      <c r="D26" s="1"/>
      <c r="E26" s="1"/>
      <c r="F26" s="1"/>
      <c r="G26" s="1"/>
      <c r="H26" s="1"/>
      <c r="I26" s="1"/>
    </row>
    <row r="27" spans="1:9">
      <c r="A27" s="1"/>
      <c r="B27" s="1"/>
      <c r="C27" s="1"/>
      <c r="D27" s="1"/>
      <c r="E27" s="1"/>
      <c r="F27" s="1"/>
      <c r="G27" s="1"/>
      <c r="H27" s="1"/>
      <c r="I27" s="1"/>
    </row>
    <row r="28" spans="1:9">
      <c r="A28" s="1"/>
      <c r="B28" s="1"/>
      <c r="C28" s="1"/>
      <c r="D28" s="1"/>
      <c r="E28" s="1"/>
      <c r="F28" s="1"/>
      <c r="G28" s="1"/>
      <c r="H28" s="1"/>
      <c r="I28" s="1"/>
    </row>
    <row r="29" spans="1:9">
      <c r="A29" s="1"/>
      <c r="B29" s="1"/>
      <c r="C29" s="1"/>
      <c r="D29" s="1"/>
      <c r="E29" s="1"/>
      <c r="F29" s="1"/>
      <c r="G29" s="1"/>
      <c r="H29" s="1"/>
      <c r="I29" s="1"/>
    </row>
    <row r="30" spans="1:9">
      <c r="A30" s="1"/>
      <c r="B30" s="1"/>
      <c r="C30" s="1"/>
      <c r="D30" s="1"/>
      <c r="E30" s="1"/>
      <c r="F30" s="1"/>
      <c r="G30" s="1"/>
      <c r="H30" s="1"/>
      <c r="I30" s="1"/>
    </row>
    <row r="31" spans="1:9">
      <c r="A31" s="1"/>
      <c r="B31" s="1"/>
      <c r="C31" s="1"/>
      <c r="D31" s="1"/>
      <c r="E31" s="1"/>
      <c r="F31" s="1"/>
      <c r="G31" s="1"/>
      <c r="H31" s="1"/>
      <c r="I31" s="1"/>
    </row>
    <row r="32" spans="1:9">
      <c r="A32" s="1"/>
      <c r="B32" s="1"/>
      <c r="C32" s="1"/>
      <c r="D32" s="1"/>
      <c r="E32" s="1"/>
      <c r="F32" s="1"/>
      <c r="G32" s="1"/>
      <c r="H32" s="1"/>
      <c r="I32" s="1"/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9" sqref="A9"/>
    </sheetView>
  </sheetViews>
  <sheetFormatPr defaultRowHeight="15"/>
  <cols>
    <col min="1" max="1" width="38.5703125" bestFit="1" customWidth="1"/>
    <col min="2" max="2" width="26.7109375" bestFit="1" customWidth="1"/>
    <col min="3" max="3" width="51.42578125" bestFit="1" customWidth="1"/>
    <col min="5" max="5" width="28.85546875" bestFit="1" customWidth="1"/>
    <col min="6" max="6" width="28.85546875" style="32" customWidth="1"/>
    <col min="7" max="7" width="136" bestFit="1" customWidth="1"/>
  </cols>
  <sheetData>
    <row r="1" spans="1:7" ht="18.75">
      <c r="A1" s="91" t="s">
        <v>4</v>
      </c>
      <c r="B1" s="91"/>
    </row>
    <row r="2" spans="1:7">
      <c r="A2" s="1" t="s">
        <v>5</v>
      </c>
      <c r="B2" s="1" t="s">
        <v>6</v>
      </c>
    </row>
    <row r="3" spans="1:7" ht="30">
      <c r="A3" s="2"/>
      <c r="B3" s="3" t="s">
        <v>7</v>
      </c>
    </row>
    <row r="4" spans="1:7" ht="30">
      <c r="A4" s="4"/>
      <c r="B4" s="3" t="s">
        <v>8</v>
      </c>
    </row>
    <row r="5" spans="1:7" ht="45">
      <c r="A5" s="5"/>
      <c r="B5" s="3" t="s">
        <v>9</v>
      </c>
    </row>
    <row r="6" spans="1:7">
      <c r="A6" s="32"/>
      <c r="B6" s="32"/>
    </row>
    <row r="7" spans="1:7">
      <c r="A7" s="1" t="s">
        <v>10</v>
      </c>
      <c r="B7" s="1"/>
    </row>
    <row r="8" spans="1:7">
      <c r="A8" s="1" t="s">
        <v>11</v>
      </c>
      <c r="B8" s="1"/>
    </row>
    <row r="9" spans="1:7">
      <c r="A9" s="1" t="s">
        <v>12</v>
      </c>
      <c r="B9" s="1" t="s">
        <v>2</v>
      </c>
    </row>
    <row r="10" spans="1:7">
      <c r="A10" s="1" t="s">
        <v>154</v>
      </c>
      <c r="B10" s="1"/>
    </row>
    <row r="14" spans="1:7">
      <c r="A14" s="13" t="s">
        <v>23</v>
      </c>
      <c r="B14" s="4" t="s">
        <v>126</v>
      </c>
      <c r="C14" s="13" t="s">
        <v>147</v>
      </c>
      <c r="D14" s="13"/>
      <c r="E14" s="4" t="s">
        <v>129</v>
      </c>
      <c r="F14" s="13" t="s">
        <v>214</v>
      </c>
      <c r="G14" s="5" t="s">
        <v>27</v>
      </c>
    </row>
    <row r="15" spans="1:7">
      <c r="A15" t="s">
        <v>211</v>
      </c>
      <c r="B15" s="35" t="s">
        <v>262</v>
      </c>
      <c r="C15" s="1" t="s">
        <v>351</v>
      </c>
      <c r="D15" t="s">
        <v>164</v>
      </c>
      <c r="E15" s="1" t="s">
        <v>352</v>
      </c>
      <c r="F15" t="s">
        <v>213</v>
      </c>
      <c r="G15" s="1" t="str">
        <f>CONCATENATE(A15,B15,C15,D15,E15,F15)</f>
        <v>infacmd.bat enableservice -dn DOM_ENT_PROD -UserName Marwaha.SwapandeepSi -Password Swapan123! -hp RCIRS187:7008 -sn _adminconsole</v>
      </c>
    </row>
    <row r="16" spans="1:7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</sheetData>
  <mergeCells count="1"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14" sqref="A14:G17"/>
    </sheetView>
  </sheetViews>
  <sheetFormatPr defaultRowHeight="15"/>
  <cols>
    <col min="1" max="1" width="45.42578125" customWidth="1"/>
    <col min="2" max="2" width="27.7109375" customWidth="1"/>
    <col min="3" max="3" width="22.7109375" customWidth="1"/>
    <col min="4" max="4" width="11.5703125" bestFit="1" customWidth="1"/>
    <col min="5" max="5" width="38.42578125" bestFit="1" customWidth="1"/>
    <col min="6" max="6" width="32.5703125" customWidth="1"/>
    <col min="7" max="7" width="33.42578125" customWidth="1"/>
  </cols>
  <sheetData>
    <row r="1" spans="1:7" ht="18.75">
      <c r="A1" s="91" t="s">
        <v>4</v>
      </c>
      <c r="B1" s="91"/>
      <c r="C1" s="32"/>
      <c r="D1" s="32"/>
      <c r="E1" s="32"/>
      <c r="F1" s="32"/>
    </row>
    <row r="2" spans="1:7">
      <c r="A2" s="1" t="s">
        <v>5</v>
      </c>
      <c r="B2" s="1" t="s">
        <v>6</v>
      </c>
      <c r="C2" s="32"/>
      <c r="D2" s="32"/>
      <c r="E2" s="32"/>
      <c r="F2" s="32"/>
    </row>
    <row r="3" spans="1:7" ht="30">
      <c r="A3" s="2"/>
      <c r="B3" s="3" t="s">
        <v>7</v>
      </c>
      <c r="C3" s="32"/>
      <c r="D3" s="32"/>
      <c r="E3" s="32"/>
      <c r="F3" s="32"/>
    </row>
    <row r="4" spans="1:7" ht="30">
      <c r="A4" s="4"/>
      <c r="B4" s="3" t="s">
        <v>8</v>
      </c>
      <c r="C4" s="32"/>
      <c r="D4" s="32"/>
      <c r="E4" s="32"/>
      <c r="F4" s="32"/>
    </row>
    <row r="5" spans="1:7" ht="45">
      <c r="A5" s="5"/>
      <c r="B5" s="3" t="s">
        <v>9</v>
      </c>
      <c r="C5" s="32"/>
      <c r="D5" s="32"/>
      <c r="E5" s="32"/>
      <c r="F5" s="32"/>
    </row>
    <row r="6" spans="1:7">
      <c r="A6" s="32"/>
      <c r="B6" s="32"/>
      <c r="C6" s="32"/>
      <c r="D6" s="32"/>
      <c r="E6" s="32"/>
      <c r="F6" s="32"/>
    </row>
    <row r="7" spans="1:7">
      <c r="A7" s="1" t="s">
        <v>10</v>
      </c>
      <c r="B7" s="1"/>
      <c r="C7" s="32"/>
      <c r="D7" s="32"/>
      <c r="E7" s="32"/>
      <c r="F7" s="32"/>
    </row>
    <row r="8" spans="1:7">
      <c r="A8" s="1" t="s">
        <v>11</v>
      </c>
      <c r="B8" s="1"/>
      <c r="C8" s="32"/>
      <c r="D8" s="32"/>
      <c r="E8" s="32"/>
      <c r="F8" s="32"/>
    </row>
    <row r="9" spans="1:7">
      <c r="A9" s="1" t="s">
        <v>12</v>
      </c>
      <c r="B9" s="1" t="s">
        <v>2</v>
      </c>
      <c r="C9" s="32"/>
      <c r="D9" s="32"/>
      <c r="E9" s="32"/>
      <c r="F9" s="32"/>
    </row>
    <row r="10" spans="1:7">
      <c r="A10" s="1" t="s">
        <v>154</v>
      </c>
      <c r="B10" s="1"/>
      <c r="C10" s="32"/>
      <c r="D10" s="32"/>
      <c r="E10" s="32"/>
      <c r="F10" s="32"/>
    </row>
    <row r="11" spans="1:7">
      <c r="A11" s="6"/>
      <c r="B11" s="6"/>
      <c r="C11" s="32"/>
      <c r="D11" s="32"/>
      <c r="E11" s="32"/>
      <c r="F11" s="32"/>
    </row>
    <row r="12" spans="1:7">
      <c r="A12" s="32"/>
      <c r="B12" s="32"/>
      <c r="C12" s="32"/>
      <c r="D12" s="32"/>
      <c r="E12" s="32"/>
      <c r="F12" s="32"/>
    </row>
    <row r="13" spans="1:7">
      <c r="A13" s="41" t="s">
        <v>153</v>
      </c>
      <c r="B13" s="32"/>
      <c r="C13" s="32"/>
      <c r="D13" s="32"/>
      <c r="E13" s="32"/>
      <c r="F13" s="32"/>
    </row>
    <row r="14" spans="1:7">
      <c r="A14" s="13" t="s">
        <v>23</v>
      </c>
      <c r="B14" s="4" t="s">
        <v>126</v>
      </c>
      <c r="C14" s="13" t="s">
        <v>147</v>
      </c>
      <c r="D14" s="13" t="s">
        <v>161</v>
      </c>
      <c r="E14" s="4" t="s">
        <v>157</v>
      </c>
      <c r="F14" s="5" t="s">
        <v>27</v>
      </c>
      <c r="G14" s="1"/>
    </row>
    <row r="15" spans="1:7">
      <c r="A15" s="1" t="s">
        <v>155</v>
      </c>
      <c r="B15" s="1" t="s">
        <v>156</v>
      </c>
      <c r="C15" s="1" t="s">
        <v>160</v>
      </c>
      <c r="D15" s="1" t="s">
        <v>159</v>
      </c>
      <c r="E15" s="1" t="s">
        <v>158</v>
      </c>
      <c r="F15" s="1" t="str">
        <f>CONCATENATE(A15,B15,C15,D15,E15)</f>
        <v>infacmd isp ExportUsersAndGroups -DomainName INFA_DOMAIN_STAETL1013 -UserName Administrator -Password jc$#@Kmo6 -ExportFiled:\infa_STAETL1013_logins.xml</v>
      </c>
      <c r="G15" s="1"/>
    </row>
    <row r="16" spans="1:7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42" t="s">
        <v>162</v>
      </c>
      <c r="B20" s="1"/>
      <c r="C20" s="1"/>
      <c r="D20" s="1"/>
      <c r="E20" s="1"/>
      <c r="F20" s="1"/>
      <c r="G20" s="1"/>
    </row>
    <row r="21" spans="1:7">
      <c r="A21" s="13" t="s">
        <v>23</v>
      </c>
      <c r="B21" s="4" t="s">
        <v>126</v>
      </c>
      <c r="C21" s="13"/>
      <c r="D21" s="4" t="s">
        <v>129</v>
      </c>
      <c r="E21" s="13" t="s">
        <v>147</v>
      </c>
      <c r="F21" s="4" t="s">
        <v>167</v>
      </c>
      <c r="G21" s="5" t="s">
        <v>27</v>
      </c>
    </row>
    <row r="22" spans="1:7">
      <c r="A22" s="1" t="s">
        <v>163</v>
      </c>
      <c r="B22" s="1" t="s">
        <v>156</v>
      </c>
      <c r="C22" s="1" t="s">
        <v>164</v>
      </c>
      <c r="D22" s="1" t="s">
        <v>165</v>
      </c>
      <c r="E22" s="1" t="s">
        <v>166</v>
      </c>
      <c r="F22" s="1" t="s">
        <v>158</v>
      </c>
      <c r="G22" s="1" t="str">
        <f>CONCATENATE(A22,B22,C22,D22,E22,F22)</f>
        <v>infacmd importUsersAndGroups -dn INFA_DOMAIN_STAETL1013 -hp STAETL4330:6005 -un administrator -pd jc$#@Kmo6 -rd -ef d:\infa_STAETL1013_logins.xml</v>
      </c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CreateFolder</vt:lpstr>
      <vt:lpstr>Update Connection</vt:lpstr>
      <vt:lpstr>Create Connection</vt:lpstr>
      <vt:lpstr>Create Label</vt:lpstr>
      <vt:lpstr>Validate Mappings</vt:lpstr>
      <vt:lpstr>CreateUser</vt:lpstr>
      <vt:lpstr>AddUserToGroup</vt:lpstr>
      <vt:lpstr>BringAdminConsoleUp</vt:lpstr>
      <vt:lpstr>Import-and-ExportUsersAndGroups</vt:lpstr>
      <vt:lpstr>AbortWorkflow</vt:lpstr>
      <vt:lpstr>StartWorkflow</vt:lpstr>
      <vt:lpstr>CreateDG and AssignPermission</vt:lpstr>
      <vt:lpstr>EnableServiceOnSpecificNode</vt:lpstr>
      <vt:lpstr>DisableServiceOnSpecificNode</vt:lpstr>
      <vt:lpstr>ChangePortCommand</vt:lpstr>
      <vt:lpstr>DeleteDG</vt:lpstr>
      <vt:lpstr>DeleteFolder</vt:lpstr>
      <vt:lpstr>DeleteLabel</vt:lpstr>
      <vt:lpstr>ListAllUsers</vt:lpstr>
      <vt:lpstr>ResetPassword</vt:lpstr>
      <vt:lpstr>Truncate logs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2018-10-27T02:19:14Z</dcterms:modified>
</cp:coreProperties>
</file>