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glb" ContentType="model/gltf.binary"/>
  <Default Extension="jpeg" ContentType="image/jpeg"/>
  <Default Extension="png" ContentType="image/png"/>
  <Default Extension="pptx" ContentType="application/vnd.openxmlformats-officedocument.presentationml.presentation"/>
  <Default Extension="rels" ContentType="application/vnd.openxmlformats-package.relationships+xml"/>
  <Default Extension="svg" ContentType="image/svg+xml"/>
  <Default Extension="tmp" ContentType="image/png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8_{ED8D1D55-92F8-4BA5-B285-4E7E72E86300}" xr6:coauthVersionLast="47" xr6:coauthVersionMax="47" xr10:uidLastSave="{00000000-0000-0000-0000-000000000000}"/>
  <bookViews>
    <workbookView xWindow="-108" yWindow="-108" windowWidth="23256" windowHeight="12456" firstSheet="2" activeTab="12" xr2:uid="{F5DF7237-1991-46DC-9D68-30ACFA06AAED}"/>
  </bookViews>
  <sheets>
    <sheet name="Sheet1" sheetId="1" r:id="rId1"/>
    <sheet name="Sheet2" sheetId="2" r:id="rId2"/>
    <sheet name="Sheet14" sheetId="14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3" sheetId="13" r:id="rId13"/>
    <sheet name="Sheet12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4" l="1"/>
  <c r="G11" i="14"/>
  <c r="G10" i="14"/>
  <c r="G9" i="14"/>
  <c r="G8" i="14"/>
  <c r="G7" i="14"/>
  <c r="G6" i="14"/>
  <c r="G5" i="14"/>
  <c r="G4" i="14"/>
  <c r="G3" i="14"/>
  <c r="G2" i="14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1" i="13"/>
  <c r="E5" i="12" l="1"/>
  <c r="F5" i="12"/>
  <c r="E6" i="12"/>
  <c r="F6" i="12"/>
  <c r="E7" i="12"/>
  <c r="F7" i="12"/>
  <c r="F8" i="12" s="1"/>
  <c r="E8" i="12"/>
  <c r="E9" i="12"/>
  <c r="F9" i="12"/>
  <c r="E10" i="12"/>
  <c r="F10" i="12"/>
  <c r="E11" i="12"/>
  <c r="F11" i="12"/>
  <c r="F12" i="12" s="1"/>
  <c r="E12" i="12"/>
  <c r="E13" i="12"/>
  <c r="E14" i="12"/>
  <c r="E19" i="12" s="1"/>
  <c r="F13" i="12"/>
  <c r="F14" i="12"/>
  <c r="E15" i="12"/>
  <c r="E16" i="12"/>
  <c r="F15" i="12"/>
  <c r="F16" i="12"/>
  <c r="F19" i="12" s="1"/>
  <c r="E17" i="12"/>
  <c r="E18" i="12"/>
  <c r="F17" i="12"/>
  <c r="F18" i="12"/>
  <c r="E20" i="12"/>
  <c r="E29" i="12" s="1"/>
  <c r="E21" i="12"/>
  <c r="E22" i="12"/>
  <c r="F20" i="12"/>
  <c r="F21" i="12"/>
  <c r="F22" i="12"/>
  <c r="E23" i="12"/>
  <c r="E24" i="12"/>
  <c r="E25" i="12"/>
  <c r="F23" i="12"/>
  <c r="F29" i="12" s="1"/>
  <c r="F24" i="12"/>
  <c r="F25" i="12"/>
  <c r="E26" i="12"/>
  <c r="E27" i="12"/>
  <c r="E28" i="12"/>
  <c r="F26" i="12"/>
  <c r="F27" i="12"/>
  <c r="F28" i="12"/>
  <c r="E30" i="12"/>
  <c r="F30" i="12"/>
  <c r="E31" i="12"/>
  <c r="E33" i="12" s="1"/>
  <c r="F31" i="12"/>
  <c r="F33" i="12" s="1"/>
  <c r="E32" i="12"/>
  <c r="F32" i="12"/>
  <c r="E34" i="12"/>
  <c r="F34" i="12"/>
  <c r="E35" i="12"/>
  <c r="E37" i="12" s="1"/>
  <c r="F35" i="12"/>
  <c r="F37" i="12" s="1"/>
  <c r="E36" i="12"/>
  <c r="F36" i="12"/>
  <c r="E38" i="12"/>
  <c r="F38" i="12"/>
  <c r="E39" i="12"/>
  <c r="F39" i="12"/>
  <c r="F41" i="12" s="1"/>
  <c r="E40" i="12"/>
  <c r="F40" i="12"/>
  <c r="E41" i="12"/>
  <c r="C13" i="8"/>
  <c r="C3" i="8"/>
  <c r="C4" i="8"/>
  <c r="C5" i="8"/>
  <c r="C6" i="8"/>
  <c r="C7" i="8"/>
  <c r="C8" i="8"/>
  <c r="C9" i="8"/>
  <c r="C10" i="8"/>
  <c r="C11" i="8"/>
  <c r="C2" i="8"/>
  <c r="B3" i="8"/>
  <c r="B4" i="8"/>
  <c r="B5" i="8"/>
  <c r="B6" i="8"/>
  <c r="B7" i="8"/>
  <c r="B8" i="8"/>
  <c r="B9" i="8"/>
  <c r="B10" i="8"/>
  <c r="B11" i="8"/>
  <c r="B2" i="8"/>
  <c r="C12" i="7"/>
  <c r="B12" i="7"/>
  <c r="C12" i="6"/>
  <c r="B12" i="6"/>
  <c r="C12" i="5"/>
  <c r="B12" i="5"/>
  <c r="H5" i="3"/>
  <c r="H6" i="3"/>
  <c r="H7" i="3"/>
  <c r="H8" i="3"/>
  <c r="H9" i="3"/>
  <c r="H11" i="3"/>
  <c r="H12" i="3"/>
  <c r="H15" i="3"/>
  <c r="H16" i="3"/>
  <c r="H17" i="3"/>
  <c r="H19" i="3"/>
  <c r="H20" i="3"/>
  <c r="H21" i="3"/>
  <c r="H22" i="3"/>
  <c r="H23" i="3"/>
  <c r="H24" i="3"/>
  <c r="H25" i="3"/>
  <c r="H3" i="3"/>
  <c r="H2" i="3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</author>
  </authors>
  <commentList>
    <comment ref="D7" authorId="0" shapeId="0" xr:uid="{88039BF0-F4A3-4784-8D8D-E9FE27E16778}">
      <text>
        <r>
          <rPr>
            <b/>
            <sz val="9"/>
            <color indexed="81"/>
            <rFont val="Tahoma"/>
            <family val="2"/>
          </rPr>
          <t>AM:</t>
        </r>
        <r>
          <rPr>
            <sz val="9"/>
            <color indexed="81"/>
            <rFont val="Tahoma"/>
            <family val="2"/>
          </rPr>
          <t xml:space="preserve">
drgh
</t>
        </r>
      </text>
    </comment>
    <comment ref="A12" authorId="0" shapeId="0" xr:uid="{FBCA63AD-0E3D-47E8-B66F-FFBBE2274A6F}">
      <text>
        <r>
          <rPr>
            <b/>
            <sz val="9"/>
            <color indexed="81"/>
            <rFont val="Tahoma"/>
            <family val="2"/>
          </rPr>
          <t>AM:</t>
        </r>
        <r>
          <rPr>
            <sz val="9"/>
            <color indexed="81"/>
            <rFont val="Tahoma"/>
            <family val="2"/>
          </rPr>
          <t xml:space="preserve">
sdfgsdf</t>
        </r>
      </text>
    </comment>
    <comment ref="C23" authorId="0" shapeId="0" xr:uid="{65CA4D32-3CCB-48AC-9695-CD98685BA7ED}">
      <text>
        <r>
          <rPr>
            <b/>
            <sz val="9"/>
            <color indexed="81"/>
            <rFont val="Tahoma"/>
            <family val="2"/>
          </rPr>
          <t>AM:</t>
        </r>
        <r>
          <rPr>
            <sz val="9"/>
            <color indexed="81"/>
            <rFont val="Tahoma"/>
            <family val="2"/>
          </rPr>
          <t xml:space="preserve">
hgikgfhg</t>
        </r>
      </text>
    </comment>
    <comment ref="G23" authorId="0" shapeId="0" xr:uid="{D0B91E91-5759-4438-A0C3-2BC068E76576}">
      <text>
        <r>
          <rPr>
            <b/>
            <sz val="9"/>
            <color indexed="81"/>
            <rFont val="Tahoma"/>
            <family val="2"/>
          </rPr>
          <t>AM:</t>
        </r>
        <r>
          <rPr>
            <sz val="9"/>
            <color indexed="81"/>
            <rFont val="Tahoma"/>
            <family val="2"/>
          </rPr>
          <t xml:space="preserve">
dgfsdfkjh
</t>
        </r>
      </text>
    </comment>
    <comment ref="A25" authorId="0" shapeId="0" xr:uid="{1F710E0F-2EC0-49E2-9BD1-50AD85F20196}">
      <text>
        <r>
          <rPr>
            <b/>
            <sz val="9"/>
            <color indexed="81"/>
            <rFont val="Tahoma"/>
            <family val="2"/>
          </rPr>
          <t>AM:</t>
        </r>
        <r>
          <rPr>
            <sz val="9"/>
            <color indexed="81"/>
            <rFont val="Tahoma"/>
            <family val="2"/>
          </rPr>
          <t xml:space="preserve">
asdfasd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<sst xmlns="http://schemas.openxmlformats.org/spreadsheetml/2006/main" count="509" uniqueCount="57">
  <si>
    <t>Text</t>
  </si>
  <si>
    <t>amit</t>
  </si>
  <si>
    <t>rohit</t>
  </si>
  <si>
    <t>Number</t>
  </si>
  <si>
    <t>Decimal</t>
  </si>
  <si>
    <t>Date</t>
  </si>
  <si>
    <t>Time</t>
  </si>
  <si>
    <t>List</t>
  </si>
  <si>
    <t>A</t>
  </si>
  <si>
    <t>B</t>
  </si>
  <si>
    <t>C</t>
  </si>
  <si>
    <t>F</t>
  </si>
  <si>
    <t>E</t>
  </si>
  <si>
    <t>A+</t>
  </si>
  <si>
    <t>B+</t>
  </si>
  <si>
    <t>Branch</t>
  </si>
  <si>
    <t>Country</t>
  </si>
  <si>
    <t>TransactionType</t>
  </si>
  <si>
    <t>Category</t>
  </si>
  <si>
    <t>Currency</t>
  </si>
  <si>
    <t>Amount</t>
  </si>
  <si>
    <t>AmountUSD</t>
  </si>
  <si>
    <t>London</t>
  </si>
  <si>
    <t>UK</t>
  </si>
  <si>
    <t>Withdrawal</t>
  </si>
  <si>
    <t>Dining</t>
  </si>
  <si>
    <t>EUR</t>
  </si>
  <si>
    <t>Tokyo</t>
  </si>
  <si>
    <t>Japan</t>
  </si>
  <si>
    <t>Fee</t>
  </si>
  <si>
    <t>Other</t>
  </si>
  <si>
    <t>USD</t>
  </si>
  <si>
    <t>Toronto</t>
  </si>
  <si>
    <t>Canada</t>
  </si>
  <si>
    <t>New York</t>
  </si>
  <si>
    <t>USA</t>
  </si>
  <si>
    <t>Entertainment</t>
  </si>
  <si>
    <t>Shopping</t>
  </si>
  <si>
    <t>Sydney</t>
  </si>
  <si>
    <t>Australia</t>
  </si>
  <si>
    <t>Payment</t>
  </si>
  <si>
    <t>Education</t>
  </si>
  <si>
    <t>Singapore</t>
  </si>
  <si>
    <t>Deposit</t>
  </si>
  <si>
    <t>Salary</t>
  </si>
  <si>
    <t>CNY</t>
  </si>
  <si>
    <t>Frankfurt</t>
  </si>
  <si>
    <t>Germany</t>
  </si>
  <si>
    <t>Insurance</t>
  </si>
  <si>
    <t>Transfer</t>
  </si>
  <si>
    <t>Investment</t>
  </si>
  <si>
    <t>Loan</t>
  </si>
  <si>
    <t>Dubai</t>
  </si>
  <si>
    <t>UAE</t>
  </si>
  <si>
    <t>Mumbai</t>
  </si>
  <si>
    <t>India</t>
  </si>
  <si>
    <t>Book1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</si>
</sst>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9" formatCode="_-[$$-409]* #,##0.00_ ;_-[$$-409]* \-#,##0.00\ ;_-[$$-409]* &quot;-&quot;??_ ;_-@_ "/>
    <numFmt numFmtId="170" formatCode="#.00,\ &quot;K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4" fontId="4" fillId="0" borderId="0" xfId="0" applyNumberFormat="1" applyFont="1" applyAlignment="1">
      <alignment vertical="top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43" fontId="0" fillId="0" borderId="0" xfId="1" applyFon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8.tmp"/><Relationship Id="rId2" Type="http://schemas.microsoft.com/office/2007/relationships/hdphoto" Target="../media/hdphoto1.wdp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microsoft.com/office/2017/06/relationships/model3d" Target="../media/model3d1.glb"/><Relationship Id="rId4" Type="http://schemas.openxmlformats.org/officeDocument/2006/relationships/image" Target="../media/image6.sv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320040</xdr:colOff>
      <xdr:row>2</xdr:row>
      <xdr:rowOff>15240</xdr:rowOff>
    </xdr:from>
    <xdr:to>
      <xdr:col>15</xdr:col>
      <xdr:colOff>517800</xdr:colOff>
      <xdr:row>7</xdr:row>
      <xdr:rowOff>125460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104CD-45D3-5637-F138-CAD9778C8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8460" y="411480"/>
          <a:ext cx="2880000" cy="2160000"/>
        </a:xfrm>
        <a:prstGeom prst="rect">
          <a:avLst/>
        </a:prstGeom>
      </xdr:spPr>
    </xdr:pic>
    <xdr:clientData/>
  </xdr:twoCellAnchor>
  <xdr:twoCellAnchor>
    <xdr:from>
      <xdr:col>8</xdr:col>
      <xdr:colOff>335280</xdr:colOff>
      <xdr:row>9</xdr:row>
      <xdr:rowOff>114300</xdr:rowOff>
    </xdr:from>
    <xdr:to>
      <xdr:col>9</xdr:col>
      <xdr:colOff>2544720</xdr:colOff>
      <xdr:row>20</xdr:row>
      <xdr:rowOff>94980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F3CFDD6-B374-2444-CA22-D5D75C2BDA56}"/>
            </a:ext>
          </a:extLst>
        </xdr:cNvPr>
        <xdr:cNvSpPr/>
      </xdr:nvSpPr>
      <xdr:spPr>
        <a:xfrm>
          <a:off x="6309360" y="2956560"/>
          <a:ext cx="2880000" cy="2160000"/>
        </a:xfrm>
        <a:prstGeom prst="ellipse">
          <a:avLst/>
        </a:prstGeom>
        <a:ln>
          <a:solidFill>
            <a:schemeClr val="accent6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6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2872740</xdr:colOff>
      <xdr:row>8</xdr:row>
      <xdr:rowOff>45720</xdr:rowOff>
    </xdr:from>
    <xdr:to>
      <xdr:col>14</xdr:col>
      <xdr:colOff>167280</xdr:colOff>
      <xdr:row>22</xdr:row>
      <xdr:rowOff>152040</xdr:rowOff>
    </xdr:to>
    <xdr:pic>
      <xdr:nvPicPr>
        <xdr:cNvPr id="6" name="Graphic 5" descr="Call center with solid fill">
          <a:extLst>
            <a:ext uri="{FF2B5EF4-FFF2-40B4-BE49-F238E27FC236}">
              <a16:creationId xmlns:a16="http://schemas.microsoft.com/office/drawing/2014/main" id="{A974E1DD-28B2-41AC-E0F6-FAB210B3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517380" y="2689860"/>
          <a:ext cx="2880000" cy="2880000"/>
        </a:xfrm>
        <a:prstGeom prst="rect">
          <a:avLst/>
        </a:prstGeom>
      </xdr:spPr>
    </xdr:pic>
    <xdr:clientData/>
  </xdr:twoCellAnchor>
  <xdr:twoCellAnchor>
    <xdr:from>
      <xdr:col>3</xdr:col>
      <xdr:colOff>753509</xdr:colOff>
      <xdr:row>9</xdr:row>
      <xdr:rowOff>1827</xdr:rowOff>
    </xdr:from>
    <xdr:to>
      <xdr:col>6</xdr:col>
      <xdr:colOff>46589</xdr:colOff>
      <xdr:row>17</xdr:row>
      <xdr:rowOff>118436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8" name="3D Model 7" descr="Stylized Human Lungs">
              <a:extLst>
                <a:ext uri="{FF2B5EF4-FFF2-40B4-BE49-F238E27FC236}">
                  <a16:creationId xmlns:a16="http://schemas.microsoft.com/office/drawing/2014/main" id="{E0C09696-582E-DBF2-0FFB-FC1BEBAC3FBF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5">
                <am3d:spPr>
                  <a:xfrm>
                    <a:off x="0" y="0"/>
                    <a:ext cx="1441920" cy="1701569"/>
                  </a:xfrm>
                  <a:prstGeom prst="rect">
                    <a:avLst/>
                  </a:prstGeom>
                </am3d:spPr>
                <am3d:camera>
                  <am3d:pos x="0" y="0" z="63476686"/>
                  <am3d:up dx="0" dy="36000000" dz="0"/>
                  <am3d:lookAt x="0" y="0" z="0"/>
                  <am3d:perspective fov="2700000"/>
                </am3d:camera>
                <am3d:trans>
                  <am3d:meterPerModelUnit n="3261982" d="1000000"/>
                  <am3d:preTrans dx="0" dy="-1518871" dz="0"/>
                  <am3d:scale>
                    <am3d:sx n="1000000" d="1000000"/>
                    <am3d:sy n="1000000" d="1000000"/>
                    <am3d:sz n="1000000" d="1000000"/>
                  </am3d:scale>
                  <am3d:rot ax="199568" ay="778465" az="44841"/>
                  <am3d:postTrans dx="0" dy="0" dz="0"/>
                </am3d:trans>
                <am3d:raster rName="Office3DRenderer" rVer="16.0.8326">
                  <am3d:blip r:embed="rId6"/>
                </am3d:raster>
                <am3d:objViewport viewportSz="2290939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8" name="3D Model 7" descr="Stylized Human Lungs">
              <a:extLst>
                <a:ext uri="{FF2B5EF4-FFF2-40B4-BE49-F238E27FC236}">
                  <a16:creationId xmlns:a16="http://schemas.microsoft.com/office/drawing/2014/main" id="{E0C09696-582E-DBF2-0FFB-FC1BEBAC3FBF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23329" y="2844087"/>
              <a:ext cx="1441920" cy="17015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601980</xdr:colOff>
      <xdr:row>24</xdr:row>
      <xdr:rowOff>152400</xdr:rowOff>
    </xdr:from>
    <xdr:to>
      <xdr:col>8</xdr:col>
      <xdr:colOff>411981</xdr:colOff>
      <xdr:row>41</xdr:row>
      <xdr:rowOff>152692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685C0E-E0CA-9242-146B-4110B2F29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5966460"/>
          <a:ext cx="5784081" cy="336833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1082040</xdr:colOff>
          <xdr:row>24</xdr:row>
          <xdr:rowOff>7620</xdr:rowOff>
        </xdr:from>
        <xdr:to>
          <xdr:col>16</xdr:col>
          <xdr:colOff>251460</xdr:colOff>
          <xdr:row>41</xdr:row>
          <xdr:rowOff>68580</xdr:rowOff>
        </xdr:to>
        <xdr:sp macro="" textlink="">
          <xdr:nvSpPr>
            <xdr:cNvPr id="2083" name="Object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7713C2AB-DFEC-CEE2-9A5C-32A19D3F1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47</xdr:row>
          <xdr:rowOff>0</xdr:rowOff>
        </xdr:from>
        <xdr:to>
          <xdr:col>10</xdr:col>
          <xdr:colOff>76200</xdr:colOff>
          <xdr:row>60</xdr:row>
          <xdr:rowOff>7620</xdr:rowOff>
        </xdr:to>
        <xdr:sp macro="" textlink="">
          <xdr:nvSpPr>
            <xdr:cNvPr id="2084" name="Object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846BD2CC-E345-8BEE-E118-BF21383C2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3D5EB9-F327-4DAE-8C93-22747D317994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2.emf"/><Relationship Id="rId4" Type="http://schemas.openxmlformats.org/officeDocument/2006/relationships/package" Target="../embeddings/Microsoft_PowerPoint_Presentation.ppt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0861-E76C-40FB-A5A7-77982D01ED32}">
  <dimension ref="C1:L8"/>
  <sheetViews>
    <sheetView workbookViewId="0">
      <selection activeCell="F13" sqref="F13"/>
    </sheetView>
  </sheetViews>
  <sheetFormatPr defaultRowHeight="15.6" x14ac:dyDescent="0.3"/>
  <cols>
    <col min="6" max="6" width="10.09765625" bestFit="1" customWidth="1"/>
  </cols>
  <sheetData>
    <row r="1" spans="3:12" x14ac:dyDescent="0.3"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3:12" x14ac:dyDescent="0.3">
      <c r="C2" t="s">
        <v>1</v>
      </c>
      <c r="D2">
        <v>55</v>
      </c>
      <c r="E2">
        <v>1</v>
      </c>
      <c r="L2" t="s">
        <v>8</v>
      </c>
    </row>
    <row r="3" spans="3:12" x14ac:dyDescent="0.3">
      <c r="C3" t="s">
        <v>2</v>
      </c>
      <c r="D3">
        <v>67</v>
      </c>
      <c r="E3">
        <v>4.7</v>
      </c>
      <c r="H3" t="s">
        <v>9</v>
      </c>
      <c r="L3" t="s">
        <v>9</v>
      </c>
    </row>
    <row r="4" spans="3:12" x14ac:dyDescent="0.3">
      <c r="D4">
        <v>89</v>
      </c>
      <c r="E4">
        <v>4.2</v>
      </c>
      <c r="F4" s="1">
        <v>46152</v>
      </c>
      <c r="H4" t="s">
        <v>10</v>
      </c>
      <c r="L4" t="s">
        <v>10</v>
      </c>
    </row>
    <row r="5" spans="3:12" x14ac:dyDescent="0.3">
      <c r="D5">
        <v>6</v>
      </c>
      <c r="E5">
        <v>4</v>
      </c>
      <c r="H5" t="s">
        <v>8</v>
      </c>
      <c r="L5" t="s">
        <v>11</v>
      </c>
    </row>
    <row r="6" spans="3:12" x14ac:dyDescent="0.3">
      <c r="H6" t="s">
        <v>9</v>
      </c>
      <c r="L6" t="s">
        <v>12</v>
      </c>
    </row>
    <row r="7" spans="3:12" x14ac:dyDescent="0.3">
      <c r="H7" t="s">
        <v>11</v>
      </c>
      <c r="L7" t="s">
        <v>13</v>
      </c>
    </row>
    <row r="8" spans="3:12" x14ac:dyDescent="0.3">
      <c r="L8" t="s">
        <v>14</v>
      </c>
    </row>
  </sheetData>
  <dataValidations count="7">
    <dataValidation type="textLength" allowBlank="1" showInputMessage="1" showErrorMessage="1" sqref="C11" xr:uid="{E056C67B-D8BF-411A-8EDE-A9A349D6CA60}">
      <formula1>4</formula1>
      <formula2>10</formula2>
    </dataValidation>
    <dataValidation type="whole" errorStyle="warning" operator="greaterThan" allowBlank="1" showInputMessage="1" showErrorMessage="1" errorTitle="warning" error="asdlkjhs" sqref="D2:D10" xr:uid="{91A4D8B3-41C6-4E65-8957-C230B275411A}">
      <formula1>20</formula1>
    </dataValidation>
    <dataValidation type="decimal" allowBlank="1" showInputMessage="1" showErrorMessage="1" sqref="E9:E11" xr:uid="{1AAFD1DA-11DC-4293-BDE8-4128433D96EB}">
      <formula1>1</formula1>
      <formula2>5</formula2>
    </dataValidation>
    <dataValidation type="date" operator="lessThanOrEqual" allowBlank="1" showInputMessage="1" showErrorMessage="1" sqref="F2:F8" xr:uid="{08BA33E2-AD1A-412C-9B04-D9FED567C237}">
      <formula1>46157</formula1>
    </dataValidation>
    <dataValidation type="list" allowBlank="1" showInputMessage="1" showErrorMessage="1" sqref="H2:H9" xr:uid="{6D1B212D-D331-4BAC-9F99-776D6A48BB1B}">
      <formula1>$L$2:$L$8</formula1>
    </dataValidation>
    <dataValidation type="textLength" allowBlank="1" showInputMessage="1" showErrorMessage="1" promptTitle="data validation" prompt="range between 4-10" sqref="C2:C10" xr:uid="{AA65FCD6-5B24-4141-89C5-55F262419919}">
      <formula1>4</formula1>
      <formula2>10</formula2>
    </dataValidation>
    <dataValidation type="decimal" errorStyle="information" allowBlank="1" showInputMessage="1" showErrorMessage="1" errorTitle="info" error="dsf" sqref="E2:E8" xr:uid="{BC9BFF69-143C-48C5-B302-130DF1211539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9E0C-EB85-49CC-9267-6D0E14A2D33E}">
  <dimension ref="A1:J20"/>
  <sheetViews>
    <sheetView workbookViewId="0">
      <selection sqref="A1:G12"/>
    </sheetView>
  </sheetViews>
  <sheetFormatPr defaultRowHeight="15.6" x14ac:dyDescent="0.3"/>
  <cols>
    <col min="3" max="3" width="13.5" bestFit="1" customWidth="1"/>
    <col min="4" max="4" width="12.296875" bestFit="1" customWidth="1"/>
    <col min="5" max="5" width="7.69921875" bestFit="1" customWidth="1"/>
    <col min="6" max="6" width="8.19921875" bestFit="1" customWidth="1"/>
    <col min="7" max="7" width="10.296875" bestFit="1" customWidth="1"/>
    <col min="10" max="10" width="38.09765625" customWidth="1"/>
  </cols>
  <sheetData>
    <row r="1" spans="1:10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10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>
        <v>955.8</v>
      </c>
      <c r="G2" s="4">
        <f t="shared" ref="G2:G20" si="0">F2*VLOOKUP(E2,{"USD",1;"EUR",1.08;"GBP",1.27;"JPY",0.0067;"CNY",0.14;"INR",0.012},2,FALSE)</f>
        <v>1032.2640000000001</v>
      </c>
    </row>
    <row r="3" spans="1:10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4">
        <v>1200.4100000000001</v>
      </c>
      <c r="G3" s="4">
        <f t="shared" si="0"/>
        <v>1200.4100000000001</v>
      </c>
    </row>
    <row r="4" spans="1:10" ht="99" customHeight="1" x14ac:dyDescent="0.3">
      <c r="A4" s="3" t="s">
        <v>32</v>
      </c>
      <c r="B4" s="3" t="s">
        <v>33</v>
      </c>
      <c r="C4" s="3" t="s">
        <v>24</v>
      </c>
      <c r="D4" s="3" t="s">
        <v>25</v>
      </c>
      <c r="E4" s="3" t="s">
        <v>31</v>
      </c>
      <c r="F4" s="4">
        <v>1842.59</v>
      </c>
      <c r="G4" s="4">
        <f t="shared" si="0"/>
        <v>1842.59</v>
      </c>
      <c r="J4" t="e" vm="1">
        <v>#VALUE!</v>
      </c>
    </row>
    <row r="5" spans="1:10" x14ac:dyDescent="0.3">
      <c r="A5" s="3" t="s">
        <v>34</v>
      </c>
      <c r="B5" s="3" t="s">
        <v>35</v>
      </c>
      <c r="C5" s="3" t="s">
        <v>24</v>
      </c>
      <c r="D5" s="3" t="s">
        <v>36</v>
      </c>
      <c r="E5" s="3" t="s">
        <v>26</v>
      </c>
      <c r="F5" s="4">
        <v>522.01</v>
      </c>
      <c r="G5" s="4">
        <f t="shared" si="0"/>
        <v>563.77080000000001</v>
      </c>
    </row>
    <row r="6" spans="1:10" x14ac:dyDescent="0.3">
      <c r="A6" s="3" t="s">
        <v>34</v>
      </c>
      <c r="B6" s="3" t="s">
        <v>35</v>
      </c>
      <c r="C6" s="3" t="s">
        <v>24</v>
      </c>
      <c r="D6" s="3" t="s">
        <v>37</v>
      </c>
      <c r="E6" s="3" t="s">
        <v>31</v>
      </c>
      <c r="F6" s="4">
        <v>874.91</v>
      </c>
      <c r="G6" s="4">
        <f t="shared" si="0"/>
        <v>874.91</v>
      </c>
    </row>
    <row r="7" spans="1:10" x14ac:dyDescent="0.3">
      <c r="A7" s="3" t="s">
        <v>38</v>
      </c>
      <c r="B7" s="3" t="s">
        <v>39</v>
      </c>
      <c r="C7" s="3" t="s">
        <v>40</v>
      </c>
      <c r="D7" s="3" t="s">
        <v>41</v>
      </c>
      <c r="E7" s="3" t="s">
        <v>31</v>
      </c>
      <c r="F7" s="4">
        <v>4131.9399999999996</v>
      </c>
      <c r="G7" s="4">
        <f t="shared" si="0"/>
        <v>4131.9399999999996</v>
      </c>
    </row>
    <row r="8" spans="1:10" x14ac:dyDescent="0.3">
      <c r="A8" s="3" t="s">
        <v>42</v>
      </c>
      <c r="B8" s="3" t="s">
        <v>42</v>
      </c>
      <c r="C8" s="3" t="s">
        <v>43</v>
      </c>
      <c r="D8" s="3" t="s">
        <v>44</v>
      </c>
      <c r="E8" s="3" t="s">
        <v>45</v>
      </c>
      <c r="F8" s="4">
        <v>10999.85</v>
      </c>
      <c r="G8" s="4">
        <f t="shared" si="0"/>
        <v>1539.9790000000003</v>
      </c>
    </row>
    <row r="9" spans="1:10" x14ac:dyDescent="0.3">
      <c r="A9" s="3" t="s">
        <v>34</v>
      </c>
      <c r="B9" s="3" t="s">
        <v>35</v>
      </c>
      <c r="C9" s="3" t="s">
        <v>43</v>
      </c>
      <c r="D9" s="3" t="s">
        <v>44</v>
      </c>
      <c r="E9" s="3" t="s">
        <v>45</v>
      </c>
      <c r="F9" s="4">
        <v>4276.34</v>
      </c>
      <c r="G9" s="4">
        <f t="shared" si="0"/>
        <v>598.68760000000009</v>
      </c>
    </row>
    <row r="10" spans="1:10" x14ac:dyDescent="0.3">
      <c r="A10" s="3" t="s">
        <v>46</v>
      </c>
      <c r="B10" s="3" t="s">
        <v>47</v>
      </c>
      <c r="C10" s="3" t="s">
        <v>40</v>
      </c>
      <c r="D10" s="3" t="s">
        <v>48</v>
      </c>
      <c r="E10" s="3" t="s">
        <v>31</v>
      </c>
      <c r="F10" s="4">
        <v>3986.97</v>
      </c>
      <c r="G10" s="4">
        <f t="shared" si="0"/>
        <v>3986.97</v>
      </c>
    </row>
    <row r="11" spans="1:10" x14ac:dyDescent="0.3">
      <c r="A11" s="3" t="s">
        <v>32</v>
      </c>
      <c r="B11" s="3" t="s">
        <v>33</v>
      </c>
      <c r="C11" s="3" t="s">
        <v>40</v>
      </c>
      <c r="D11" s="3" t="s">
        <v>37</v>
      </c>
      <c r="E11" s="3" t="s">
        <v>31</v>
      </c>
      <c r="F11" s="4">
        <v>836</v>
      </c>
      <c r="G11" s="4">
        <f t="shared" si="0"/>
        <v>836</v>
      </c>
    </row>
    <row r="12" spans="1:10" x14ac:dyDescent="0.3">
      <c r="A12" s="3" t="s">
        <v>32</v>
      </c>
      <c r="B12" s="3" t="s">
        <v>33</v>
      </c>
      <c r="C12" s="3" t="s">
        <v>29</v>
      </c>
      <c r="D12" s="3" t="s">
        <v>30</v>
      </c>
      <c r="E12" s="3" t="s">
        <v>31</v>
      </c>
      <c r="F12" s="4">
        <v>600</v>
      </c>
      <c r="G12" s="4">
        <f t="shared" si="0"/>
        <v>600</v>
      </c>
    </row>
    <row r="13" spans="1:10" x14ac:dyDescent="0.3">
      <c r="A13" s="3" t="s">
        <v>42</v>
      </c>
      <c r="B13" s="3" t="s">
        <v>42</v>
      </c>
      <c r="C13" s="3" t="s">
        <v>24</v>
      </c>
      <c r="D13" s="3" t="s">
        <v>25</v>
      </c>
      <c r="E13" s="3" t="s">
        <v>31</v>
      </c>
      <c r="F13" s="4">
        <v>1514.19</v>
      </c>
      <c r="G13" s="4">
        <f t="shared" si="0"/>
        <v>1514.19</v>
      </c>
    </row>
    <row r="14" spans="1:10" x14ac:dyDescent="0.3">
      <c r="A14" s="3" t="s">
        <v>46</v>
      </c>
      <c r="B14" s="3" t="s">
        <v>47</v>
      </c>
      <c r="C14" s="3" t="s">
        <v>49</v>
      </c>
      <c r="D14" s="3" t="s">
        <v>30</v>
      </c>
      <c r="E14" s="3" t="s">
        <v>31</v>
      </c>
      <c r="F14" s="4">
        <v>1113.46</v>
      </c>
      <c r="G14" s="4">
        <f t="shared" si="0"/>
        <v>1113.46</v>
      </c>
    </row>
    <row r="15" spans="1:10" x14ac:dyDescent="0.3">
      <c r="A15" s="3" t="s">
        <v>38</v>
      </c>
      <c r="B15" s="3" t="s">
        <v>39</v>
      </c>
      <c r="C15" s="3" t="s">
        <v>43</v>
      </c>
      <c r="D15" s="3" t="s">
        <v>50</v>
      </c>
      <c r="E15" s="3" t="s">
        <v>45</v>
      </c>
      <c r="F15" s="4">
        <v>6320.1</v>
      </c>
      <c r="G15" s="4">
        <f t="shared" si="0"/>
        <v>884.81400000000019</v>
      </c>
    </row>
    <row r="16" spans="1:10" x14ac:dyDescent="0.3">
      <c r="A16" s="3" t="s">
        <v>46</v>
      </c>
      <c r="B16" s="3" t="s">
        <v>47</v>
      </c>
      <c r="C16" s="3" t="s">
        <v>49</v>
      </c>
      <c r="D16" s="3" t="s">
        <v>30</v>
      </c>
      <c r="E16" s="3" t="s">
        <v>31</v>
      </c>
      <c r="F16" s="4">
        <v>1597.27</v>
      </c>
      <c r="G16" s="4">
        <f t="shared" si="0"/>
        <v>1597.27</v>
      </c>
    </row>
    <row r="17" spans="1:7" x14ac:dyDescent="0.3">
      <c r="A17" s="3" t="s">
        <v>22</v>
      </c>
      <c r="B17" s="3" t="s">
        <v>23</v>
      </c>
      <c r="C17" s="3" t="s">
        <v>51</v>
      </c>
      <c r="D17" s="3" t="s">
        <v>30</v>
      </c>
      <c r="E17" s="3" t="s">
        <v>31</v>
      </c>
      <c r="F17" s="4">
        <v>80002.33</v>
      </c>
      <c r="G17" s="4">
        <f t="shared" si="0"/>
        <v>80002.33</v>
      </c>
    </row>
    <row r="18" spans="1:7" x14ac:dyDescent="0.3">
      <c r="A18" s="3" t="s">
        <v>52</v>
      </c>
      <c r="B18" s="3" t="s">
        <v>53</v>
      </c>
      <c r="C18" s="3" t="s">
        <v>40</v>
      </c>
      <c r="D18" s="3" t="s">
        <v>30</v>
      </c>
      <c r="E18" s="3" t="s">
        <v>31</v>
      </c>
      <c r="F18" s="4">
        <v>911.22</v>
      </c>
      <c r="G18" s="4">
        <f t="shared" si="0"/>
        <v>911.22</v>
      </c>
    </row>
    <row r="19" spans="1:7" x14ac:dyDescent="0.3">
      <c r="A19" s="3" t="s">
        <v>42</v>
      </c>
      <c r="B19" s="3" t="s">
        <v>42</v>
      </c>
      <c r="C19" s="3" t="s">
        <v>49</v>
      </c>
      <c r="D19" s="3" t="s">
        <v>30</v>
      </c>
      <c r="E19" s="3" t="s">
        <v>31</v>
      </c>
      <c r="F19" s="4">
        <v>2581.61</v>
      </c>
      <c r="G19" s="4">
        <f t="shared" si="0"/>
        <v>2581.61</v>
      </c>
    </row>
    <row r="20" spans="1:7" x14ac:dyDescent="0.3">
      <c r="A20" s="3" t="s">
        <v>54</v>
      </c>
      <c r="B20" s="3" t="s">
        <v>55</v>
      </c>
      <c r="C20" s="3" t="s">
        <v>40</v>
      </c>
      <c r="D20" s="3" t="s">
        <v>30</v>
      </c>
      <c r="E20" s="3" t="s">
        <v>31</v>
      </c>
      <c r="F20" s="4">
        <v>3732.24</v>
      </c>
      <c r="G20" s="4">
        <f t="shared" si="0"/>
        <v>3732.24</v>
      </c>
    </row>
  </sheetData>
  <dataValidations count="2">
    <dataValidation type="textLength" operator="lessThan" allowBlank="1" showInputMessage="1" showErrorMessage="1" sqref="C2:C20" xr:uid="{60702EF9-878E-41A1-A84A-C0C6904925C8}">
      <formula1>7</formula1>
    </dataValidation>
    <dataValidation type="decimal" operator="greaterThan" allowBlank="1" showInputMessage="1" showErrorMessage="1" sqref="F2:F20" xr:uid="{07949F1D-6F40-4115-BE81-F9C4D0FE212F}">
      <formula1>500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oleObjects>
    <mc:AlternateContent xmlns:mc="http://schemas.openxmlformats.org/markup-compatibility/2006">
      <mc:Choice Requires="x14">
        <oleObject progId="PowerPoint.Show.12" shapeId="2083" r:id="rId4">
          <objectPr defaultSize="0" r:id="rId5">
            <anchor moveWithCells="1">
              <from>
                <xdr:col>9</xdr:col>
                <xdr:colOff>1082040</xdr:colOff>
                <xdr:row>24</xdr:row>
                <xdr:rowOff>7620</xdr:rowOff>
              </from>
              <to>
                <xdr:col>16</xdr:col>
                <xdr:colOff>251460</xdr:colOff>
                <xdr:row>41</xdr:row>
                <xdr:rowOff>68580</xdr:rowOff>
              </to>
            </anchor>
          </objectPr>
        </oleObject>
      </mc:Choice>
      <mc:Fallback>
        <oleObject progId="PowerPoint.Show.12" shapeId="2083" r:id="rId4"/>
      </mc:Fallback>
    </mc:AlternateContent>
    <mc:AlternateContent xmlns:mc="http://schemas.openxmlformats.org/markup-compatibility/2006">
      <mc:Choice Requires="x14">
        <oleObject progId="Word.Document.12" shapeId="2084" r:id="rId6">
          <objectPr defaultSize="0" r:id="rId7">
            <anchor moveWithCells="1">
              <from>
                <xdr:col>5</xdr:col>
                <xdr:colOff>0</xdr:colOff>
                <xdr:row>47</xdr:row>
                <xdr:rowOff>0</xdr:rowOff>
              </from>
              <to>
                <xdr:col>10</xdr:col>
                <xdr:colOff>76200</xdr:colOff>
                <xdr:row>60</xdr:row>
                <xdr:rowOff>7620</xdr:rowOff>
              </to>
            </anchor>
          </objectPr>
        </oleObject>
      </mc:Choice>
      <mc:Fallback>
        <oleObject progId="Word.Document.12" shapeId="2084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4622-1C69-4F56-9FBC-06CA7B1F4350}">
  <dimension ref="A1:G12"/>
  <sheetViews>
    <sheetView workbookViewId="0">
      <selection activeCell="L17" sqref="L17"/>
    </sheetView>
  </sheetViews>
  <sheetFormatPr defaultRowHeight="15.6" x14ac:dyDescent="0.3"/>
  <sheetData>
    <row r="1" spans="1:7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>
        <v>955.8</v>
      </c>
      <c r="G2" s="4">
        <f t="shared" ref="G2:G12" si="0">F2*VLOOKUP(E2,{"USD",1;"EUR",1.08;"GBP",1.27;"JPY",0.0067;"CNY",0.14;"INR",0.012},2,FALSE)</f>
        <v>1032.2640000000001</v>
      </c>
    </row>
    <row r="3" spans="1:7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4">
        <v>1200.4100000000001</v>
      </c>
      <c r="G3" s="4">
        <f t="shared" si="0"/>
        <v>1200.4100000000001</v>
      </c>
    </row>
    <row r="4" spans="1:7" x14ac:dyDescent="0.3">
      <c r="A4" s="3" t="s">
        <v>32</v>
      </c>
      <c r="B4" s="3" t="s">
        <v>33</v>
      </c>
      <c r="C4" s="3" t="s">
        <v>24</v>
      </c>
      <c r="D4" s="3" t="s">
        <v>25</v>
      </c>
      <c r="E4" s="3" t="s">
        <v>31</v>
      </c>
      <c r="F4" s="4">
        <v>1842.59</v>
      </c>
      <c r="G4" s="4">
        <f t="shared" si="0"/>
        <v>1842.59</v>
      </c>
    </row>
    <row r="5" spans="1:7" x14ac:dyDescent="0.3">
      <c r="A5" s="3" t="s">
        <v>34</v>
      </c>
      <c r="B5" s="3" t="s">
        <v>35</v>
      </c>
      <c r="C5" s="3" t="s">
        <v>24</v>
      </c>
      <c r="D5" s="3" t="s">
        <v>36</v>
      </c>
      <c r="E5" s="3" t="s">
        <v>26</v>
      </c>
      <c r="F5" s="4">
        <v>522.01</v>
      </c>
      <c r="G5" s="4">
        <f t="shared" si="0"/>
        <v>563.77080000000001</v>
      </c>
    </row>
    <row r="6" spans="1:7" x14ac:dyDescent="0.3">
      <c r="A6" s="3" t="s">
        <v>34</v>
      </c>
      <c r="B6" s="3" t="s">
        <v>35</v>
      </c>
      <c r="C6" s="3" t="s">
        <v>24</v>
      </c>
      <c r="D6" s="3" t="s">
        <v>37</v>
      </c>
      <c r="E6" s="3" t="s">
        <v>31</v>
      </c>
      <c r="F6" s="4">
        <v>874.91</v>
      </c>
      <c r="G6" s="4">
        <f t="shared" si="0"/>
        <v>874.91</v>
      </c>
    </row>
    <row r="7" spans="1:7" x14ac:dyDescent="0.3">
      <c r="A7" s="3" t="s">
        <v>38</v>
      </c>
      <c r="B7" s="3" t="s">
        <v>39</v>
      </c>
      <c r="C7" s="3" t="s">
        <v>40</v>
      </c>
      <c r="D7" s="3" t="s">
        <v>41</v>
      </c>
      <c r="E7" s="3" t="s">
        <v>31</v>
      </c>
      <c r="F7" s="4">
        <v>4131.9399999999996</v>
      </c>
      <c r="G7" s="4">
        <f t="shared" si="0"/>
        <v>4131.9399999999996</v>
      </c>
    </row>
    <row r="8" spans="1:7" x14ac:dyDescent="0.3">
      <c r="A8" s="3" t="s">
        <v>42</v>
      </c>
      <c r="B8" s="3" t="s">
        <v>42</v>
      </c>
      <c r="C8" s="3" t="s">
        <v>43</v>
      </c>
      <c r="D8" s="3" t="s">
        <v>44</v>
      </c>
      <c r="E8" s="3" t="s">
        <v>45</v>
      </c>
      <c r="F8" s="4">
        <v>10999.85</v>
      </c>
      <c r="G8" s="4">
        <f t="shared" si="0"/>
        <v>1539.9790000000003</v>
      </c>
    </row>
    <row r="9" spans="1:7" x14ac:dyDescent="0.3">
      <c r="A9" s="3" t="s">
        <v>34</v>
      </c>
      <c r="B9" s="3" t="s">
        <v>35</v>
      </c>
      <c r="C9" s="3" t="s">
        <v>43</v>
      </c>
      <c r="D9" s="3" t="s">
        <v>44</v>
      </c>
      <c r="E9" s="3" t="s">
        <v>45</v>
      </c>
      <c r="F9" s="4">
        <v>4276.34</v>
      </c>
      <c r="G9" s="4">
        <f t="shared" si="0"/>
        <v>598.68760000000009</v>
      </c>
    </row>
    <row r="10" spans="1:7" x14ac:dyDescent="0.3">
      <c r="A10" s="3" t="s">
        <v>46</v>
      </c>
      <c r="B10" s="3" t="s">
        <v>47</v>
      </c>
      <c r="C10" s="3" t="s">
        <v>40</v>
      </c>
      <c r="D10" s="3" t="s">
        <v>48</v>
      </c>
      <c r="E10" s="3" t="s">
        <v>31</v>
      </c>
      <c r="F10" s="4">
        <v>3986.97</v>
      </c>
      <c r="G10" s="4">
        <f t="shared" si="0"/>
        <v>3986.97</v>
      </c>
    </row>
    <row r="11" spans="1:7" x14ac:dyDescent="0.3">
      <c r="A11" s="3" t="s">
        <v>32</v>
      </c>
      <c r="B11" s="3" t="s">
        <v>33</v>
      </c>
      <c r="C11" s="3" t="s">
        <v>40</v>
      </c>
      <c r="D11" s="3" t="s">
        <v>37</v>
      </c>
      <c r="E11" s="3" t="s">
        <v>31</v>
      </c>
      <c r="F11" s="4">
        <v>836</v>
      </c>
      <c r="G11" s="4">
        <f t="shared" si="0"/>
        <v>836</v>
      </c>
    </row>
    <row r="12" spans="1:7" x14ac:dyDescent="0.3">
      <c r="A12" s="3" t="s">
        <v>32</v>
      </c>
      <c r="B12" s="3" t="s">
        <v>33</v>
      </c>
      <c r="C12" s="3" t="s">
        <v>29</v>
      </c>
      <c r="D12" s="3" t="s">
        <v>30</v>
      </c>
      <c r="E12" s="3" t="s">
        <v>31</v>
      </c>
      <c r="F12" s="4">
        <v>600</v>
      </c>
      <c r="G12" s="4">
        <f t="shared" si="0"/>
        <v>600</v>
      </c>
    </row>
  </sheetData>
  <sheetProtection selectLockedCells="1" selectUnlockedCells="1"/>
  <dataValidations count="2">
    <dataValidation type="decimal" operator="greaterThan" allowBlank="1" showInputMessage="1" showErrorMessage="1" sqref="F2:F12" xr:uid="{FCAFBC09-7CBE-432B-9442-F0D42A8EB132}">
      <formula1>500</formula1>
    </dataValidation>
    <dataValidation type="textLength" operator="lessThan" allowBlank="1" showInputMessage="1" showErrorMessage="1" sqref="C2:C12" xr:uid="{2A6CAC3B-FD18-4E8D-8F31-568004B16F61}">
      <formula1>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DD47-62FF-4F6C-983C-C40462B68561}">
  <dimension ref="A1:H25"/>
  <sheetViews>
    <sheetView workbookViewId="0">
      <selection activeCell="F1" sqref="F1:G25"/>
    </sheetView>
  </sheetViews>
  <sheetFormatPr defaultRowHeight="15.6" x14ac:dyDescent="0.3"/>
  <cols>
    <col min="3" max="3" width="14.09765625" bestFit="1" customWidth="1"/>
    <col min="4" max="4" width="12.296875" bestFit="1" customWidth="1"/>
    <col min="5" max="5" width="8.19921875" bestFit="1" customWidth="1"/>
    <col min="6" max="6" width="8.8984375" bestFit="1" customWidth="1"/>
    <col min="7" max="7" width="10.69921875" bestFit="1" customWidth="1"/>
    <col min="8" max="8" width="11.8984375" bestFit="1" customWidth="1"/>
  </cols>
  <sheetData>
    <row r="1" spans="1:8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8"/>
    </row>
    <row r="2" spans="1:8" x14ac:dyDescent="0.3">
      <c r="A2" t="s">
        <v>22</v>
      </c>
      <c r="B2" t="s">
        <v>23</v>
      </c>
      <c r="C2" s="6" t="s">
        <v>24</v>
      </c>
      <c r="D2" t="s">
        <v>25</v>
      </c>
      <c r="E2" t="s">
        <v>26</v>
      </c>
      <c r="F2">
        <v>955.8</v>
      </c>
      <c r="G2">
        <v>1032.2640000000001</v>
      </c>
      <c r="H2">
        <f>F2*G2</f>
        <v>986637.93120000011</v>
      </c>
    </row>
    <row r="3" spans="1:8" x14ac:dyDescent="0.3">
      <c r="A3" t="s">
        <v>27</v>
      </c>
      <c r="B3" t="s">
        <v>28</v>
      </c>
      <c r="C3" s="6" t="s">
        <v>29</v>
      </c>
      <c r="D3" t="s">
        <v>30</v>
      </c>
      <c r="E3" t="s">
        <v>31</v>
      </c>
      <c r="F3">
        <v>1200.4100000000001</v>
      </c>
      <c r="G3">
        <v>1200.4100000000001</v>
      </c>
      <c r="H3">
        <f>F3*G3</f>
        <v>1440984.1681000001</v>
      </c>
    </row>
    <row r="4" spans="1:8" x14ac:dyDescent="0.3">
      <c r="C4" s="6"/>
    </row>
    <row r="5" spans="1:8" x14ac:dyDescent="0.3">
      <c r="A5" t="s">
        <v>32</v>
      </c>
      <c r="B5" t="s">
        <v>33</v>
      </c>
      <c r="C5" s="6" t="s">
        <v>24</v>
      </c>
      <c r="D5" t="s">
        <v>25</v>
      </c>
      <c r="E5" t="s">
        <v>31</v>
      </c>
      <c r="F5">
        <v>1842.59</v>
      </c>
      <c r="G5">
        <v>1842.59</v>
      </c>
      <c r="H5">
        <f t="shared" ref="H5:H25" si="0">F5*G5</f>
        <v>3395137.9080999997</v>
      </c>
    </row>
    <row r="6" spans="1:8" x14ac:dyDescent="0.3">
      <c r="A6" t="s">
        <v>34</v>
      </c>
      <c r="B6" t="s">
        <v>35</v>
      </c>
      <c r="C6" s="6" t="s">
        <v>24</v>
      </c>
      <c r="D6" t="s">
        <v>36</v>
      </c>
      <c r="E6" t="s">
        <v>26</v>
      </c>
      <c r="F6">
        <v>522.01</v>
      </c>
      <c r="G6">
        <v>563.77080000000001</v>
      </c>
      <c r="H6">
        <f t="shared" si="0"/>
        <v>294293.99530800001</v>
      </c>
    </row>
    <row r="7" spans="1:8" x14ac:dyDescent="0.3">
      <c r="A7" t="s">
        <v>34</v>
      </c>
      <c r="B7" t="s">
        <v>35</v>
      </c>
      <c r="C7" s="6" t="s">
        <v>24</v>
      </c>
      <c r="D7" t="s">
        <v>37</v>
      </c>
      <c r="E7" t="s">
        <v>31</v>
      </c>
      <c r="F7">
        <v>874.91</v>
      </c>
      <c r="G7">
        <v>874.91</v>
      </c>
      <c r="H7">
        <f t="shared" si="0"/>
        <v>765467.50809999998</v>
      </c>
    </row>
    <row r="8" spans="1:8" x14ac:dyDescent="0.3">
      <c r="A8" t="s">
        <v>38</v>
      </c>
      <c r="B8" t="s">
        <v>39</v>
      </c>
      <c r="C8" s="6" t="s">
        <v>40</v>
      </c>
      <c r="D8" t="s">
        <v>41</v>
      </c>
      <c r="E8" t="s">
        <v>31</v>
      </c>
      <c r="F8">
        <v>4131.9399999999996</v>
      </c>
      <c r="G8">
        <v>4131.9399999999996</v>
      </c>
      <c r="H8">
        <f t="shared" si="0"/>
        <v>17072928.163599998</v>
      </c>
    </row>
    <row r="9" spans="1:8" x14ac:dyDescent="0.3">
      <c r="A9" t="s">
        <v>42</v>
      </c>
      <c r="B9" t="s">
        <v>42</v>
      </c>
      <c r="C9" s="6" t="s">
        <v>43</v>
      </c>
      <c r="D9" t="s">
        <v>44</v>
      </c>
      <c r="E9" t="s">
        <v>45</v>
      </c>
      <c r="F9">
        <v>10999.85</v>
      </c>
      <c r="G9">
        <v>1539.9790000000003</v>
      </c>
      <c r="H9">
        <f t="shared" si="0"/>
        <v>16939538.003150005</v>
      </c>
    </row>
    <row r="10" spans="1:8" x14ac:dyDescent="0.3">
      <c r="C10" s="6"/>
    </row>
    <row r="11" spans="1:8" x14ac:dyDescent="0.3">
      <c r="A11" t="s">
        <v>34</v>
      </c>
      <c r="B11" t="s">
        <v>35</v>
      </c>
      <c r="C11" s="6" t="s">
        <v>43</v>
      </c>
      <c r="D11" t="s">
        <v>44</v>
      </c>
      <c r="E11" t="s">
        <v>45</v>
      </c>
      <c r="F11">
        <v>4276.34</v>
      </c>
      <c r="G11">
        <v>598.68760000000009</v>
      </c>
      <c r="H11">
        <f t="shared" si="0"/>
        <v>2560191.7313840003</v>
      </c>
    </row>
    <row r="12" spans="1:8" x14ac:dyDescent="0.3">
      <c r="A12" t="s">
        <v>46</v>
      </c>
      <c r="B12" t="s">
        <v>47</v>
      </c>
      <c r="C12" s="6" t="s">
        <v>40</v>
      </c>
      <c r="D12" t="s">
        <v>48</v>
      </c>
      <c r="E12" t="s">
        <v>31</v>
      </c>
      <c r="F12">
        <v>3986.97</v>
      </c>
      <c r="G12">
        <v>3986.97</v>
      </c>
      <c r="H12">
        <f t="shared" si="0"/>
        <v>15895929.780899998</v>
      </c>
    </row>
    <row r="13" spans="1:8" x14ac:dyDescent="0.3">
      <c r="C13" s="6"/>
    </row>
    <row r="14" spans="1:8" x14ac:dyDescent="0.3">
      <c r="C14" s="6"/>
    </row>
    <row r="15" spans="1:8" x14ac:dyDescent="0.3">
      <c r="A15" t="s">
        <v>32</v>
      </c>
      <c r="B15" t="s">
        <v>33</v>
      </c>
      <c r="C15" s="6" t="s">
        <v>40</v>
      </c>
      <c r="D15" t="s">
        <v>37</v>
      </c>
      <c r="E15" t="s">
        <v>31</v>
      </c>
      <c r="F15">
        <v>836</v>
      </c>
      <c r="G15">
        <v>836</v>
      </c>
      <c r="H15">
        <f t="shared" si="0"/>
        <v>698896</v>
      </c>
    </row>
    <row r="16" spans="1:8" x14ac:dyDescent="0.3">
      <c r="A16" t="s">
        <v>32</v>
      </c>
      <c r="B16" t="s">
        <v>33</v>
      </c>
      <c r="C16" s="6" t="s">
        <v>29</v>
      </c>
      <c r="D16" t="s">
        <v>30</v>
      </c>
      <c r="E16" t="s">
        <v>31</v>
      </c>
      <c r="F16">
        <v>600</v>
      </c>
      <c r="G16">
        <v>600</v>
      </c>
      <c r="H16">
        <f t="shared" si="0"/>
        <v>360000</v>
      </c>
    </row>
    <row r="17" spans="1:8" x14ac:dyDescent="0.3">
      <c r="A17" t="s">
        <v>42</v>
      </c>
      <c r="B17" t="s">
        <v>42</v>
      </c>
      <c r="C17" s="6" t="s">
        <v>24</v>
      </c>
      <c r="D17" t="s">
        <v>25</v>
      </c>
      <c r="E17" t="s">
        <v>31</v>
      </c>
      <c r="F17">
        <v>1514.19</v>
      </c>
      <c r="G17">
        <v>1514.19</v>
      </c>
      <c r="H17">
        <f t="shared" si="0"/>
        <v>2292771.3561</v>
      </c>
    </row>
    <row r="18" spans="1:8" x14ac:dyDescent="0.3">
      <c r="C18" s="6"/>
    </row>
    <row r="19" spans="1:8" x14ac:dyDescent="0.3">
      <c r="A19" t="s">
        <v>46</v>
      </c>
      <c r="B19" t="s">
        <v>47</v>
      </c>
      <c r="C19" s="6" t="s">
        <v>49</v>
      </c>
      <c r="D19" t="s">
        <v>30</v>
      </c>
      <c r="E19" t="s">
        <v>31</v>
      </c>
      <c r="F19">
        <v>1113.46</v>
      </c>
      <c r="G19">
        <v>1113.46</v>
      </c>
      <c r="H19">
        <f t="shared" si="0"/>
        <v>1239793.1716</v>
      </c>
    </row>
    <row r="20" spans="1:8" x14ac:dyDescent="0.3">
      <c r="A20" t="s">
        <v>38</v>
      </c>
      <c r="B20" t="s">
        <v>39</v>
      </c>
      <c r="C20" s="6" t="s">
        <v>43</v>
      </c>
      <c r="D20" t="s">
        <v>50</v>
      </c>
      <c r="E20" t="s">
        <v>45</v>
      </c>
      <c r="F20">
        <v>6320.1</v>
      </c>
      <c r="G20">
        <v>884.81400000000019</v>
      </c>
      <c r="H20">
        <f t="shared" si="0"/>
        <v>5592112.9614000013</v>
      </c>
    </row>
    <row r="21" spans="1:8" x14ac:dyDescent="0.3">
      <c r="A21" t="s">
        <v>46</v>
      </c>
      <c r="B21" t="s">
        <v>47</v>
      </c>
      <c r="C21" s="6" t="s">
        <v>49</v>
      </c>
      <c r="D21" t="s">
        <v>30</v>
      </c>
      <c r="E21" t="s">
        <v>31</v>
      </c>
      <c r="F21">
        <v>1597.27</v>
      </c>
      <c r="G21">
        <v>1597.27</v>
      </c>
      <c r="H21">
        <f t="shared" si="0"/>
        <v>2551271.4528999999</v>
      </c>
    </row>
    <row r="22" spans="1:8" x14ac:dyDescent="0.3">
      <c r="A22" t="s">
        <v>22</v>
      </c>
      <c r="B22" t="s">
        <v>23</v>
      </c>
      <c r="C22" s="6" t="s">
        <v>51</v>
      </c>
      <c r="D22" t="s">
        <v>30</v>
      </c>
      <c r="E22" t="s">
        <v>31</v>
      </c>
      <c r="F22">
        <v>80002.33</v>
      </c>
      <c r="G22">
        <v>80002.33</v>
      </c>
      <c r="H22">
        <f t="shared" si="0"/>
        <v>6400372805.4289007</v>
      </c>
    </row>
    <row r="23" spans="1:8" x14ac:dyDescent="0.3">
      <c r="A23" t="s">
        <v>52</v>
      </c>
      <c r="B23" t="s">
        <v>53</v>
      </c>
      <c r="C23" s="6" t="s">
        <v>40</v>
      </c>
      <c r="D23" t="s">
        <v>30</v>
      </c>
      <c r="E23" t="s">
        <v>31</v>
      </c>
      <c r="F23">
        <v>911.22</v>
      </c>
      <c r="G23">
        <v>911.22</v>
      </c>
      <c r="H23">
        <f t="shared" si="0"/>
        <v>830321.88840000005</v>
      </c>
    </row>
    <row r="24" spans="1:8" x14ac:dyDescent="0.3">
      <c r="A24" t="s">
        <v>42</v>
      </c>
      <c r="B24" t="s">
        <v>42</v>
      </c>
      <c r="C24" s="6" t="s">
        <v>49</v>
      </c>
      <c r="D24" t="s">
        <v>30</v>
      </c>
      <c r="E24" t="s">
        <v>31</v>
      </c>
      <c r="F24">
        <v>2581.61</v>
      </c>
      <c r="G24">
        <v>2581.61</v>
      </c>
      <c r="H24">
        <f t="shared" si="0"/>
        <v>6664710.1921000006</v>
      </c>
    </row>
    <row r="25" spans="1:8" x14ac:dyDescent="0.3">
      <c r="A25" t="s">
        <v>54</v>
      </c>
      <c r="B25" t="s">
        <v>55</v>
      </c>
      <c r="C25" s="6" t="s">
        <v>40</v>
      </c>
      <c r="D25" t="s">
        <v>30</v>
      </c>
      <c r="E25" t="s">
        <v>31</v>
      </c>
      <c r="F25">
        <v>3732.24</v>
      </c>
      <c r="G25">
        <v>3732.24</v>
      </c>
      <c r="H25">
        <f t="shared" si="0"/>
        <v>13929615.417599998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3B30-D5DA-4319-AA1A-D97BFA39F90C}">
  <dimension ref="A1:G20"/>
  <sheetViews>
    <sheetView workbookViewId="0">
      <selection sqref="A1:G11"/>
    </sheetView>
  </sheetViews>
  <sheetFormatPr defaultRowHeight="15.6" x14ac:dyDescent="0.3"/>
  <cols>
    <col min="3" max="3" width="14.69921875" bestFit="1" customWidth="1"/>
    <col min="4" max="4" width="12.296875" bestFit="1" customWidth="1"/>
    <col min="5" max="5" width="8.69921875" bestFit="1" customWidth="1"/>
    <col min="6" max="6" width="8.8984375" bestFit="1" customWidth="1"/>
    <col min="7" max="7" width="11" bestFit="1" customWidth="1"/>
  </cols>
  <sheetData>
    <row r="1" spans="1:7" s="5" customFormat="1" x14ac:dyDescent="0.3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spans="1:7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955.8</v>
      </c>
      <c r="G2">
        <v>1032.2640000000001</v>
      </c>
    </row>
    <row r="3" spans="1: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1200.4100000000001</v>
      </c>
      <c r="G3">
        <v>1200.4100000000001</v>
      </c>
    </row>
    <row r="4" spans="1:7" x14ac:dyDescent="0.3">
      <c r="A4" t="s">
        <v>32</v>
      </c>
      <c r="B4" t="s">
        <v>33</v>
      </c>
      <c r="C4" t="s">
        <v>24</v>
      </c>
      <c r="D4" t="s">
        <v>25</v>
      </c>
      <c r="E4" t="s">
        <v>31</v>
      </c>
      <c r="F4">
        <v>1842.59</v>
      </c>
      <c r="G4">
        <v>1842.59</v>
      </c>
    </row>
    <row r="5" spans="1:7" x14ac:dyDescent="0.3">
      <c r="A5" t="s">
        <v>34</v>
      </c>
      <c r="B5" t="s">
        <v>35</v>
      </c>
      <c r="C5" t="s">
        <v>24</v>
      </c>
      <c r="D5" t="s">
        <v>36</v>
      </c>
      <c r="E5" t="s">
        <v>26</v>
      </c>
      <c r="F5">
        <v>522.01</v>
      </c>
      <c r="G5">
        <v>563.77080000000001</v>
      </c>
    </row>
    <row r="6" spans="1:7" x14ac:dyDescent="0.3">
      <c r="A6" t="s">
        <v>34</v>
      </c>
      <c r="B6" t="s">
        <v>35</v>
      </c>
      <c r="C6" t="s">
        <v>24</v>
      </c>
      <c r="D6" t="s">
        <v>37</v>
      </c>
      <c r="E6" t="s">
        <v>31</v>
      </c>
      <c r="F6">
        <v>874.91</v>
      </c>
      <c r="G6">
        <v>874.91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31</v>
      </c>
      <c r="F7">
        <v>4131.9399999999996</v>
      </c>
      <c r="G7">
        <v>4131.9399999999996</v>
      </c>
    </row>
    <row r="8" spans="1:7" x14ac:dyDescent="0.3">
      <c r="A8" t="s">
        <v>42</v>
      </c>
      <c r="B8" t="s">
        <v>42</v>
      </c>
      <c r="C8" t="s">
        <v>43</v>
      </c>
      <c r="D8" t="s">
        <v>44</v>
      </c>
      <c r="E8" t="s">
        <v>45</v>
      </c>
      <c r="F8">
        <v>10999.85</v>
      </c>
      <c r="G8">
        <v>1539.9790000000003</v>
      </c>
    </row>
    <row r="9" spans="1:7" x14ac:dyDescent="0.3">
      <c r="A9" t="s">
        <v>34</v>
      </c>
      <c r="B9" t="s">
        <v>35</v>
      </c>
      <c r="C9" t="s">
        <v>43</v>
      </c>
      <c r="D9" t="s">
        <v>44</v>
      </c>
      <c r="E9" t="s">
        <v>45</v>
      </c>
      <c r="F9">
        <v>4276.34</v>
      </c>
      <c r="G9">
        <v>598.68760000000009</v>
      </c>
    </row>
    <row r="10" spans="1:7" x14ac:dyDescent="0.3">
      <c r="A10" t="s">
        <v>46</v>
      </c>
      <c r="B10" t="s">
        <v>47</v>
      </c>
      <c r="C10" t="s">
        <v>40</v>
      </c>
      <c r="D10" t="s">
        <v>48</v>
      </c>
      <c r="E10" t="s">
        <v>31</v>
      </c>
      <c r="F10">
        <v>3986.97</v>
      </c>
      <c r="G10">
        <v>3986.97</v>
      </c>
    </row>
    <row r="11" spans="1:7" x14ac:dyDescent="0.3">
      <c r="A11" t="s">
        <v>32</v>
      </c>
      <c r="B11" t="s">
        <v>33</v>
      </c>
      <c r="C11" t="s">
        <v>40</v>
      </c>
      <c r="D11" t="s">
        <v>37</v>
      </c>
      <c r="E11" t="s">
        <v>31</v>
      </c>
      <c r="F11">
        <v>836</v>
      </c>
      <c r="G11">
        <v>836</v>
      </c>
    </row>
    <row r="12" spans="1:7" x14ac:dyDescent="0.3">
      <c r="A12" t="s">
        <v>32</v>
      </c>
      <c r="B12" t="s">
        <v>33</v>
      </c>
      <c r="C12" t="s">
        <v>29</v>
      </c>
      <c r="D12" t="s">
        <v>30</v>
      </c>
      <c r="E12" t="s">
        <v>31</v>
      </c>
      <c r="F12">
        <v>600</v>
      </c>
      <c r="G12">
        <v>600</v>
      </c>
    </row>
    <row r="13" spans="1:7" x14ac:dyDescent="0.3">
      <c r="A13" t="s">
        <v>42</v>
      </c>
      <c r="B13" t="s">
        <v>42</v>
      </c>
      <c r="C13" t="s">
        <v>24</v>
      </c>
      <c r="D13" t="s">
        <v>25</v>
      </c>
      <c r="E13" t="s">
        <v>31</v>
      </c>
      <c r="F13">
        <v>1514.19</v>
      </c>
      <c r="G13">
        <v>1514.19</v>
      </c>
    </row>
    <row r="14" spans="1:7" x14ac:dyDescent="0.3">
      <c r="A14" t="s">
        <v>46</v>
      </c>
      <c r="B14" t="s">
        <v>47</v>
      </c>
      <c r="C14" t="s">
        <v>49</v>
      </c>
      <c r="D14" t="s">
        <v>30</v>
      </c>
      <c r="E14" t="s">
        <v>31</v>
      </c>
      <c r="F14">
        <v>1113.46</v>
      </c>
      <c r="G14">
        <v>1113.46</v>
      </c>
    </row>
    <row r="15" spans="1:7" x14ac:dyDescent="0.3">
      <c r="A15" t="s">
        <v>38</v>
      </c>
      <c r="B15" t="s">
        <v>39</v>
      </c>
      <c r="C15" t="s">
        <v>43</v>
      </c>
      <c r="D15" t="s">
        <v>50</v>
      </c>
      <c r="E15" t="s">
        <v>45</v>
      </c>
      <c r="F15">
        <v>6320.1</v>
      </c>
      <c r="G15">
        <v>884.81400000000019</v>
      </c>
    </row>
    <row r="16" spans="1:7" x14ac:dyDescent="0.3">
      <c r="A16" t="s">
        <v>46</v>
      </c>
      <c r="B16" t="s">
        <v>47</v>
      </c>
      <c r="C16" t="s">
        <v>49</v>
      </c>
      <c r="D16" t="s">
        <v>30</v>
      </c>
      <c r="E16" t="s">
        <v>31</v>
      </c>
      <c r="F16">
        <v>1597.27</v>
      </c>
      <c r="G16">
        <v>1597.27</v>
      </c>
    </row>
    <row r="17" spans="1:7" x14ac:dyDescent="0.3">
      <c r="A17" t="s">
        <v>22</v>
      </c>
      <c r="B17" t="s">
        <v>23</v>
      </c>
      <c r="C17" t="s">
        <v>51</v>
      </c>
      <c r="D17" t="s">
        <v>30</v>
      </c>
      <c r="E17" t="s">
        <v>31</v>
      </c>
      <c r="F17">
        <v>80002.33</v>
      </c>
      <c r="G17">
        <v>80002.33</v>
      </c>
    </row>
    <row r="18" spans="1:7" x14ac:dyDescent="0.3">
      <c r="A18" t="s">
        <v>52</v>
      </c>
      <c r="B18" t="s">
        <v>53</v>
      </c>
      <c r="C18" t="s">
        <v>40</v>
      </c>
      <c r="D18" t="s">
        <v>30</v>
      </c>
      <c r="E18" t="s">
        <v>31</v>
      </c>
      <c r="F18">
        <v>911.22</v>
      </c>
      <c r="G18">
        <v>911.22</v>
      </c>
    </row>
    <row r="19" spans="1:7" x14ac:dyDescent="0.3">
      <c r="A19" t="s">
        <v>42</v>
      </c>
      <c r="B19" t="s">
        <v>42</v>
      </c>
      <c r="C19" t="s">
        <v>49</v>
      </c>
      <c r="D19" t="s">
        <v>30</v>
      </c>
      <c r="E19" t="s">
        <v>31</v>
      </c>
      <c r="F19">
        <v>2581.61</v>
      </c>
      <c r="G19">
        <v>2581.61</v>
      </c>
    </row>
    <row r="20" spans="1:7" x14ac:dyDescent="0.3">
      <c r="A20" t="s">
        <v>54</v>
      </c>
      <c r="B20" t="s">
        <v>55</v>
      </c>
      <c r="C20" t="s">
        <v>40</v>
      </c>
      <c r="D20" t="s">
        <v>30</v>
      </c>
      <c r="E20" t="s">
        <v>31</v>
      </c>
      <c r="F20">
        <v>3732.24</v>
      </c>
      <c r="G20">
        <v>3732.24</v>
      </c>
    </row>
  </sheetData>
  <sheetProtection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BB12-12AB-4710-B836-9BA8C262FA69}">
  <dimension ref="A1:C12"/>
  <sheetViews>
    <sheetView workbookViewId="0">
      <selection activeCell="I24" sqref="I24"/>
    </sheetView>
  </sheetViews>
  <sheetFormatPr defaultRowHeight="15.6" x14ac:dyDescent="0.3"/>
  <cols>
    <col min="3" max="3" width="11" bestFit="1" customWidth="1"/>
  </cols>
  <sheetData>
    <row r="1" spans="1:3" x14ac:dyDescent="0.3">
      <c r="A1" s="5" t="s">
        <v>16</v>
      </c>
      <c r="B1" s="5" t="s">
        <v>20</v>
      </c>
      <c r="C1" s="5" t="s">
        <v>21</v>
      </c>
    </row>
    <row r="2" spans="1:3" x14ac:dyDescent="0.3">
      <c r="A2" t="s">
        <v>23</v>
      </c>
      <c r="B2">
        <v>2000</v>
      </c>
      <c r="C2">
        <v>1032.2640000000001</v>
      </c>
    </row>
    <row r="3" spans="1:3" x14ac:dyDescent="0.3">
      <c r="A3" t="s">
        <v>28</v>
      </c>
      <c r="B3">
        <v>1200.4100000000001</v>
      </c>
      <c r="C3">
        <v>4000</v>
      </c>
    </row>
    <row r="4" spans="1:3" x14ac:dyDescent="0.3">
      <c r="A4" t="s">
        <v>33</v>
      </c>
      <c r="B4">
        <v>1842.59</v>
      </c>
      <c r="C4">
        <v>1842.59</v>
      </c>
    </row>
    <row r="5" spans="1:3" x14ac:dyDescent="0.3">
      <c r="A5" t="s">
        <v>35</v>
      </c>
      <c r="B5">
        <v>522.01</v>
      </c>
      <c r="C5">
        <v>563.77080000000001</v>
      </c>
    </row>
    <row r="6" spans="1:3" x14ac:dyDescent="0.3">
      <c r="A6" t="s">
        <v>35</v>
      </c>
      <c r="B6">
        <v>874.91</v>
      </c>
      <c r="C6">
        <v>874.91</v>
      </c>
    </row>
    <row r="7" spans="1:3" x14ac:dyDescent="0.3">
      <c r="A7" t="s">
        <v>39</v>
      </c>
      <c r="B7">
        <v>4131.9399999999996</v>
      </c>
      <c r="C7">
        <v>4131.9399999999996</v>
      </c>
    </row>
    <row r="8" spans="1:3" x14ac:dyDescent="0.3">
      <c r="A8" t="s">
        <v>42</v>
      </c>
      <c r="B8">
        <v>10999.85</v>
      </c>
      <c r="C8">
        <v>1539.9790000000003</v>
      </c>
    </row>
    <row r="9" spans="1:3" x14ac:dyDescent="0.3">
      <c r="A9" t="s">
        <v>35</v>
      </c>
      <c r="B9">
        <v>4276.34</v>
      </c>
      <c r="C9">
        <v>598.68760000000009</v>
      </c>
    </row>
    <row r="10" spans="1:3" x14ac:dyDescent="0.3">
      <c r="A10" t="s">
        <v>47</v>
      </c>
      <c r="B10">
        <v>3986.97</v>
      </c>
      <c r="C10">
        <v>3986.97</v>
      </c>
    </row>
    <row r="11" spans="1:3" x14ac:dyDescent="0.3">
      <c r="A11" t="s">
        <v>33</v>
      </c>
      <c r="B11">
        <v>836</v>
      </c>
      <c r="C11">
        <v>836</v>
      </c>
    </row>
    <row r="12" spans="1:3" x14ac:dyDescent="0.3">
      <c r="B12">
        <f>SUM(B2:B11)</f>
        <v>30671.02</v>
      </c>
      <c r="C12">
        <f>SUM(C2:C11)</f>
        <v>19407.111399999998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24F8-6BAA-4298-853F-7FAF4664071C}">
  <dimension ref="A1:C12"/>
  <sheetViews>
    <sheetView workbookViewId="0">
      <selection sqref="A1:C11"/>
    </sheetView>
  </sheetViews>
  <sheetFormatPr defaultRowHeight="15.6" x14ac:dyDescent="0.3"/>
  <sheetData>
    <row r="1" spans="1:3" x14ac:dyDescent="0.3">
      <c r="A1" s="5" t="s">
        <v>16</v>
      </c>
      <c r="B1" s="5" t="s">
        <v>20</v>
      </c>
      <c r="C1" s="5" t="s">
        <v>21</v>
      </c>
    </row>
    <row r="2" spans="1:3" x14ac:dyDescent="0.3">
      <c r="A2" t="s">
        <v>23</v>
      </c>
      <c r="B2">
        <v>955.8</v>
      </c>
      <c r="C2">
        <v>1032.2640000000001</v>
      </c>
    </row>
    <row r="3" spans="1:3" x14ac:dyDescent="0.3">
      <c r="A3" t="s">
        <v>28</v>
      </c>
      <c r="B3">
        <v>1200.4100000000001</v>
      </c>
      <c r="C3">
        <v>1200.4100000000001</v>
      </c>
    </row>
    <row r="4" spans="1:3" x14ac:dyDescent="0.3">
      <c r="A4" t="s">
        <v>33</v>
      </c>
      <c r="B4">
        <v>1842.59</v>
      </c>
      <c r="C4">
        <v>1842.59</v>
      </c>
    </row>
    <row r="5" spans="1:3" x14ac:dyDescent="0.3">
      <c r="A5" t="s">
        <v>35</v>
      </c>
      <c r="B5">
        <v>522.01</v>
      </c>
      <c r="C5">
        <v>563.77080000000001</v>
      </c>
    </row>
    <row r="6" spans="1:3" x14ac:dyDescent="0.3">
      <c r="A6" t="s">
        <v>35</v>
      </c>
      <c r="B6">
        <v>874.91</v>
      </c>
      <c r="C6">
        <v>874.91</v>
      </c>
    </row>
    <row r="7" spans="1:3" x14ac:dyDescent="0.3">
      <c r="A7" t="s">
        <v>39</v>
      </c>
      <c r="B7">
        <v>4131.9399999999996</v>
      </c>
      <c r="C7">
        <v>4131.9399999999996</v>
      </c>
    </row>
    <row r="8" spans="1:3" x14ac:dyDescent="0.3">
      <c r="A8" t="s">
        <v>42</v>
      </c>
      <c r="B8">
        <v>10999.85</v>
      </c>
      <c r="C8">
        <v>1539.9790000000003</v>
      </c>
    </row>
    <row r="9" spans="1:3" x14ac:dyDescent="0.3">
      <c r="A9" t="s">
        <v>35</v>
      </c>
      <c r="B9">
        <v>4276.34</v>
      </c>
      <c r="C9">
        <v>598.68760000000009</v>
      </c>
    </row>
    <row r="10" spans="1:3" x14ac:dyDescent="0.3">
      <c r="A10" t="s">
        <v>47</v>
      </c>
      <c r="B10">
        <v>3986.97</v>
      </c>
      <c r="C10">
        <v>3986.97</v>
      </c>
    </row>
    <row r="11" spans="1:3" x14ac:dyDescent="0.3">
      <c r="A11" t="s">
        <v>33</v>
      </c>
      <c r="B11">
        <v>836</v>
      </c>
      <c r="C11">
        <v>836</v>
      </c>
    </row>
    <row r="12" spans="1:3" x14ac:dyDescent="0.3">
      <c r="B12">
        <f>SUM(B2:B11)</f>
        <v>29626.820000000003</v>
      </c>
      <c r="C12">
        <f>SUM(C2:C11)</f>
        <v>16607.521399999998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4C01-01B1-4108-AEA2-6429F6C1B1D2}">
  <dimension ref="A1:C12"/>
  <sheetViews>
    <sheetView workbookViewId="0">
      <selection activeCell="I24" sqref="I24"/>
    </sheetView>
  </sheetViews>
  <sheetFormatPr defaultRowHeight="15.6" x14ac:dyDescent="0.3"/>
  <sheetData>
    <row r="1" spans="1:3" x14ac:dyDescent="0.3">
      <c r="A1" s="5" t="s">
        <v>16</v>
      </c>
      <c r="B1" s="5" t="s">
        <v>20</v>
      </c>
      <c r="C1" s="5" t="s">
        <v>21</v>
      </c>
    </row>
    <row r="2" spans="1:3" x14ac:dyDescent="0.3">
      <c r="A2" t="s">
        <v>23</v>
      </c>
      <c r="B2">
        <v>955.8</v>
      </c>
      <c r="C2">
        <v>1032.2640000000001</v>
      </c>
    </row>
    <row r="3" spans="1:3" x14ac:dyDescent="0.3">
      <c r="A3" t="s">
        <v>28</v>
      </c>
      <c r="B3">
        <v>1200.4100000000001</v>
      </c>
      <c r="C3">
        <v>1200.4100000000001</v>
      </c>
    </row>
    <row r="4" spans="1:3" x14ac:dyDescent="0.3">
      <c r="A4" t="s">
        <v>33</v>
      </c>
      <c r="B4">
        <v>1842.59</v>
      </c>
      <c r="C4">
        <v>1842.59</v>
      </c>
    </row>
    <row r="5" spans="1:3" x14ac:dyDescent="0.3">
      <c r="A5" t="s">
        <v>35</v>
      </c>
      <c r="B5">
        <v>522.01</v>
      </c>
      <c r="C5">
        <v>563.77080000000001</v>
      </c>
    </row>
    <row r="6" spans="1:3" x14ac:dyDescent="0.3">
      <c r="A6" t="s">
        <v>35</v>
      </c>
      <c r="B6">
        <v>874.91</v>
      </c>
      <c r="C6">
        <v>874.91</v>
      </c>
    </row>
    <row r="7" spans="1:3" x14ac:dyDescent="0.3">
      <c r="A7" t="s">
        <v>39</v>
      </c>
      <c r="B7">
        <v>4131.9399999999996</v>
      </c>
      <c r="C7">
        <v>4131.9399999999996</v>
      </c>
    </row>
    <row r="8" spans="1:3" x14ac:dyDescent="0.3">
      <c r="A8" t="s">
        <v>42</v>
      </c>
      <c r="B8">
        <v>10999.85</v>
      </c>
      <c r="C8">
        <v>1539.9790000000003</v>
      </c>
    </row>
    <row r="9" spans="1:3" x14ac:dyDescent="0.3">
      <c r="A9" t="s">
        <v>35</v>
      </c>
      <c r="B9">
        <v>4276.34</v>
      </c>
      <c r="C9">
        <v>598.68760000000009</v>
      </c>
    </row>
    <row r="10" spans="1:3" x14ac:dyDescent="0.3">
      <c r="A10" t="s">
        <v>47</v>
      </c>
      <c r="B10">
        <v>3986.97</v>
      </c>
      <c r="C10">
        <v>3986.97</v>
      </c>
    </row>
    <row r="11" spans="1:3" x14ac:dyDescent="0.3">
      <c r="A11" t="s">
        <v>33</v>
      </c>
      <c r="B11">
        <v>836</v>
      </c>
      <c r="C11">
        <v>836</v>
      </c>
    </row>
    <row r="12" spans="1:3" x14ac:dyDescent="0.3">
      <c r="B12">
        <f>SUM(B2:B11)</f>
        <v>29626.820000000003</v>
      </c>
      <c r="C12">
        <f>SUM(C2:C11)</f>
        <v>16607.521399999998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900C-BC0F-48BF-AF53-F38E4AB48BF6}">
  <dimension ref="A1:C13"/>
  <sheetViews>
    <sheetView workbookViewId="0">
      <selection activeCell="C14" sqref="C14"/>
    </sheetView>
  </sheetViews>
  <sheetFormatPr defaultRowHeight="15.6" x14ac:dyDescent="0.3"/>
  <cols>
    <col min="3" max="3" width="11" bestFit="1" customWidth="1"/>
  </cols>
  <sheetData>
    <row r="1" spans="1:3" x14ac:dyDescent="0.3">
      <c r="A1" s="5" t="s">
        <v>16</v>
      </c>
      <c r="B1" s="5" t="s">
        <v>20</v>
      </c>
      <c r="C1" s="5" t="s">
        <v>21</v>
      </c>
    </row>
    <row r="2" spans="1:3" x14ac:dyDescent="0.3">
      <c r="A2" t="s">
        <v>23</v>
      </c>
      <c r="B2">
        <f>SUM(Sheet5!B2,Sheet6!B2,Sheet7!B2)</f>
        <v>3911.6000000000004</v>
      </c>
      <c r="C2">
        <f>SUM(Sheet5!C2,Sheet6!C2,Sheet7!C2)</f>
        <v>3096.7920000000004</v>
      </c>
    </row>
    <row r="3" spans="1:3" x14ac:dyDescent="0.3">
      <c r="A3" t="s">
        <v>28</v>
      </c>
      <c r="B3">
        <f>SUM(Sheet5!B3,Sheet6!B3,Sheet7!B3)</f>
        <v>3601.2300000000005</v>
      </c>
      <c r="C3">
        <f>SUM(Sheet5!C3,Sheet6!C3,Sheet7!C3)</f>
        <v>6400.82</v>
      </c>
    </row>
    <row r="4" spans="1:3" x14ac:dyDescent="0.3">
      <c r="A4" t="s">
        <v>33</v>
      </c>
      <c r="B4">
        <f>SUM(Sheet5!B4,Sheet6!B4,Sheet7!B4)</f>
        <v>5527.7699999999995</v>
      </c>
      <c r="C4">
        <f>SUM(Sheet5!C4,Sheet6!C4,Sheet7!C4)</f>
        <v>5527.7699999999995</v>
      </c>
    </row>
    <row r="5" spans="1:3" x14ac:dyDescent="0.3">
      <c r="A5" t="s">
        <v>35</v>
      </c>
      <c r="B5">
        <f>SUM(Sheet5!B5,Sheet6!B5,Sheet7!B5)</f>
        <v>1566.03</v>
      </c>
      <c r="C5">
        <f>SUM(Sheet5!C5,Sheet6!C5,Sheet7!C5)</f>
        <v>1691.3124</v>
      </c>
    </row>
    <row r="6" spans="1:3" x14ac:dyDescent="0.3">
      <c r="A6" t="s">
        <v>35</v>
      </c>
      <c r="B6">
        <f>SUM(Sheet5!B6,Sheet6!B6,Sheet7!B6)</f>
        <v>2624.73</v>
      </c>
      <c r="C6">
        <f>SUM(Sheet5!C6,Sheet6!C6,Sheet7!C6)</f>
        <v>2624.73</v>
      </c>
    </row>
    <row r="7" spans="1:3" x14ac:dyDescent="0.3">
      <c r="A7" t="s">
        <v>39</v>
      </c>
      <c r="B7">
        <f>SUM(Sheet5!B7,Sheet6!B7,Sheet7!B7)</f>
        <v>12395.82</v>
      </c>
      <c r="C7">
        <f>SUM(Sheet5!C7,Sheet6!C7,Sheet7!C7)</f>
        <v>12395.82</v>
      </c>
    </row>
    <row r="8" spans="1:3" x14ac:dyDescent="0.3">
      <c r="A8" t="s">
        <v>42</v>
      </c>
      <c r="B8">
        <f>SUM(Sheet5!B8,Sheet6!B8,Sheet7!B8)</f>
        <v>32999.550000000003</v>
      </c>
      <c r="C8">
        <f>SUM(Sheet5!C8,Sheet6!C8,Sheet7!C8)</f>
        <v>4619.9370000000008</v>
      </c>
    </row>
    <row r="9" spans="1:3" x14ac:dyDescent="0.3">
      <c r="A9" t="s">
        <v>35</v>
      </c>
      <c r="B9">
        <f>SUM(Sheet5!B9,Sheet6!B9,Sheet7!B9)</f>
        <v>12829.02</v>
      </c>
      <c r="C9">
        <f>SUM(Sheet5!C9,Sheet6!C9,Sheet7!C9)</f>
        <v>1796.0628000000002</v>
      </c>
    </row>
    <row r="10" spans="1:3" x14ac:dyDescent="0.3">
      <c r="A10" t="s">
        <v>47</v>
      </c>
      <c r="B10">
        <f>SUM(Sheet5!B10,Sheet6!B10,Sheet7!B10)</f>
        <v>11960.91</v>
      </c>
      <c r="C10">
        <f>SUM(Sheet5!C10,Sheet6!C10,Sheet7!C10)</f>
        <v>11960.91</v>
      </c>
    </row>
    <row r="11" spans="1:3" x14ac:dyDescent="0.3">
      <c r="A11" t="s">
        <v>33</v>
      </c>
      <c r="B11">
        <f>SUM(Sheet5!B11,Sheet6!B11,Sheet7!B11)</f>
        <v>2508</v>
      </c>
      <c r="C11">
        <f>SUM(Sheet5!C11,Sheet6!C11,Sheet7!C11)</f>
        <v>2508</v>
      </c>
    </row>
    <row r="13" spans="1:3" x14ac:dyDescent="0.3">
      <c r="C13">
        <f>SUM(Sheet5:Sheet7!C12)</f>
        <v>52622.15419999999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A4D3-FBC9-46F7-A5F3-C4ED9305DD82}">
  <dimension ref="D6:F16"/>
  <sheetViews>
    <sheetView workbookViewId="0">
      <selection activeCell="D6" sqref="D6:F16"/>
    </sheetView>
  </sheetViews>
  <sheetFormatPr defaultRowHeight="15.6" x14ac:dyDescent="0.3"/>
  <sheetData>
    <row r="6" spans="4:6" x14ac:dyDescent="0.3">
      <c r="D6" s="5" t="s">
        <v>16</v>
      </c>
      <c r="E6" s="5" t="s">
        <v>20</v>
      </c>
      <c r="F6" s="5" t="s">
        <v>21</v>
      </c>
    </row>
    <row r="7" spans="4:6" x14ac:dyDescent="0.3">
      <c r="D7" t="s">
        <v>23</v>
      </c>
      <c r="E7">
        <v>955.8</v>
      </c>
      <c r="F7">
        <v>1032.2640000000001</v>
      </c>
    </row>
    <row r="8" spans="4:6" x14ac:dyDescent="0.3">
      <c r="D8" t="s">
        <v>28</v>
      </c>
      <c r="E8">
        <v>1200.4100000000001</v>
      </c>
      <c r="F8">
        <v>1200.4100000000001</v>
      </c>
    </row>
    <row r="9" spans="4:6" x14ac:dyDescent="0.3">
      <c r="D9" t="s">
        <v>33</v>
      </c>
      <c r="E9">
        <v>1842.59</v>
      </c>
      <c r="F9">
        <v>1842.59</v>
      </c>
    </row>
    <row r="10" spans="4:6" x14ac:dyDescent="0.3">
      <c r="D10" t="s">
        <v>35</v>
      </c>
      <c r="E10">
        <v>522.01</v>
      </c>
      <c r="F10">
        <v>563.77080000000001</v>
      </c>
    </row>
    <row r="11" spans="4:6" x14ac:dyDescent="0.3">
      <c r="D11" t="s">
        <v>35</v>
      </c>
      <c r="E11">
        <v>874.91</v>
      </c>
      <c r="F11">
        <v>874.91</v>
      </c>
    </row>
    <row r="12" spans="4:6" x14ac:dyDescent="0.3">
      <c r="D12" t="s">
        <v>39</v>
      </c>
      <c r="E12">
        <v>4131.9399999999996</v>
      </c>
      <c r="F12">
        <v>4131.9399999999996</v>
      </c>
    </row>
    <row r="13" spans="4:6" x14ac:dyDescent="0.3">
      <c r="D13" t="s">
        <v>42</v>
      </c>
      <c r="E13">
        <v>10999.85</v>
      </c>
      <c r="F13">
        <v>1539.9790000000003</v>
      </c>
    </row>
    <row r="14" spans="4:6" x14ac:dyDescent="0.3">
      <c r="D14" t="s">
        <v>35</v>
      </c>
      <c r="E14">
        <v>4276.34</v>
      </c>
      <c r="F14">
        <v>598.68760000000009</v>
      </c>
    </row>
    <row r="15" spans="4:6" x14ac:dyDescent="0.3">
      <c r="D15" t="s">
        <v>47</v>
      </c>
      <c r="E15">
        <v>3986.97</v>
      </c>
      <c r="F15">
        <v>3986.97</v>
      </c>
    </row>
    <row r="16" spans="4:6" x14ac:dyDescent="0.3">
      <c r="D16" t="s">
        <v>33</v>
      </c>
      <c r="E16">
        <v>836</v>
      </c>
      <c r="F16">
        <v>836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5BDE-6EBE-41CB-BBDC-F0C1A1D53236}">
  <dimension ref="N4:P14"/>
  <sheetViews>
    <sheetView workbookViewId="0">
      <selection activeCell="N4" sqref="N4:P14"/>
    </sheetView>
  </sheetViews>
  <sheetFormatPr defaultRowHeight="15.6" x14ac:dyDescent="0.3"/>
  <sheetData>
    <row r="4" spans="14:16" x14ac:dyDescent="0.3">
      <c r="N4" s="5" t="s">
        <v>16</v>
      </c>
      <c r="O4" s="5" t="s">
        <v>20</v>
      </c>
      <c r="P4" s="5" t="s">
        <v>21</v>
      </c>
    </row>
    <row r="5" spans="14:16" x14ac:dyDescent="0.3">
      <c r="N5" t="s">
        <v>23</v>
      </c>
      <c r="O5">
        <v>955.8</v>
      </c>
      <c r="P5">
        <v>1032.2640000000001</v>
      </c>
    </row>
    <row r="6" spans="14:16" x14ac:dyDescent="0.3">
      <c r="N6" t="s">
        <v>28</v>
      </c>
      <c r="O6">
        <v>1200.4100000000001</v>
      </c>
      <c r="P6">
        <v>1200.4100000000001</v>
      </c>
    </row>
    <row r="7" spans="14:16" x14ac:dyDescent="0.3">
      <c r="N7" t="s">
        <v>33</v>
      </c>
      <c r="O7">
        <v>1842.59</v>
      </c>
      <c r="P7">
        <v>1842.59</v>
      </c>
    </row>
    <row r="8" spans="14:16" x14ac:dyDescent="0.3">
      <c r="N8" t="s">
        <v>35</v>
      </c>
      <c r="O8">
        <v>522.01</v>
      </c>
      <c r="P8">
        <v>563.77080000000001</v>
      </c>
    </row>
    <row r="9" spans="14:16" x14ac:dyDescent="0.3">
      <c r="N9" t="s">
        <v>35</v>
      </c>
      <c r="O9">
        <v>874.91</v>
      </c>
      <c r="P9">
        <v>874.91</v>
      </c>
    </row>
    <row r="10" spans="14:16" x14ac:dyDescent="0.3">
      <c r="N10" t="s">
        <v>39</v>
      </c>
      <c r="O10">
        <v>4131.9399999999996</v>
      </c>
      <c r="P10">
        <v>4131.9399999999996</v>
      </c>
    </row>
    <row r="11" spans="14:16" x14ac:dyDescent="0.3">
      <c r="N11" t="s">
        <v>42</v>
      </c>
      <c r="O11">
        <v>10999.85</v>
      </c>
      <c r="P11">
        <v>1539.9790000000003</v>
      </c>
    </row>
    <row r="12" spans="14:16" x14ac:dyDescent="0.3">
      <c r="N12" t="s">
        <v>35</v>
      </c>
      <c r="O12">
        <v>4276.34</v>
      </c>
      <c r="P12">
        <v>598.68760000000009</v>
      </c>
    </row>
    <row r="13" spans="14:16" x14ac:dyDescent="0.3">
      <c r="N13" t="s">
        <v>47</v>
      </c>
      <c r="O13">
        <v>3986.97</v>
      </c>
      <c r="P13">
        <v>3986.97</v>
      </c>
    </row>
    <row r="14" spans="14:16" x14ac:dyDescent="0.3">
      <c r="N14" t="s">
        <v>33</v>
      </c>
      <c r="O14">
        <v>836</v>
      </c>
      <c r="P14">
        <v>836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9973-A65E-4C12-9F42-4AEAA4D30EDF}">
  <dimension ref="C16:E26"/>
  <sheetViews>
    <sheetView topLeftCell="A3" workbookViewId="0">
      <selection activeCell="I12" sqref="I12"/>
    </sheetView>
  </sheetViews>
  <sheetFormatPr defaultRowHeight="15.6" x14ac:dyDescent="0.3"/>
  <sheetData>
    <row r="16" spans="3:5" x14ac:dyDescent="0.3">
      <c r="C16" s="5" t="s">
        <v>16</v>
      </c>
      <c r="D16" s="5" t="s">
        <v>20</v>
      </c>
      <c r="E16" s="5" t="s">
        <v>21</v>
      </c>
    </row>
    <row r="17" spans="3:5" x14ac:dyDescent="0.3">
      <c r="C17" t="s">
        <v>23</v>
      </c>
      <c r="D17">
        <v>955.8</v>
      </c>
      <c r="E17">
        <v>1032.2640000000001</v>
      </c>
    </row>
    <row r="18" spans="3:5" x14ac:dyDescent="0.3">
      <c r="C18" t="s">
        <v>28</v>
      </c>
      <c r="D18">
        <v>1200.4100000000001</v>
      </c>
      <c r="E18">
        <v>1200.4100000000001</v>
      </c>
    </row>
    <row r="19" spans="3:5" x14ac:dyDescent="0.3">
      <c r="C19" t="s">
        <v>33</v>
      </c>
      <c r="D19">
        <v>1842.59</v>
      </c>
      <c r="E19">
        <v>1842.59</v>
      </c>
    </row>
    <row r="20" spans="3:5" x14ac:dyDescent="0.3">
      <c r="C20" t="s">
        <v>35</v>
      </c>
      <c r="D20">
        <v>522.01</v>
      </c>
      <c r="E20">
        <v>563.77080000000001</v>
      </c>
    </row>
    <row r="21" spans="3:5" x14ac:dyDescent="0.3">
      <c r="C21" t="s">
        <v>35</v>
      </c>
      <c r="D21">
        <v>874.91</v>
      </c>
      <c r="E21">
        <v>874.91</v>
      </c>
    </row>
    <row r="22" spans="3:5" x14ac:dyDescent="0.3">
      <c r="C22" t="s">
        <v>39</v>
      </c>
      <c r="D22">
        <v>4131.9399999999996</v>
      </c>
      <c r="E22">
        <v>4131.9399999999996</v>
      </c>
    </row>
    <row r="23" spans="3:5" x14ac:dyDescent="0.3">
      <c r="C23" t="s">
        <v>42</v>
      </c>
      <c r="D23">
        <v>10999.85</v>
      </c>
      <c r="E23">
        <v>1539.9790000000003</v>
      </c>
    </row>
    <row r="24" spans="3:5" x14ac:dyDescent="0.3">
      <c r="C24" t="s">
        <v>35</v>
      </c>
      <c r="D24">
        <v>4276.34</v>
      </c>
      <c r="E24">
        <v>598.68760000000009</v>
      </c>
    </row>
    <row r="25" spans="3:5" x14ac:dyDescent="0.3">
      <c r="C25" t="s">
        <v>47</v>
      </c>
      <c r="D25">
        <v>3986.97</v>
      </c>
      <c r="E25">
        <v>3986.97</v>
      </c>
    </row>
    <row r="26" spans="3:5" x14ac:dyDescent="0.3">
      <c r="C26" t="s">
        <v>33</v>
      </c>
      <c r="D26">
        <v>836</v>
      </c>
      <c r="E26">
        <v>836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F2F0-122C-48B0-A887-6AD51755FD20}">
  <dimension ref="A1:J19"/>
  <sheetViews>
    <sheetView tabSelected="1" zoomScale="115" zoomScaleNormal="115" workbookViewId="0">
      <selection activeCell="J18" sqref="J18"/>
    </sheetView>
  </sheetViews>
  <sheetFormatPr defaultRowHeight="15.6" x14ac:dyDescent="0.3"/>
  <cols>
    <col min="1" max="1" width="8.8984375" bestFit="1" customWidth="1"/>
    <col min="2" max="2" width="10.69921875" bestFit="1" customWidth="1"/>
    <col min="3" max="3" width="16.69921875" style="9" bestFit="1" customWidth="1"/>
    <col min="5" max="5" width="15.09765625" bestFit="1" customWidth="1"/>
    <col min="9" max="9" width="4.296875" bestFit="1" customWidth="1"/>
    <col min="10" max="10" width="16" bestFit="1" customWidth="1"/>
  </cols>
  <sheetData>
    <row r="1" spans="1:10" x14ac:dyDescent="0.3">
      <c r="A1">
        <v>955.8</v>
      </c>
      <c r="B1">
        <v>1032.2640000000001</v>
      </c>
      <c r="C1" s="9">
        <f>A1*B1</f>
        <v>986637.93120000011</v>
      </c>
      <c r="E1" s="12">
        <v>986637.93119999999</v>
      </c>
    </row>
    <row r="2" spans="1:10" x14ac:dyDescent="0.3">
      <c r="A2">
        <v>1200.4100000000001</v>
      </c>
      <c r="B2">
        <v>1200.4100000000001</v>
      </c>
      <c r="C2" s="9">
        <f t="shared" ref="C2:C19" si="0">A2*B2</f>
        <v>1440984.1681000001</v>
      </c>
      <c r="E2" s="12">
        <v>1440984.1681000001</v>
      </c>
    </row>
    <row r="3" spans="1:10" x14ac:dyDescent="0.3">
      <c r="A3">
        <v>1842.59</v>
      </c>
      <c r="B3">
        <v>1842.59</v>
      </c>
      <c r="C3" s="9">
        <f t="shared" si="0"/>
        <v>3395137.9080999997</v>
      </c>
      <c r="E3" s="12">
        <v>3395137.9080999997</v>
      </c>
    </row>
    <row r="4" spans="1:10" x14ac:dyDescent="0.3">
      <c r="A4">
        <v>522.01</v>
      </c>
      <c r="B4">
        <v>563.77080000000001</v>
      </c>
      <c r="C4" s="9">
        <f t="shared" si="0"/>
        <v>294293.99530800001</v>
      </c>
      <c r="E4" s="12">
        <v>294293.99530800001</v>
      </c>
      <c r="J4" s="11">
        <v>238645468723</v>
      </c>
    </row>
    <row r="5" spans="1:10" x14ac:dyDescent="0.3">
      <c r="A5">
        <v>874.91</v>
      </c>
      <c r="B5">
        <v>874.91</v>
      </c>
      <c r="C5" s="9">
        <f t="shared" si="0"/>
        <v>765467.50809999998</v>
      </c>
      <c r="E5" s="12">
        <v>765467.50809999998</v>
      </c>
    </row>
    <row r="6" spans="1:10" x14ac:dyDescent="0.3">
      <c r="A6">
        <v>4131.9399999999996</v>
      </c>
      <c r="B6">
        <v>4131.9399999999996</v>
      </c>
      <c r="C6" s="9">
        <f t="shared" si="0"/>
        <v>17072928.163599998</v>
      </c>
      <c r="E6" s="12">
        <v>17072928.163599998</v>
      </c>
    </row>
    <row r="7" spans="1:10" x14ac:dyDescent="0.3">
      <c r="A7">
        <v>10999.85</v>
      </c>
      <c r="B7">
        <v>1539.9790000000003</v>
      </c>
      <c r="C7" s="9">
        <f t="shared" si="0"/>
        <v>16939538.003150005</v>
      </c>
      <c r="E7" s="12">
        <v>16939538.003150005</v>
      </c>
    </row>
    <row r="8" spans="1:10" x14ac:dyDescent="0.3">
      <c r="A8">
        <v>4276.34</v>
      </c>
      <c r="B8">
        <v>598.68760000000009</v>
      </c>
      <c r="C8" s="9">
        <f t="shared" si="0"/>
        <v>2560191.7313840003</v>
      </c>
      <c r="E8" s="12">
        <v>2560191.7313840003</v>
      </c>
      <c r="J8" s="10"/>
    </row>
    <row r="9" spans="1:10" x14ac:dyDescent="0.3">
      <c r="A9">
        <v>3986.97</v>
      </c>
      <c r="B9">
        <v>3986.97</v>
      </c>
      <c r="C9" s="9">
        <f t="shared" si="0"/>
        <v>15895929.780899998</v>
      </c>
      <c r="E9" s="12">
        <v>15895929.780899998</v>
      </c>
    </row>
    <row r="10" spans="1:10" x14ac:dyDescent="0.3">
      <c r="A10">
        <v>836</v>
      </c>
      <c r="B10">
        <v>836</v>
      </c>
      <c r="C10" s="9">
        <f t="shared" si="0"/>
        <v>698896</v>
      </c>
      <c r="E10" s="12">
        <v>698896</v>
      </c>
      <c r="I10" s="9"/>
    </row>
    <row r="11" spans="1:10" x14ac:dyDescent="0.3">
      <c r="A11">
        <v>600</v>
      </c>
      <c r="B11">
        <v>600</v>
      </c>
      <c r="C11" s="9">
        <f t="shared" si="0"/>
        <v>360000</v>
      </c>
      <c r="E11" s="12">
        <v>360000</v>
      </c>
    </row>
    <row r="12" spans="1:10" x14ac:dyDescent="0.3">
      <c r="A12">
        <v>1514.19</v>
      </c>
      <c r="B12">
        <v>1514.19</v>
      </c>
      <c r="C12" s="9">
        <f t="shared" si="0"/>
        <v>2292771.3561</v>
      </c>
      <c r="E12" s="12">
        <v>2292771.3561</v>
      </c>
    </row>
    <row r="13" spans="1:10" x14ac:dyDescent="0.3">
      <c r="A13">
        <v>1113.46</v>
      </c>
      <c r="B13">
        <v>1113.46</v>
      </c>
      <c r="C13" s="9">
        <f t="shared" si="0"/>
        <v>1239793.1716</v>
      </c>
      <c r="E13" s="12">
        <v>1239793.1716</v>
      </c>
    </row>
    <row r="14" spans="1:10" x14ac:dyDescent="0.3">
      <c r="A14">
        <v>6320.1</v>
      </c>
      <c r="B14">
        <v>884.81400000000019</v>
      </c>
      <c r="C14" s="9">
        <f t="shared" si="0"/>
        <v>5592112.9614000013</v>
      </c>
      <c r="E14" s="12">
        <v>5592112.9614000013</v>
      </c>
    </row>
    <row r="15" spans="1:10" x14ac:dyDescent="0.3">
      <c r="A15">
        <v>1597.27</v>
      </c>
      <c r="B15">
        <v>1597.27</v>
      </c>
      <c r="C15" s="9">
        <f t="shared" si="0"/>
        <v>2551271.4528999999</v>
      </c>
      <c r="E15" s="12">
        <v>2551271.4528999999</v>
      </c>
    </row>
    <row r="16" spans="1:10" x14ac:dyDescent="0.3">
      <c r="A16">
        <v>80002.33</v>
      </c>
      <c r="B16">
        <v>80002.33</v>
      </c>
      <c r="C16" s="9">
        <f t="shared" si="0"/>
        <v>6400372805.4289007</v>
      </c>
      <c r="E16" s="12">
        <v>6400372805.4289007</v>
      </c>
    </row>
    <row r="17" spans="1:5" x14ac:dyDescent="0.3">
      <c r="A17">
        <v>911.22</v>
      </c>
      <c r="B17">
        <v>911.22</v>
      </c>
      <c r="C17" s="9">
        <f t="shared" si="0"/>
        <v>830321.88840000005</v>
      </c>
      <c r="E17" s="12">
        <v>830321.88840000005</v>
      </c>
    </row>
    <row r="18" spans="1:5" x14ac:dyDescent="0.3">
      <c r="A18">
        <v>2581.61</v>
      </c>
      <c r="B18">
        <v>2581.61</v>
      </c>
      <c r="C18" s="9">
        <f t="shared" si="0"/>
        <v>6664710.1921000006</v>
      </c>
      <c r="E18" s="12">
        <v>6664710.1921000006</v>
      </c>
    </row>
    <row r="19" spans="1:5" x14ac:dyDescent="0.3">
      <c r="A19">
        <v>3732.24</v>
      </c>
      <c r="B19">
        <v>3732.24</v>
      </c>
      <c r="C19" s="9">
        <f t="shared" si="0"/>
        <v>13929615.417599998</v>
      </c>
      <c r="E19" s="12">
        <v>13929615.417599998</v>
      </c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CCEC-A7AB-4936-8EBD-8D4FE8E9D1A1}">
  <dimension ref="C4:F41"/>
  <sheetViews>
    <sheetView workbookViewId="0">
      <selection activeCell="M43" sqref="M43"/>
    </sheetView>
  </sheetViews>
  <sheetFormatPr defaultRowHeight="15.6" outlineLevelRow="1" x14ac:dyDescent="0.3"/>
  <cols>
    <col min="3" max="3" width="6.09765625" customWidth="1"/>
    <col min="4" max="4" width="6.796875" customWidth="1"/>
    <col min="6" max="6" width="10.69921875" bestFit="1" customWidth="1"/>
  </cols>
  <sheetData>
    <row r="4" spans="3:6" x14ac:dyDescent="0.3">
      <c r="E4" t="s">
        <v>20</v>
      </c>
      <c r="F4" t="s">
        <v>21</v>
      </c>
    </row>
    <row r="5" spans="3:6" hidden="1" outlineLevel="1" x14ac:dyDescent="0.3">
      <c r="D5" t="s">
        <v>56</v>
      </c>
      <c r="E5">
        <f>Sheet10!$O$5</f>
        <v>955.8</v>
      </c>
      <c r="F5">
        <f>Sheet10!$P$5</f>
        <v>1032.2640000000001</v>
      </c>
    </row>
    <row r="6" spans="3:6" hidden="1" outlineLevel="1" collapsed="1" x14ac:dyDescent="0.3">
      <c r="D6" t="s">
        <v>56</v>
      </c>
      <c r="E6">
        <f>Sheet11!$D$17</f>
        <v>955.8</v>
      </c>
      <c r="F6">
        <f>Sheet11!$E$17</f>
        <v>1032.2640000000001</v>
      </c>
    </row>
    <row r="7" spans="3:6" hidden="1" outlineLevel="1" collapsed="1" x14ac:dyDescent="0.3">
      <c r="D7" t="s">
        <v>56</v>
      </c>
      <c r="E7">
        <f>Sheet9!$E$7</f>
        <v>955.8</v>
      </c>
      <c r="F7">
        <f>Sheet9!$F$7</f>
        <v>1032.2640000000001</v>
      </c>
    </row>
    <row r="8" spans="3:6" collapsed="1" x14ac:dyDescent="0.3">
      <c r="C8" t="s">
        <v>23</v>
      </c>
      <c r="E8">
        <f>SUM(E5:E7)</f>
        <v>2867.3999999999996</v>
      </c>
      <c r="F8">
        <f>SUM(F5:F7)</f>
        <v>3096.7920000000004</v>
      </c>
    </row>
    <row r="9" spans="3:6" hidden="1" outlineLevel="1" x14ac:dyDescent="0.3">
      <c r="D9" t="s">
        <v>56</v>
      </c>
      <c r="E9">
        <f>Sheet10!$O$6</f>
        <v>1200.4100000000001</v>
      </c>
      <c r="F9">
        <f>Sheet10!$P$6</f>
        <v>1200.4100000000001</v>
      </c>
    </row>
    <row r="10" spans="3:6" hidden="1" outlineLevel="1" collapsed="1" x14ac:dyDescent="0.3">
      <c r="D10" t="s">
        <v>56</v>
      </c>
      <c r="E10">
        <f>Sheet11!$D$18</f>
        <v>1200.4100000000001</v>
      </c>
      <c r="F10">
        <f>Sheet11!$E$18</f>
        <v>1200.4100000000001</v>
      </c>
    </row>
    <row r="11" spans="3:6" hidden="1" outlineLevel="1" collapsed="1" x14ac:dyDescent="0.3">
      <c r="D11" t="s">
        <v>56</v>
      </c>
      <c r="E11">
        <f>Sheet9!$E$8</f>
        <v>1200.4100000000001</v>
      </c>
      <c r="F11">
        <f>Sheet9!$F$8</f>
        <v>1200.4100000000001</v>
      </c>
    </row>
    <row r="12" spans="3:6" collapsed="1" x14ac:dyDescent="0.3">
      <c r="C12" t="s">
        <v>28</v>
      </c>
      <c r="E12">
        <f>SUM(E9:E11)</f>
        <v>3601.2300000000005</v>
      </c>
      <c r="F12">
        <f>SUM(F9:F11)</f>
        <v>3601.2300000000005</v>
      </c>
    </row>
    <row r="13" spans="3:6" hidden="1" outlineLevel="1" x14ac:dyDescent="0.3">
      <c r="D13" t="s">
        <v>56</v>
      </c>
      <c r="E13">
        <f>Sheet10!$O$7</f>
        <v>1842.59</v>
      </c>
      <c r="F13">
        <f>Sheet10!$P$7</f>
        <v>1842.59</v>
      </c>
    </row>
    <row r="14" spans="3:6" hidden="1" outlineLevel="1" collapsed="1" x14ac:dyDescent="0.3">
      <c r="E14">
        <f>Sheet10!$O$14</f>
        <v>836</v>
      </c>
      <c r="F14">
        <f>Sheet10!$P$14</f>
        <v>836</v>
      </c>
    </row>
    <row r="15" spans="3:6" hidden="1" outlineLevel="1" collapsed="1" x14ac:dyDescent="0.3">
      <c r="D15" t="s">
        <v>56</v>
      </c>
      <c r="E15">
        <f>Sheet11!$D$19</f>
        <v>1842.59</v>
      </c>
      <c r="F15">
        <f>Sheet11!$E$19</f>
        <v>1842.59</v>
      </c>
    </row>
    <row r="16" spans="3:6" hidden="1" outlineLevel="1" collapsed="1" x14ac:dyDescent="0.3">
      <c r="E16">
        <f>Sheet11!$D$26</f>
        <v>836</v>
      </c>
      <c r="F16">
        <f>Sheet11!$E$26</f>
        <v>836</v>
      </c>
    </row>
    <row r="17" spans="3:6" hidden="1" outlineLevel="1" collapsed="1" x14ac:dyDescent="0.3">
      <c r="D17" t="s">
        <v>56</v>
      </c>
      <c r="E17">
        <f>Sheet9!$E$9</f>
        <v>1842.59</v>
      </c>
      <c r="F17">
        <f>Sheet9!$F$9</f>
        <v>1842.59</v>
      </c>
    </row>
    <row r="18" spans="3:6" hidden="1" outlineLevel="1" collapsed="1" x14ac:dyDescent="0.3">
      <c r="E18">
        <f>Sheet9!$E$16</f>
        <v>836</v>
      </c>
      <c r="F18">
        <f>Sheet9!$F$16</f>
        <v>836</v>
      </c>
    </row>
    <row r="19" spans="3:6" collapsed="1" x14ac:dyDescent="0.3">
      <c r="C19" t="s">
        <v>33</v>
      </c>
      <c r="E19">
        <f>SUM(E13:E18)</f>
        <v>8035.77</v>
      </c>
      <c r="F19">
        <f>SUM(F13:F18)</f>
        <v>8035.77</v>
      </c>
    </row>
    <row r="20" spans="3:6" hidden="1" outlineLevel="1" x14ac:dyDescent="0.3">
      <c r="D20" t="s">
        <v>56</v>
      </c>
      <c r="E20">
        <f>Sheet10!$O$8</f>
        <v>522.01</v>
      </c>
      <c r="F20">
        <f>Sheet10!$P$8</f>
        <v>563.77080000000001</v>
      </c>
    </row>
    <row r="21" spans="3:6" hidden="1" outlineLevel="1" collapsed="1" x14ac:dyDescent="0.3">
      <c r="E21">
        <f>Sheet10!$O$9</f>
        <v>874.91</v>
      </c>
      <c r="F21">
        <f>Sheet10!$P$9</f>
        <v>874.91</v>
      </c>
    </row>
    <row r="22" spans="3:6" hidden="1" outlineLevel="1" collapsed="1" x14ac:dyDescent="0.3">
      <c r="E22">
        <f>Sheet10!$O$12</f>
        <v>4276.34</v>
      </c>
      <c r="F22">
        <f>Sheet10!$P$12</f>
        <v>598.68760000000009</v>
      </c>
    </row>
    <row r="23" spans="3:6" hidden="1" outlineLevel="1" collapsed="1" x14ac:dyDescent="0.3">
      <c r="D23" t="s">
        <v>56</v>
      </c>
      <c r="E23">
        <f>Sheet11!$D$20</f>
        <v>522.01</v>
      </c>
      <c r="F23">
        <f>Sheet11!$E$20</f>
        <v>563.77080000000001</v>
      </c>
    </row>
    <row r="24" spans="3:6" hidden="1" outlineLevel="1" collapsed="1" x14ac:dyDescent="0.3">
      <c r="E24">
        <f>Sheet11!$D$21</f>
        <v>874.91</v>
      </c>
      <c r="F24">
        <f>Sheet11!$E$21</f>
        <v>874.91</v>
      </c>
    </row>
    <row r="25" spans="3:6" hidden="1" outlineLevel="1" collapsed="1" x14ac:dyDescent="0.3">
      <c r="E25">
        <f>Sheet11!$D$24</f>
        <v>4276.34</v>
      </c>
      <c r="F25">
        <f>Sheet11!$E$24</f>
        <v>598.68760000000009</v>
      </c>
    </row>
    <row r="26" spans="3:6" hidden="1" outlineLevel="1" collapsed="1" x14ac:dyDescent="0.3">
      <c r="D26" t="s">
        <v>56</v>
      </c>
      <c r="E26">
        <f>Sheet9!$E$10</f>
        <v>522.01</v>
      </c>
      <c r="F26">
        <f>Sheet9!$F$10</f>
        <v>563.77080000000001</v>
      </c>
    </row>
    <row r="27" spans="3:6" hidden="1" outlineLevel="1" collapsed="1" x14ac:dyDescent="0.3">
      <c r="E27">
        <f>Sheet9!$E$11</f>
        <v>874.91</v>
      </c>
      <c r="F27">
        <f>Sheet9!$F$11</f>
        <v>874.91</v>
      </c>
    </row>
    <row r="28" spans="3:6" hidden="1" outlineLevel="1" collapsed="1" x14ac:dyDescent="0.3">
      <c r="E28">
        <f>Sheet9!$E$14</f>
        <v>4276.34</v>
      </c>
      <c r="F28">
        <f>Sheet9!$F$14</f>
        <v>598.68760000000009</v>
      </c>
    </row>
    <row r="29" spans="3:6" collapsed="1" x14ac:dyDescent="0.3">
      <c r="C29" t="s">
        <v>35</v>
      </c>
      <c r="E29">
        <f>SUM(E20:E28)</f>
        <v>17019.78</v>
      </c>
      <c r="F29">
        <f>SUM(F20:F28)</f>
        <v>6112.1052000000009</v>
      </c>
    </row>
    <row r="30" spans="3:6" hidden="1" outlineLevel="1" x14ac:dyDescent="0.3">
      <c r="D30" t="s">
        <v>56</v>
      </c>
      <c r="E30">
        <f>Sheet10!$O$10</f>
        <v>4131.9399999999996</v>
      </c>
      <c r="F30">
        <f>Sheet10!$P$10</f>
        <v>4131.9399999999996</v>
      </c>
    </row>
    <row r="31" spans="3:6" hidden="1" outlineLevel="1" collapsed="1" x14ac:dyDescent="0.3">
      <c r="D31" t="s">
        <v>56</v>
      </c>
      <c r="E31">
        <f>Sheet11!$D$22</f>
        <v>4131.9399999999996</v>
      </c>
      <c r="F31">
        <f>Sheet11!$E$22</f>
        <v>4131.9399999999996</v>
      </c>
    </row>
    <row r="32" spans="3:6" hidden="1" outlineLevel="1" collapsed="1" x14ac:dyDescent="0.3">
      <c r="D32" t="s">
        <v>56</v>
      </c>
      <c r="E32">
        <f>Sheet9!$E$12</f>
        <v>4131.9399999999996</v>
      </c>
      <c r="F32">
        <f>Sheet9!$F$12</f>
        <v>4131.9399999999996</v>
      </c>
    </row>
    <row r="33" spans="3:6" collapsed="1" x14ac:dyDescent="0.3">
      <c r="C33" t="s">
        <v>39</v>
      </c>
      <c r="E33">
        <f>SUM(E30:E32)</f>
        <v>12395.82</v>
      </c>
      <c r="F33">
        <f>SUM(F30:F32)</f>
        <v>12395.82</v>
      </c>
    </row>
    <row r="34" spans="3:6" hidden="1" outlineLevel="1" x14ac:dyDescent="0.3">
      <c r="D34" t="s">
        <v>56</v>
      </c>
      <c r="E34">
        <f>Sheet10!$O$11</f>
        <v>10999.85</v>
      </c>
      <c r="F34">
        <f>Sheet10!$P$11</f>
        <v>1539.9790000000003</v>
      </c>
    </row>
    <row r="35" spans="3:6" hidden="1" outlineLevel="1" collapsed="1" x14ac:dyDescent="0.3">
      <c r="D35" t="s">
        <v>56</v>
      </c>
      <c r="E35">
        <f>Sheet11!$D$23</f>
        <v>10999.85</v>
      </c>
      <c r="F35">
        <f>Sheet11!$E$23</f>
        <v>1539.9790000000003</v>
      </c>
    </row>
    <row r="36" spans="3:6" hidden="1" outlineLevel="1" collapsed="1" x14ac:dyDescent="0.3">
      <c r="D36" t="s">
        <v>56</v>
      </c>
      <c r="E36">
        <f>Sheet9!$E$13</f>
        <v>10999.85</v>
      </c>
      <c r="F36">
        <f>Sheet9!$F$13</f>
        <v>1539.9790000000003</v>
      </c>
    </row>
    <row r="37" spans="3:6" collapsed="1" x14ac:dyDescent="0.3">
      <c r="C37" t="s">
        <v>42</v>
      </c>
      <c r="E37">
        <f>SUM(E34:E36)</f>
        <v>32999.550000000003</v>
      </c>
      <c r="F37">
        <f>SUM(F34:F36)</f>
        <v>4619.9370000000008</v>
      </c>
    </row>
    <row r="38" spans="3:6" hidden="1" outlineLevel="1" x14ac:dyDescent="0.3">
      <c r="D38" t="s">
        <v>56</v>
      </c>
      <c r="E38">
        <f>Sheet10!$O$13</f>
        <v>3986.97</v>
      </c>
      <c r="F38">
        <f>Sheet10!$P$13</f>
        <v>3986.97</v>
      </c>
    </row>
    <row r="39" spans="3:6" hidden="1" outlineLevel="1" collapsed="1" x14ac:dyDescent="0.3">
      <c r="D39" t="s">
        <v>56</v>
      </c>
      <c r="E39">
        <f>Sheet11!$D$25</f>
        <v>3986.97</v>
      </c>
      <c r="F39">
        <f>Sheet11!$E$25</f>
        <v>3986.97</v>
      </c>
    </row>
    <row r="40" spans="3:6" hidden="1" outlineLevel="1" collapsed="1" x14ac:dyDescent="0.3">
      <c r="D40" t="s">
        <v>56</v>
      </c>
      <c r="E40">
        <f>Sheet9!$E$15</f>
        <v>3986.97</v>
      </c>
      <c r="F40">
        <f>Sheet9!$F$15</f>
        <v>3986.97</v>
      </c>
    </row>
    <row r="41" spans="3:6" collapsed="1" x14ac:dyDescent="0.3">
      <c r="C41" t="s">
        <v>47</v>
      </c>
      <c r="E41">
        <f>SUM(E38:E40)</f>
        <v>11960.91</v>
      </c>
      <c r="F41">
        <f>SUM(F38:F40)</f>
        <v>11960.91</v>
      </c>
    </row>
  </sheetData>
  <dataConsolidate leftLabels="1" topLabels="1" link="1">
    <dataRefs count="3">
      <dataRef ref="N4:P14" sheet="Sheet10"/>
      <dataRef ref="C16:E26" sheet="Sheet11"/>
      <dataRef ref="D6:F16" sheet="Sheet9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Sheet14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Sheet13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cp:lastPrinted>2026-05-15T04:45:43Z</cp:lastPrinted>
  <dcterms:created xsi:type="dcterms:W3CDTF">2026-05-15T03:47:55Z</dcterms:created>
  <dcterms:modified xsi:type="dcterms:W3CDTF">2026-05-15T04:51:27Z</dcterms:modified>
</cp:coreProperties>
</file>