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329aae6c51532/Documents/coding Temple/Week 1/"/>
    </mc:Choice>
  </mc:AlternateContent>
  <xr:revisionPtr revIDLastSave="140" documentId="8_{28951824-6ACE-4FAC-8D56-E7D7C274E587}" xr6:coauthVersionLast="47" xr6:coauthVersionMax="47" xr10:uidLastSave="{D314F54C-72F6-4994-BD60-C48D080F651D}"/>
  <bookViews>
    <workbookView xWindow="-108" yWindow="-108" windowWidth="23256" windowHeight="12456" firstSheet="2" activeTab="5" xr2:uid="{923B68D8-DB22-4588-875D-54F563057F8F}"/>
  </bookViews>
  <sheets>
    <sheet name="Dancebilty Effect" sheetId="3" r:id="rId1"/>
    <sheet name="Genre" sheetId="2" r:id="rId2"/>
    <sheet name="Duration Type" sheetId="4" r:id="rId3"/>
    <sheet name="Valence vs Liveness" sheetId="5" r:id="rId4"/>
    <sheet name="Energy vs Loudness" sheetId="6" r:id="rId5"/>
    <sheet name="Top 100 streamed songs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<sst xmlns="http://schemas.openxmlformats.org/spreadsheetml/2006/main" count="329" uniqueCount="228">
  <si>
    <t>ID</t>
  </si>
  <si>
    <t>Name</t>
  </si>
  <si>
    <t>Genre</t>
  </si>
  <si>
    <t>Duration</t>
  </si>
  <si>
    <t>Type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</si>
  <si>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</si>
  <si>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</si>
  <si>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</si>
  <si>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</si>
  <si>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</si>
  <si>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</si>
  <si>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</si>
  <si>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</si>
  <si>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</si>
  <si>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</si>
  <si>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Danceability</t>
  </si>
  <si>
    <t>Ranking</t>
  </si>
  <si>
    <t>1zvk4QIyIcb7uI6BK5TkQ9</t>
  </si>
  <si>
    <t>My Universe Coldplay x BTS</t>
  </si>
  <si>
    <t>Pop/Rock</t>
  </si>
  <si>
    <t>1FSWSs9CL01RCYxXtm08Rf</t>
  </si>
  <si>
    <t>Dance With Me Tonight Olly Murs</t>
  </si>
  <si>
    <t>Latin/Reggaeton</t>
  </si>
  <si>
    <t>7qiZfU4dY1lWllzX7mPBI3</t>
  </si>
  <si>
    <t>Shape of You Ed Sheeran</t>
  </si>
  <si>
    <t>Pop/R&amp;B</t>
  </si>
  <si>
    <t>32OlwWuMpZ6b0aN2RZOeMS</t>
  </si>
  <si>
    <t>Uptown Funk (feat. Bruno Mars) Mark Ronson</t>
  </si>
  <si>
    <t>Funk/R&amp;B</t>
  </si>
  <si>
    <t>5nujrmhLynf4yMoMtj8AQF</t>
  </si>
  <si>
    <t>Levitating Dua Lipa feat. DaBaby</t>
  </si>
  <si>
    <t>House/Dance</t>
  </si>
  <si>
    <t>6cx06DFPPHchuUAcTxznu9</t>
  </si>
  <si>
    <t>Head &amp; Heart (feat. MNEK) Joel Corry</t>
  </si>
  <si>
    <t>Latin pop</t>
  </si>
  <si>
    <t>78Nyf6RlqBANlMhSnKyClT</t>
  </si>
  <si>
    <t>Pretend CNCO</t>
  </si>
  <si>
    <t>50nfwKoDiSYg8zOCREWAm5</t>
  </si>
  <si>
    <t>Shivers Ed Sheeran</t>
  </si>
  <si>
    <t>7e1VoRlNumuEkXlITMHKLE</t>
  </si>
  <si>
    <t>Me Gusta Anitta, Cardi B &amp; Myke Towers</t>
  </si>
  <si>
    <t>Reggaeton/Latin trap</t>
  </si>
  <si>
    <t>3DarAbFujv6eYNliUTyqtz</t>
  </si>
  <si>
    <t>Kiss Me More (feat. SZA) Doja Cat</t>
  </si>
  <si>
    <t>2KePp7PaiC1SKwKYzEScla</t>
  </si>
  <si>
    <t>You Right Doja Cat &amp; The Weeknd</t>
  </si>
  <si>
    <t>5jsw9uXEGuKyJzs0boZ1bT</t>
  </si>
  <si>
    <t>Stitches Shawn Mendes</t>
  </si>
  <si>
    <t>Pop</t>
  </si>
  <si>
    <t>3FGU19VhodS1rtCnVfHR8l</t>
  </si>
  <si>
    <t>Senorita Shawn Mendes &amp; Camila Cabello</t>
  </si>
  <si>
    <t>3AzjcOeAmA57TIOr9zF1ZW</t>
  </si>
  <si>
    <t>Physical Dua Lipa</t>
  </si>
  <si>
    <t>4jPy3l0RUwlUI9T5XHBW2m</t>
  </si>
  <si>
    <t>Mood (feat. iann dior) 24kGoldn</t>
  </si>
  <si>
    <t>Hip-hop/Rap</t>
  </si>
  <si>
    <t>5zFglKYiknIxks8geR8rcL</t>
  </si>
  <si>
    <t>Beautiful Mistakes (feat. Megan Thee Stallion) Maroon 5</t>
  </si>
  <si>
    <t>02VBYrHfVwfEWXk5DXyf0T</t>
  </si>
  <si>
    <t>Leave The Door Open Silk Sonic (Bruno Mars &amp; Anderson .Paak)</t>
  </si>
  <si>
    <t>R&amp;B/Soul</t>
  </si>
  <si>
    <t>54bFM56PmE4YLRnqpW6Tha</t>
  </si>
  <si>
    <t>Therefore I Am Billie Eilish</t>
  </si>
  <si>
    <t>1SC5rEoYDGUK4NfG82494W</t>
  </si>
  <si>
    <t>Montero (Call Me By Your Name) Lil Nas X</t>
  </si>
  <si>
    <t>6cHOsanMHAZ8JXNtYipIcA</t>
  </si>
  <si>
    <t>We're Good Dua Lipa</t>
  </si>
  <si>
    <t>4ZtFanR9U6ndgddUvNcjcG</t>
  </si>
  <si>
    <t>Good 4 U Olivia Rodrigo</t>
  </si>
  <si>
    <t>Pop/Electronic</t>
  </si>
  <si>
    <t>2VS1VIq1t7zTVKKc0YV0fo</t>
  </si>
  <si>
    <t>Famous Friends Chris Young + Kane Brown</t>
  </si>
  <si>
    <t>7cYNQkJoyHVhP8Drb2n6d5</t>
  </si>
  <si>
    <t>Don't Start Now Dua Lipa</t>
  </si>
  <si>
    <t>House/Disco</t>
  </si>
  <si>
    <t>0pqnGHJpmpxLKifKRmU6WP</t>
  </si>
  <si>
    <t>Believer Imagine Dragons</t>
  </si>
  <si>
    <t>Alternative/Indie</t>
  </si>
  <si>
    <t>07g8LrnpOgV1BJg4ezJ5gf</t>
  </si>
  <si>
    <t>Don't Stop Believin' Journey</t>
  </si>
  <si>
    <t>3CRDbSIZ4r5MsZ0YwxuEkn</t>
  </si>
  <si>
    <t>Stressed Out twenty one pilots</t>
  </si>
  <si>
    <t>3XYRV7ZSHqIRDG87DKTtry</t>
  </si>
  <si>
    <t>Permission to Dance BTS</t>
  </si>
  <si>
    <t>4nDYmWpBz8OGFKbXSCkX4i</t>
  </si>
  <si>
    <t>Save Your Tears The Weeknd</t>
  </si>
  <si>
    <t>0MvxgmXHMXh70GpnR0mKkT</t>
  </si>
  <si>
    <t>Tusa KAROL G &amp; Nicki Minaj</t>
  </si>
  <si>
    <t>2H1047e0oMSj10dgp7p2VG</t>
  </si>
  <si>
    <t>I Gotta Feeling Black Eyed Peas</t>
  </si>
  <si>
    <t>7mmYQV0o7sW0pM8rNd3mLG</t>
  </si>
  <si>
    <t>Without You (with Miley Cyrus) The Kid LAROI &amp; Miley Cyrus</t>
  </si>
  <si>
    <t>Pop/Rap</t>
  </si>
  <si>
    <t>4cktbXiXOapiLBMprHFErI</t>
  </si>
  <si>
    <t>Memories Maroon 5</t>
  </si>
  <si>
    <t>3Wrjm47oTz2sjIgck11l5e</t>
  </si>
  <si>
    <t>Beggin' Maneskin</t>
  </si>
  <si>
    <t>Rock</t>
  </si>
  <si>
    <t>0elmUoU7eMPwZX1Mw1MnQo</t>
  </si>
  <si>
    <t>The Way You Look Tonight Frank Sinatra</t>
  </si>
  <si>
    <t>Jazz/Pop</t>
  </si>
  <si>
    <t>7oD0hfEoijJtSXj7fblDor</t>
  </si>
  <si>
    <t>Levitating - The Blessed Madonna Remix Dua Lipa</t>
  </si>
  <si>
    <t>27tDoZsybt3KvJWTDoW9id</t>
  </si>
  <si>
    <t>Heartbreak Anniversary Giveon</t>
  </si>
  <si>
    <t>6UelLqGlWMcVH1E5c4H7lY</t>
  </si>
  <si>
    <t>Watermelon Sugar Harry Styles</t>
  </si>
  <si>
    <t>3fx31TjnwvwZIyAGHhOhA1</t>
  </si>
  <si>
    <t>Forever NLE Choppa</t>
  </si>
  <si>
    <t>21jGcNKet2qwijlDFuPiPb</t>
  </si>
  <si>
    <t>Circles Post Malone</t>
  </si>
  <si>
    <t>6tDDoYIxWvMLTdKpjFkc1B</t>
  </si>
  <si>
    <t>Telepatia Kali Uchis</t>
  </si>
  <si>
    <t>R&amp;B/Pop/Latin</t>
  </si>
  <si>
    <t>02MWAaffLxlfxAUY7c5dvx</t>
  </si>
  <si>
    <t>Heat Waves Glass Animals</t>
  </si>
  <si>
    <t>2MOoIbJWIYikwIXjBDe26i</t>
  </si>
  <si>
    <t>Pari­s in the Rain Lauv</t>
  </si>
  <si>
    <t>2XU0oxnq2qxCpomAAuJY8K</t>
  </si>
  <si>
    <t>Dance Monkey Tones And I</t>
  </si>
  <si>
    <t>072Hl1zCG3UMxc7JBeQk7r</t>
  </si>
  <si>
    <t>Happier Marshmello &amp; Bastille</t>
  </si>
  <si>
    <t>3Ofmpyhv5UAQ70mENzB277</t>
  </si>
  <si>
    <t>Astronaut In The Ocean Masked Wolf</t>
  </si>
  <si>
    <t>4iJyoBOLtHqaGxP12qzhQI</t>
  </si>
  <si>
    <t>Peaches (feat. Daniel Caesar &amp; Giveon) Justin Bieber</t>
  </si>
  <si>
    <t>6IBcOGPsniK3Pso1wHIhew</t>
  </si>
  <si>
    <t>Forever After All Luke Combs</t>
  </si>
  <si>
    <t>Country</t>
  </si>
  <si>
    <t>5fxyZf6m2xHeSrOzUfcJrq</t>
  </si>
  <si>
    <t>Stay The Kid LAROI &amp; Justin Bieber</t>
  </si>
  <si>
    <t>6V1bu6o1Yo5ZXnsCJU8Ovk</t>
  </si>
  <si>
    <t>Girls Like You (feat. Cardi B) Maroon 5</t>
  </si>
  <si>
    <t>7qEHsqek33rTcFNT9PFqLf</t>
  </si>
  <si>
    <t>Someone You Loved Lewis Capaldi</t>
  </si>
  <si>
    <t>Pop/Ballad</t>
  </si>
  <si>
    <t>2JPLbjOn0wPCngEot2STUS</t>
  </si>
  <si>
    <t>Yonaguni Bad Bunny</t>
  </si>
  <si>
    <t>4eAtgAE8EJ8tBQsAnZEonX</t>
  </si>
  <si>
    <t>Blinding Lights - 2019 The Weeknd</t>
  </si>
  <si>
    <t>1CS7Sd1u5tWkstBhpssyjP</t>
  </si>
  <si>
    <t>Take Me To Church Hozier</t>
  </si>
  <si>
    <t>18vXApRmJSgQ6wG2ll9AOg</t>
  </si>
  <si>
    <t>Rapstar Polo G</t>
  </si>
  <si>
    <t>Pop/Dance</t>
  </si>
  <si>
    <t>6ft4hAq6yde8jPZY2i5zLr</t>
  </si>
  <si>
    <t>Paradise (feat. Dermot Kennedy) MEDUZA</t>
  </si>
  <si>
    <t>2P2kJEIAXutA2J7DXW1Wux</t>
  </si>
  <si>
    <t>LA CANCION J Balvin &amp; Bad Bunny</t>
  </si>
  <si>
    <t>6A53tLi9vpLhmgaEvzRyip</t>
  </si>
  <si>
    <t>Heat Waves - Diplo Remix Glass Animals</t>
  </si>
  <si>
    <t>5eFfsbjSouG8qOpg9ZqDl6</t>
  </si>
  <si>
    <t>Downtown's Dead Sam Hunt</t>
  </si>
  <si>
    <t>0RtMRbaqeadQFvlYxcAczv</t>
  </si>
  <si>
    <t>Somebody That I Used To Know Gotye feat. Kimbra</t>
  </si>
  <si>
    <t>58w68w4s8h9gw3xrDaXyuj</t>
  </si>
  <si>
    <t>At My Worst (feat. Kehlani) Pink Sweat$</t>
  </si>
  <si>
    <t>4fSIb4hdOQ151TILNsSEaF</t>
  </si>
  <si>
    <t>Todo De Ti Rauw Alejandro</t>
  </si>
  <si>
    <t>0VjIjW4GlUZAMYd2vXMi3b</t>
  </si>
  <si>
    <t>Blinding Lights The Weeknd</t>
  </si>
  <si>
    <t>3U4isOIWM3VvDubwSI3y7a</t>
  </si>
  <si>
    <t>All of Me John Legend</t>
  </si>
  <si>
    <t>2VxeLyX666F8uXCJ0dZF8B</t>
  </si>
  <si>
    <t>Shallow Lady Gaga &amp; Bradley Cooper</t>
  </si>
  <si>
    <t>0tBbt8CrmxbjRP0pueQkyU</t>
  </si>
  <si>
    <t>Wolves Selena Gomez &amp; Marshmello</t>
  </si>
  <si>
    <t>7tZHEwEYKcI3kJLi9RQJL3</t>
  </si>
  <si>
    <t>Fiel Los Legendarios, Wisin &amp; Jhay Cortez</t>
  </si>
  <si>
    <t>2V2lFQQQR3iqSUG5jwDQd9</t>
  </si>
  <si>
    <t>Hold On Justin Bieber</t>
  </si>
  <si>
    <t>1H7KnK26kc1YyellpbINEn</t>
  </si>
  <si>
    <t>The Woo (feat. 50 Cent &amp; Roddy Ricch) Pop Smoke</t>
  </si>
  <si>
    <t>4xqrdfXkTW4T0RauPLv3WA</t>
  </si>
  <si>
    <t>Heather Conan Gray</t>
  </si>
  <si>
    <t>5rZlwNFl01HqLWBQGryKSm</t>
  </si>
  <si>
    <t>Mood Swings (feat. Lil Tjay) Pop Smoke</t>
  </si>
  <si>
    <t>1Xi84slp6FryDSCbzq4UCD</t>
  </si>
  <si>
    <t>Arcade Duncan Laurence</t>
  </si>
  <si>
    <t>45S5WTQEGOB1VHr1Q4FuPl</t>
  </si>
  <si>
    <t>Golden Harry Styles</t>
  </si>
  <si>
    <t>Pop/Punk</t>
  </si>
  <si>
    <t>6f3Slt0GbA2bPZlz0aIFXN</t>
  </si>
  <si>
    <t>The Business Tiesto</t>
  </si>
  <si>
    <t>6rZk29Yz8ObEwtJOIaACt5</t>
  </si>
  <si>
    <t>DÃKITI Bad Bunny &amp; Jhay Cortez</t>
  </si>
  <si>
    <t>1x6YtYuLHlvFaVOLsSLbWN</t>
  </si>
  <si>
    <t>Talking to the Moon Acoustic Bruno Mars</t>
  </si>
  <si>
    <t>5enxwA8aAbwZbf5qCHORXi</t>
  </si>
  <si>
    <t>All Too Well Taylor Swift</t>
  </si>
  <si>
    <t>Pop/Country</t>
  </si>
  <si>
    <t>3Vi5XqYrmQgOYBajMWSvCi</t>
  </si>
  <si>
    <t>Need To Know Doja Cat</t>
  </si>
  <si>
    <t>2gMXnyrvIjhVBUZwvLZDMP</t>
  </si>
  <si>
    <t>Before You Go Lewis Capaldi</t>
  </si>
  <si>
    <t>6HU7h9RYOaPRFeh0R3UeAr</t>
  </si>
  <si>
    <t>Deja Vu Olivia Rodrigo</t>
  </si>
  <si>
    <t>5wANPM4fQCJwkGd4rN57mH</t>
  </si>
  <si>
    <t>Drivers license Olivia Rodrigo</t>
  </si>
  <si>
    <t>0e7ipj03S05BNilyu5bRzt</t>
  </si>
  <si>
    <t>Rockstar (feat. 21 Savage) Post Malone</t>
  </si>
  <si>
    <t>7BJecfRrRlAay7KGcyz2lq</t>
  </si>
  <si>
    <t>Cover Me In Sunshine P!nk &amp; Willow Sage Hart</t>
  </si>
  <si>
    <t>Electronic/Indie</t>
  </si>
  <si>
    <t>45bE4HXI0AwGZXfZtMp8JR</t>
  </si>
  <si>
    <t>You Broke Me First Tate McRae</t>
  </si>
  <si>
    <t>161DnLWsx1i3u1JT05lzqU</t>
  </si>
  <si>
    <t>Talking to the Moon Bruno Mars</t>
  </si>
  <si>
    <t>3eekarcy7kvN4yt5ZFzltW</t>
  </si>
  <si>
    <t>HIGHEST IN THE ROOM Travis Scott</t>
  </si>
  <si>
    <t>hop/Rap</t>
  </si>
  <si>
    <t>1ZMiCix7XSAbfAJlEZWMCp</t>
  </si>
  <si>
    <t>Falling Harry Styles</t>
  </si>
  <si>
    <t>Row Labels</t>
  </si>
  <si>
    <t>Grand Total</t>
  </si>
  <si>
    <t>Sum of Valence</t>
  </si>
  <si>
    <t>Average of Valence</t>
  </si>
  <si>
    <t>Average of Danceability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</si>
  <si>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Higher dancebility has chances of high popularity.</t>
    </r>
  </si>
  <si>
    <t>Long</t>
  </si>
  <si>
    <t>Medium</t>
  </si>
  <si>
    <t>Short</t>
  </si>
  <si>
    <t>Count of ID</t>
  </si>
  <si>
    <t>(All)</t>
  </si>
  <si>
    <t>Sum of Liveness</t>
  </si>
  <si>
    <t>Sum of Energy</t>
  </si>
  <si>
    <t>Note: Energy trends increases with the increase in loudness.</t>
  </si>
  <si>
    <t>Note: Liveness is unchanged wrt to valence.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</si>
</sst>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38680410850285E-2"/>
          <c:y val="0.16883063081097913"/>
          <c:w val="0.92412516058443517"/>
          <c:h val="0.692696238711686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100 streamed songs'!$Q$2:$Q$87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'Top 100 streamed songs'!$P$2:$P$87</c:f>
              <c:numCache>
                <c:formatCode>General</c:formatCode>
                <c:ptCount val="86"/>
                <c:pt idx="0">
                  <c:v>0.41099999999999998</c:v>
                </c:pt>
                <c:pt idx="1">
                  <c:v>0.67200000000000004</c:v>
                </c:pt>
                <c:pt idx="2">
                  <c:v>0.82499999999999996</c:v>
                </c:pt>
                <c:pt idx="3">
                  <c:v>0.85599999999999998</c:v>
                </c:pt>
                <c:pt idx="4">
                  <c:v>0.70199999999999996</c:v>
                </c:pt>
                <c:pt idx="5">
                  <c:v>0.73399999999999999</c:v>
                </c:pt>
                <c:pt idx="6">
                  <c:v>0.68</c:v>
                </c:pt>
                <c:pt idx="7">
                  <c:v>0.78800000000000003</c:v>
                </c:pt>
                <c:pt idx="8">
                  <c:v>0.91</c:v>
                </c:pt>
                <c:pt idx="9">
                  <c:v>0.76400000000000001</c:v>
                </c:pt>
                <c:pt idx="10">
                  <c:v>0.69899999999999995</c:v>
                </c:pt>
                <c:pt idx="11">
                  <c:v>0.752</c:v>
                </c:pt>
                <c:pt idx="12">
                  <c:v>0.75900000000000001</c:v>
                </c:pt>
                <c:pt idx="13">
                  <c:v>0.64700000000000002</c:v>
                </c:pt>
                <c:pt idx="14">
                  <c:v>0.70099999999999996</c:v>
                </c:pt>
                <c:pt idx="15">
                  <c:v>0.71299999999999997</c:v>
                </c:pt>
                <c:pt idx="16">
                  <c:v>0.58599999999999997</c:v>
                </c:pt>
                <c:pt idx="17">
                  <c:v>0.88900000000000001</c:v>
                </c:pt>
                <c:pt idx="18">
                  <c:v>0.59299999999999997</c:v>
                </c:pt>
                <c:pt idx="19">
                  <c:v>0.70399999999999996</c:v>
                </c:pt>
                <c:pt idx="20">
                  <c:v>0.56299999999999994</c:v>
                </c:pt>
                <c:pt idx="21">
                  <c:v>0.71699999999999997</c:v>
                </c:pt>
                <c:pt idx="22">
                  <c:v>0.72599999999999998</c:v>
                </c:pt>
                <c:pt idx="23">
                  <c:v>0.77600000000000002</c:v>
                </c:pt>
                <c:pt idx="24">
                  <c:v>0.66300000000000003</c:v>
                </c:pt>
                <c:pt idx="25">
                  <c:v>0.73399999999999999</c:v>
                </c:pt>
                <c:pt idx="26">
                  <c:v>0.70199999999999996</c:v>
                </c:pt>
                <c:pt idx="27">
                  <c:v>0.68500000000000005</c:v>
                </c:pt>
                <c:pt idx="28">
                  <c:v>0.79600000000000004</c:v>
                </c:pt>
                <c:pt idx="29">
                  <c:v>0.74399999999999999</c:v>
                </c:pt>
                <c:pt idx="30">
                  <c:v>0.56899999999999995</c:v>
                </c:pt>
                <c:pt idx="31">
                  <c:v>0.77500000000000002</c:v>
                </c:pt>
                <c:pt idx="32">
                  <c:v>0.71399999999999997</c:v>
                </c:pt>
                <c:pt idx="33">
                  <c:v>0.622</c:v>
                </c:pt>
                <c:pt idx="34">
                  <c:v>0.73599999999999999</c:v>
                </c:pt>
                <c:pt idx="35">
                  <c:v>0.443</c:v>
                </c:pt>
                <c:pt idx="36">
                  <c:v>0.54800000000000004</c:v>
                </c:pt>
                <c:pt idx="37">
                  <c:v>0.60199999999999998</c:v>
                </c:pt>
                <c:pt idx="38">
                  <c:v>0.69499999999999995</c:v>
                </c:pt>
                <c:pt idx="39">
                  <c:v>0.65300000000000002</c:v>
                </c:pt>
                <c:pt idx="40">
                  <c:v>0.76100000000000001</c:v>
                </c:pt>
                <c:pt idx="41">
                  <c:v>0.40600000000000003</c:v>
                </c:pt>
                <c:pt idx="42">
                  <c:v>0.82399999999999995</c:v>
                </c:pt>
                <c:pt idx="43">
                  <c:v>0.56999999999999995</c:v>
                </c:pt>
                <c:pt idx="44">
                  <c:v>0.77800000000000002</c:v>
                </c:pt>
                <c:pt idx="45">
                  <c:v>0.67700000000000005</c:v>
                </c:pt>
                <c:pt idx="46">
                  <c:v>0.48699999999999999</c:v>
                </c:pt>
                <c:pt idx="47">
                  <c:v>0.56399999999999995</c:v>
                </c:pt>
                <c:pt idx="48">
                  <c:v>0.85099999999999998</c:v>
                </c:pt>
                <c:pt idx="49">
                  <c:v>0.501</c:v>
                </c:pt>
                <c:pt idx="50">
                  <c:v>0.64400000000000002</c:v>
                </c:pt>
                <c:pt idx="51">
                  <c:v>0.60899999999999999</c:v>
                </c:pt>
                <c:pt idx="52">
                  <c:v>0.56599999999999995</c:v>
                </c:pt>
                <c:pt idx="53">
                  <c:v>0.78900000000000003</c:v>
                </c:pt>
                <c:pt idx="54">
                  <c:v>0.63200000000000001</c:v>
                </c:pt>
                <c:pt idx="55">
                  <c:v>0.75600000000000001</c:v>
                </c:pt>
                <c:pt idx="56">
                  <c:v>0.56799999999999995</c:v>
                </c:pt>
                <c:pt idx="57">
                  <c:v>0.624</c:v>
                </c:pt>
                <c:pt idx="58">
                  <c:v>0.64600000000000002</c:v>
                </c:pt>
                <c:pt idx="59">
                  <c:v>0.73099999999999998</c:v>
                </c:pt>
                <c:pt idx="60">
                  <c:v>0.78</c:v>
                </c:pt>
                <c:pt idx="61">
                  <c:v>0.51400000000000001</c:v>
                </c:pt>
                <c:pt idx="62">
                  <c:v>0.42199999999999999</c:v>
                </c:pt>
                <c:pt idx="63">
                  <c:v>0.57199999999999995</c:v>
                </c:pt>
                <c:pt idx="64">
                  <c:v>0.72399999999999998</c:v>
                </c:pt>
                <c:pt idx="65">
                  <c:v>0.68500000000000005</c:v>
                </c:pt>
                <c:pt idx="66">
                  <c:v>0.65800000000000003</c:v>
                </c:pt>
                <c:pt idx="67">
                  <c:v>0.49</c:v>
                </c:pt>
                <c:pt idx="68">
                  <c:v>0.35699999999999998</c:v>
                </c:pt>
                <c:pt idx="69">
                  <c:v>0.48</c:v>
                </c:pt>
                <c:pt idx="70">
                  <c:v>0.45</c:v>
                </c:pt>
                <c:pt idx="71">
                  <c:v>0.44800000000000001</c:v>
                </c:pt>
                <c:pt idx="72">
                  <c:v>0.79800000000000004</c:v>
                </c:pt>
                <c:pt idx="73">
                  <c:v>0.373</c:v>
                </c:pt>
                <c:pt idx="74">
                  <c:v>0.35199999999999998</c:v>
                </c:pt>
                <c:pt idx="75">
                  <c:v>0.63100000000000001</c:v>
                </c:pt>
                <c:pt idx="76">
                  <c:v>0.66400000000000003</c:v>
                </c:pt>
                <c:pt idx="77">
                  <c:v>0.45900000000000002</c:v>
                </c:pt>
                <c:pt idx="78">
                  <c:v>0.442</c:v>
                </c:pt>
                <c:pt idx="79">
                  <c:v>0.56100000000000005</c:v>
                </c:pt>
                <c:pt idx="80">
                  <c:v>0.58499999999999996</c:v>
                </c:pt>
                <c:pt idx="81">
                  <c:v>0.54300000000000004</c:v>
                </c:pt>
                <c:pt idx="82">
                  <c:v>0.66700000000000004</c:v>
                </c:pt>
                <c:pt idx="83">
                  <c:v>0.498</c:v>
                </c:pt>
                <c:pt idx="84">
                  <c:v>0.59799999999999998</c:v>
                </c:pt>
                <c:pt idx="85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3-4CA4-8996-B4679C96B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60856799"/>
        <c:axId val="14975366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'Top 100 streamed songs'!$Q$2:$Q$87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100 streamed songs'!$Q$2:$Q$87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83-4CA4-8996-B4679C96B311}"/>
                  </c:ext>
                </c:extLst>
              </c15:ser>
            </c15:filteredBarSeries>
          </c:ext>
        </c:extLst>
      </c:barChart>
      <c:catAx>
        <c:axId val="16608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36607"/>
        <c:crosses val="autoZero"/>
        <c:auto val="1"/>
        <c:lblAlgn val="ctr"/>
        <c:lblOffset val="100"/>
        <c:noMultiLvlLbl val="0"/>
      </c:catAx>
      <c:valAx>
        <c:axId val="14975366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60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streamed songs_New.xlsx]Genre!PivotTable8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Genre!$B$1</c:f>
              <c:strCache>
                <c:ptCount val="1"/>
                <c:pt idx="0">
                  <c:v>Average of 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Genre!$A$2:$A$26</c:f>
              <c:strCache>
                <c:ptCount val="24"/>
                <c:pt idx="0">
                  <c:v>Alternative/Indie</c:v>
                </c:pt>
                <c:pt idx="1">
                  <c:v>Country</c:v>
                </c:pt>
                <c:pt idx="2">
                  <c:v>Electronic/Indie</c:v>
                </c:pt>
                <c:pt idx="3">
                  <c:v>Funk/R&amp;B</c:v>
                </c:pt>
                <c:pt idx="4">
                  <c:v>Hip-hop/Rap</c:v>
                </c:pt>
                <c:pt idx="5">
                  <c:v>hop/Rap</c:v>
                </c:pt>
                <c:pt idx="6">
                  <c:v>House/Dance</c:v>
                </c:pt>
                <c:pt idx="7">
                  <c:v>House/Disco</c:v>
                </c:pt>
                <c:pt idx="8">
                  <c:v>Jazz/Pop</c:v>
                </c:pt>
                <c:pt idx="9">
                  <c:v>Latin pop</c:v>
                </c:pt>
                <c:pt idx="10">
                  <c:v>Latin/Reggaeton</c:v>
                </c:pt>
                <c:pt idx="11">
                  <c:v>Pop</c:v>
                </c:pt>
                <c:pt idx="12">
                  <c:v>Pop/Ballad</c:v>
                </c:pt>
                <c:pt idx="13">
                  <c:v>Pop/Country</c:v>
                </c:pt>
                <c:pt idx="14">
                  <c:v>Pop/Dance</c:v>
                </c:pt>
                <c:pt idx="15">
                  <c:v>Pop/Electronic</c:v>
                </c:pt>
                <c:pt idx="16">
                  <c:v>Pop/Punk</c:v>
                </c:pt>
                <c:pt idx="17">
                  <c:v>Pop/R&amp;B</c:v>
                </c:pt>
                <c:pt idx="18">
                  <c:v>Pop/Rap</c:v>
                </c:pt>
                <c:pt idx="19">
                  <c:v>Pop/Rock</c:v>
                </c:pt>
                <c:pt idx="20">
                  <c:v>R&amp;B/Pop/Latin</c:v>
                </c:pt>
                <c:pt idx="21">
                  <c:v>R&amp;B/Soul</c:v>
                </c:pt>
                <c:pt idx="22">
                  <c:v>Reggaeton/Latin trap</c:v>
                </c:pt>
                <c:pt idx="23">
                  <c:v>Rock</c:v>
                </c:pt>
              </c:strCache>
            </c:strRef>
          </c:cat>
          <c:val>
            <c:numRef>
              <c:f>Genre!$B$2:$B$26</c:f>
              <c:numCache>
                <c:formatCode>General</c:formatCode>
                <c:ptCount val="24"/>
                <c:pt idx="0">
                  <c:v>0.51300000000000001</c:v>
                </c:pt>
                <c:pt idx="1">
                  <c:v>0.30240000000000006</c:v>
                </c:pt>
                <c:pt idx="2">
                  <c:v>0.107</c:v>
                </c:pt>
                <c:pt idx="3">
                  <c:v>0.92800000000000005</c:v>
                </c:pt>
                <c:pt idx="4">
                  <c:v>0.46144444444444449</c:v>
                </c:pt>
                <c:pt idx="5">
                  <c:v>6.0499999999999998E-2</c:v>
                </c:pt>
                <c:pt idx="6">
                  <c:v>0.63200000000000001</c:v>
                </c:pt>
                <c:pt idx="7">
                  <c:v>0.67300000000000004</c:v>
                </c:pt>
                <c:pt idx="8">
                  <c:v>0.58699999999999997</c:v>
                </c:pt>
                <c:pt idx="9">
                  <c:v>0.90500000000000003</c:v>
                </c:pt>
                <c:pt idx="10">
                  <c:v>0.66674999999999995</c:v>
                </c:pt>
                <c:pt idx="11">
                  <c:v>0.52622999999999998</c:v>
                </c:pt>
                <c:pt idx="12">
                  <c:v>0.32200000000000001</c:v>
                </c:pt>
                <c:pt idx="13">
                  <c:v>0.20499999999999999</c:v>
                </c:pt>
                <c:pt idx="14">
                  <c:v>0.437</c:v>
                </c:pt>
                <c:pt idx="15">
                  <c:v>0.52833333333333332</c:v>
                </c:pt>
                <c:pt idx="16">
                  <c:v>0.254</c:v>
                </c:pt>
                <c:pt idx="17">
                  <c:v>0.48669333333333331</c:v>
                </c:pt>
                <c:pt idx="18">
                  <c:v>0.60299999999999998</c:v>
                </c:pt>
                <c:pt idx="19">
                  <c:v>0.5096666666666666</c:v>
                </c:pt>
                <c:pt idx="20">
                  <c:v>0.55300000000000005</c:v>
                </c:pt>
                <c:pt idx="21">
                  <c:v>0.70499999999999996</c:v>
                </c:pt>
                <c:pt idx="22">
                  <c:v>0.41766666666666669</c:v>
                </c:pt>
                <c:pt idx="23">
                  <c:v>0.44450000000000001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A-4CD9-8C90-6D084E357D08}"/>
            </c:ext>
          </c:extLst>
        </c:ser>
        <c:ser>
          <c:idx val="1"/>
          <c:order val="1"/>
          <c:tx>
            <c:strRef>
              <c:f>Genre!$C$1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Genre!$A$2:$A$26</c:f>
              <c:strCache>
                <c:ptCount val="24"/>
                <c:pt idx="0">
                  <c:v>Alternative/Indie</c:v>
                </c:pt>
                <c:pt idx="1">
                  <c:v>Country</c:v>
                </c:pt>
                <c:pt idx="2">
                  <c:v>Electronic/Indie</c:v>
                </c:pt>
                <c:pt idx="3">
                  <c:v>Funk/R&amp;B</c:v>
                </c:pt>
                <c:pt idx="4">
                  <c:v>Hip-hop/Rap</c:v>
                </c:pt>
                <c:pt idx="5">
                  <c:v>hop/Rap</c:v>
                </c:pt>
                <c:pt idx="6">
                  <c:v>House/Dance</c:v>
                </c:pt>
                <c:pt idx="7">
                  <c:v>House/Disco</c:v>
                </c:pt>
                <c:pt idx="8">
                  <c:v>Jazz/Pop</c:v>
                </c:pt>
                <c:pt idx="9">
                  <c:v>Latin pop</c:v>
                </c:pt>
                <c:pt idx="10">
                  <c:v>Latin/Reggaeton</c:v>
                </c:pt>
                <c:pt idx="11">
                  <c:v>Pop</c:v>
                </c:pt>
                <c:pt idx="12">
                  <c:v>Pop/Ballad</c:v>
                </c:pt>
                <c:pt idx="13">
                  <c:v>Pop/Country</c:v>
                </c:pt>
                <c:pt idx="14">
                  <c:v>Pop/Dance</c:v>
                </c:pt>
                <c:pt idx="15">
                  <c:v>Pop/Electronic</c:v>
                </c:pt>
                <c:pt idx="16">
                  <c:v>Pop/Punk</c:v>
                </c:pt>
                <c:pt idx="17">
                  <c:v>Pop/R&amp;B</c:v>
                </c:pt>
                <c:pt idx="18">
                  <c:v>Pop/Rap</c:v>
                </c:pt>
                <c:pt idx="19">
                  <c:v>Pop/Rock</c:v>
                </c:pt>
                <c:pt idx="20">
                  <c:v>R&amp;B/Pop/Latin</c:v>
                </c:pt>
                <c:pt idx="21">
                  <c:v>R&amp;B/Soul</c:v>
                </c:pt>
                <c:pt idx="22">
                  <c:v>Reggaeton/Latin trap</c:v>
                </c:pt>
                <c:pt idx="23">
                  <c:v>Rock</c:v>
                </c:pt>
              </c:strCache>
            </c:strRef>
          </c:cat>
          <c:val>
            <c:numRef>
              <c:f>Genre!$C$2:$C$26</c:f>
              <c:numCache>
                <c:formatCode>General</c:formatCode>
                <c:ptCount val="24"/>
                <c:pt idx="0">
                  <c:v>0.6661999999999999</c:v>
                </c:pt>
                <c:pt idx="1">
                  <c:v>0.55933333333333335</c:v>
                </c:pt>
                <c:pt idx="2">
                  <c:v>0.54300000000000004</c:v>
                </c:pt>
                <c:pt idx="3">
                  <c:v>0.85599999999999998</c:v>
                </c:pt>
                <c:pt idx="4">
                  <c:v>0.59244444444444444</c:v>
                </c:pt>
                <c:pt idx="5">
                  <c:v>0.59799999999999998</c:v>
                </c:pt>
                <c:pt idx="6">
                  <c:v>0.65525</c:v>
                </c:pt>
                <c:pt idx="7">
                  <c:v>0.72599999999999998</c:v>
                </c:pt>
                <c:pt idx="8">
                  <c:v>0.622</c:v>
                </c:pt>
                <c:pt idx="9">
                  <c:v>0.73399999999999999</c:v>
                </c:pt>
                <c:pt idx="10">
                  <c:v>0.68799999999999994</c:v>
                </c:pt>
                <c:pt idx="11">
                  <c:v>0.66489999999999994</c:v>
                </c:pt>
                <c:pt idx="12">
                  <c:v>0.57433333333333336</c:v>
                </c:pt>
                <c:pt idx="13">
                  <c:v>0.63100000000000001</c:v>
                </c:pt>
                <c:pt idx="14">
                  <c:v>0.78900000000000003</c:v>
                </c:pt>
                <c:pt idx="15">
                  <c:v>0.60466666666666669</c:v>
                </c:pt>
                <c:pt idx="16">
                  <c:v>0.44800000000000001</c:v>
                </c:pt>
                <c:pt idx="17">
                  <c:v>0.66200000000000003</c:v>
                </c:pt>
                <c:pt idx="18">
                  <c:v>0.56899999999999995</c:v>
                </c:pt>
                <c:pt idx="19">
                  <c:v>0.61855555555555553</c:v>
                </c:pt>
                <c:pt idx="20">
                  <c:v>0.65300000000000002</c:v>
                </c:pt>
                <c:pt idx="21">
                  <c:v>0.64500000000000002</c:v>
                </c:pt>
                <c:pt idx="22">
                  <c:v>0.69366666666666676</c:v>
                </c:pt>
                <c:pt idx="23">
                  <c:v>0.69950000000000001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A-4CD9-8C90-6D084E35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954239"/>
        <c:axId val="1227040751"/>
      </c:barChart>
      <c:catAx>
        <c:axId val="70595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40751"/>
        <c:crosses val="autoZero"/>
        <c:auto val="1"/>
        <c:lblAlgn val="ctr"/>
        <c:lblOffset val="100"/>
        <c:noMultiLvlLbl val="0"/>
      </c:catAx>
      <c:valAx>
        <c:axId val="1227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streamed songs_New.xlsx]Duration Type!PivotTable9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: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'Duration Type'!$B$4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F-461A-A3DE-43E1EAB51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CF-461A-A3DE-43E1EAB51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CF-461A-A3DE-43E1EAB51CC4}"/>
              </c:ext>
            </c:extLst>
          </c:dPt>
          <c:cat>
            <c:strRef>
              <c:f>'Duration Type'!$A$5:$A$8</c:f>
              <c:strCache>
                <c:ptCount val="3"/>
                <c:pt idx="0">
                  <c:v>Long</c:v>
                </c:pt>
                <c:pt idx="1">
                  <c:v>Medium</c:v>
                </c:pt>
                <c:pt idx="2">
                  <c:v>Short</c:v>
                </c:pt>
              </c:strCache>
            </c:strRef>
          </c:cat>
          <c:val>
            <c:numRef>
              <c:f>'Duration Type'!$B$5:$B$8</c:f>
              <c:numCache>
                <c:formatCode>General</c:formatCode>
                <c:ptCount val="3"/>
                <c:pt idx="0">
                  <c:v>15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7-473A-9B0A-036CD709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streamed songs_New.xlsx]Valence vs Liveness!PivotTable10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022973446276384E-2"/>
          <c:y val="7.9905315573871025E-2"/>
          <c:w val="0.95433762707173964"/>
          <c:h val="0.80852200717900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'Valence vs Liveness'!$B$4</c:f>
              <c:strCache>
                <c:ptCount val="1"/>
                <c:pt idx="0">
                  <c:v>Sum of Valence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'Valence vs Liveness'!$A$5:$A$91</c:f>
              <c:strCach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strCache>
            </c:strRef>
          </c:cat>
          <c:val>
            <c:numRef>
              <c:f>'Valence vs Liveness'!$B$5:$B$91</c:f>
              <c:numCache>
                <c:formatCode>General</c:formatCode>
                <c:ptCount val="86"/>
                <c:pt idx="0">
                  <c:v>0.96699999999999997</c:v>
                </c:pt>
                <c:pt idx="1">
                  <c:v>0.96399999999999997</c:v>
                </c:pt>
                <c:pt idx="2">
                  <c:v>0.93100000000000005</c:v>
                </c:pt>
                <c:pt idx="3">
                  <c:v>0.92800000000000005</c:v>
                </c:pt>
                <c:pt idx="4">
                  <c:v>0.91500000000000004</c:v>
                </c:pt>
                <c:pt idx="5">
                  <c:v>0.90500000000000003</c:v>
                </c:pt>
                <c:pt idx="6">
                  <c:v>0.83399999999999996</c:v>
                </c:pt>
                <c:pt idx="7">
                  <c:v>0.82199999999999995</c:v>
                </c:pt>
                <c:pt idx="8">
                  <c:v>0.80700000000000005</c:v>
                </c:pt>
                <c:pt idx="9">
                  <c:v>0.78100000000000003</c:v>
                </c:pt>
                <c:pt idx="10">
                  <c:v>0.75600000000000001</c:v>
                </c:pt>
                <c:pt idx="11">
                  <c:v>0.755</c:v>
                </c:pt>
                <c:pt idx="12">
                  <c:v>0.75</c:v>
                </c:pt>
                <c:pt idx="13">
                  <c:v>0.746</c:v>
                </c:pt>
                <c:pt idx="14">
                  <c:v>0.73199999999999998</c:v>
                </c:pt>
                <c:pt idx="15">
                  <c:v>0.72099999999999997</c:v>
                </c:pt>
                <c:pt idx="16">
                  <c:v>0.71899999999999997</c:v>
                </c:pt>
                <c:pt idx="17">
                  <c:v>0.71599999999999997</c:v>
                </c:pt>
                <c:pt idx="18">
                  <c:v>0.71</c:v>
                </c:pt>
                <c:pt idx="19">
                  <c:v>0.69099999999999995</c:v>
                </c:pt>
                <c:pt idx="20">
                  <c:v>0.68799999999999994</c:v>
                </c:pt>
                <c:pt idx="21">
                  <c:v>0.68500000000000005</c:v>
                </c:pt>
                <c:pt idx="22">
                  <c:v>0.67300000000000004</c:v>
                </c:pt>
                <c:pt idx="23">
                  <c:v>0.66600000000000004</c:v>
                </c:pt>
                <c:pt idx="24">
                  <c:v>0.66600000000000004</c:v>
                </c:pt>
                <c:pt idx="25">
                  <c:v>0.64800000000000002</c:v>
                </c:pt>
                <c:pt idx="26">
                  <c:v>0.64600000000000002</c:v>
                </c:pt>
                <c:pt idx="27">
                  <c:v>0.61899999999999999</c:v>
                </c:pt>
                <c:pt idx="28">
                  <c:v>0.61899999999999999</c:v>
                </c:pt>
                <c:pt idx="29">
                  <c:v>0.61</c:v>
                </c:pt>
                <c:pt idx="30">
                  <c:v>0.60299999999999998</c:v>
                </c:pt>
                <c:pt idx="31">
                  <c:v>0.59499999999999997</c:v>
                </c:pt>
                <c:pt idx="32">
                  <c:v>0.58899999999999997</c:v>
                </c:pt>
                <c:pt idx="33">
                  <c:v>0.58699999999999997</c:v>
                </c:pt>
                <c:pt idx="34">
                  <c:v>0.56599999999999995</c:v>
                </c:pt>
                <c:pt idx="35">
                  <c:v>0.56499999999999995</c:v>
                </c:pt>
                <c:pt idx="36">
                  <c:v>0.55700000000000005</c:v>
                </c:pt>
                <c:pt idx="37">
                  <c:v>0.55500000000000005</c:v>
                </c:pt>
                <c:pt idx="38">
                  <c:v>0.55300000000000005</c:v>
                </c:pt>
                <c:pt idx="39">
                  <c:v>0.55300000000000005</c:v>
                </c:pt>
                <c:pt idx="40">
                  <c:v>0.53100000000000003</c:v>
                </c:pt>
                <c:pt idx="41">
                  <c:v>0.52500000000000002</c:v>
                </c:pt>
                <c:pt idx="42">
                  <c:v>0.51300000000000001</c:v>
                </c:pt>
                <c:pt idx="43">
                  <c:v>0.49299999999999999</c:v>
                </c:pt>
                <c:pt idx="44">
                  <c:v>0.47199999999999998</c:v>
                </c:pt>
                <c:pt idx="45">
                  <c:v>0.46400000000000002</c:v>
                </c:pt>
                <c:pt idx="46">
                  <c:v>0.45600000000000002</c:v>
                </c:pt>
                <c:pt idx="47">
                  <c:v>0.45400000000000001</c:v>
                </c:pt>
                <c:pt idx="48">
                  <c:v>0.44800000000000001</c:v>
                </c:pt>
                <c:pt idx="49">
                  <c:v>0.44600000000000001</c:v>
                </c:pt>
                <c:pt idx="50">
                  <c:v>0.44</c:v>
                </c:pt>
                <c:pt idx="51">
                  <c:v>0.438</c:v>
                </c:pt>
                <c:pt idx="52">
                  <c:v>0.437</c:v>
                </c:pt>
                <c:pt idx="53">
                  <c:v>0.437</c:v>
                </c:pt>
                <c:pt idx="54">
                  <c:v>0.435</c:v>
                </c:pt>
                <c:pt idx="55">
                  <c:v>0.42899999999999999</c:v>
                </c:pt>
                <c:pt idx="56">
                  <c:v>0.40300000000000002</c:v>
                </c:pt>
                <c:pt idx="57">
                  <c:v>0.39200000000000002</c:v>
                </c:pt>
                <c:pt idx="58">
                  <c:v>0.376</c:v>
                </c:pt>
                <c:pt idx="59">
                  <c:v>0.35</c:v>
                </c:pt>
                <c:pt idx="60">
                  <c:v>0.34200000000000003</c:v>
                </c:pt>
                <c:pt idx="61">
                  <c:v>0.33400000000000002</c:v>
                </c:pt>
                <c:pt idx="62">
                  <c:v>0.33100000000000002</c:v>
                </c:pt>
                <c:pt idx="63">
                  <c:v>0.32300000000000001</c:v>
                </c:pt>
                <c:pt idx="64">
                  <c:v>0.30599999999999999</c:v>
                </c:pt>
                <c:pt idx="65">
                  <c:v>0.3</c:v>
                </c:pt>
                <c:pt idx="66">
                  <c:v>0.28999999999999998</c:v>
                </c:pt>
                <c:pt idx="67">
                  <c:v>0.28599999999999998</c:v>
                </c:pt>
                <c:pt idx="68">
                  <c:v>0.27</c:v>
                </c:pt>
                <c:pt idx="69">
                  <c:v>0.26900000000000002</c:v>
                </c:pt>
                <c:pt idx="70">
                  <c:v>0.26600000000000001</c:v>
                </c:pt>
                <c:pt idx="71">
                  <c:v>0.254</c:v>
                </c:pt>
                <c:pt idx="72">
                  <c:v>0.23499999999999999</c:v>
                </c:pt>
                <c:pt idx="73">
                  <c:v>0.21099999999999999</c:v>
                </c:pt>
                <c:pt idx="74">
                  <c:v>0.20799999999999999</c:v>
                </c:pt>
                <c:pt idx="75">
                  <c:v>0.20499999999999999</c:v>
                </c:pt>
                <c:pt idx="76">
                  <c:v>0.19400000000000001</c:v>
                </c:pt>
                <c:pt idx="77">
                  <c:v>0.183</c:v>
                </c:pt>
                <c:pt idx="78">
                  <c:v>0.17799999999999999</c:v>
                </c:pt>
                <c:pt idx="79">
                  <c:v>0.13700000000000001</c:v>
                </c:pt>
                <c:pt idx="80">
                  <c:v>0.129</c:v>
                </c:pt>
                <c:pt idx="81">
                  <c:v>0.107</c:v>
                </c:pt>
                <c:pt idx="82">
                  <c:v>8.2299999999999998E-2</c:v>
                </c:pt>
                <c:pt idx="83">
                  <c:v>7.8399999999999997E-2</c:v>
                </c:pt>
                <c:pt idx="84">
                  <c:v>6.0499999999999998E-2</c:v>
                </c:pt>
                <c:pt idx="85">
                  <c:v>5.9200000000000003E-2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CE9-9B7F-6192C33B1158}"/>
            </c:ext>
          </c:extLst>
        </c:ser>
        <c:ser>
          <c:idx val="1"/>
          <c:order val="1"/>
          <c:tx>
            <c:strRef>
              <c:f>'Valence vs Liveness'!$C$4</c:f>
              <c:strCache>
                <c:ptCount val="1"/>
                <c:pt idx="0">
                  <c:v>Sum of Liveness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'Valence vs Liveness'!$A$5:$A$91</c:f>
              <c:strCach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strCache>
            </c:strRef>
          </c:cat>
          <c:val>
            <c:numRef>
              <c:f>'Valence vs Liveness'!$C$5:$C$91</c:f>
              <c:numCache>
                <c:formatCode>General</c:formatCode>
                <c:ptCount val="86"/>
                <c:pt idx="0">
                  <c:v>0.22600000000000001</c:v>
                </c:pt>
                <c:pt idx="1">
                  <c:v>8.1100000000000005E-2</c:v>
                </c:pt>
                <c:pt idx="2">
                  <c:v>9.3100000000000002E-2</c:v>
                </c:pt>
                <c:pt idx="3">
                  <c:v>3.44E-2</c:v>
                </c:pt>
                <c:pt idx="4">
                  <c:v>6.7400000000000002E-2</c:v>
                </c:pt>
                <c:pt idx="5">
                  <c:v>4.8899999999999999E-2</c:v>
                </c:pt>
                <c:pt idx="6">
                  <c:v>0.14000000000000001</c:v>
                </c:pt>
                <c:pt idx="7">
                  <c:v>4.24E-2</c:v>
                </c:pt>
                <c:pt idx="8">
                  <c:v>8.6300000000000002E-2</c:v>
                </c:pt>
                <c:pt idx="9">
                  <c:v>0.12</c:v>
                </c:pt>
                <c:pt idx="10">
                  <c:v>0.16500000000000001</c:v>
                </c:pt>
                <c:pt idx="11">
                  <c:v>4.8599999999999997E-2</c:v>
                </c:pt>
                <c:pt idx="12">
                  <c:v>9.4500000000000001E-2</c:v>
                </c:pt>
                <c:pt idx="13">
                  <c:v>0.10199999999999999</c:v>
                </c:pt>
                <c:pt idx="14">
                  <c:v>0.32400000000000001</c:v>
                </c:pt>
                <c:pt idx="15">
                  <c:v>0.154</c:v>
                </c:pt>
                <c:pt idx="16">
                  <c:v>9.2700000000000005E-2</c:v>
                </c:pt>
                <c:pt idx="17">
                  <c:v>5.5E-2</c:v>
                </c:pt>
                <c:pt idx="18">
                  <c:v>0.40500000000000003</c:v>
                </c:pt>
                <c:pt idx="19">
                  <c:v>0.14299999999999999</c:v>
                </c:pt>
                <c:pt idx="20">
                  <c:v>8.4900000000000003E-2</c:v>
                </c:pt>
                <c:pt idx="21">
                  <c:v>0.13100000000000001</c:v>
                </c:pt>
                <c:pt idx="22">
                  <c:v>8.09E-2</c:v>
                </c:pt>
                <c:pt idx="23">
                  <c:v>8.1000000000000003E-2</c:v>
                </c:pt>
                <c:pt idx="24">
                  <c:v>0.109</c:v>
                </c:pt>
                <c:pt idx="25">
                  <c:v>6.0199999999999997E-2</c:v>
                </c:pt>
                <c:pt idx="26">
                  <c:v>0.33700000000000002</c:v>
                </c:pt>
                <c:pt idx="27">
                  <c:v>0.439</c:v>
                </c:pt>
                <c:pt idx="28">
                  <c:v>5.16E-2</c:v>
                </c:pt>
                <c:pt idx="29">
                  <c:v>0.50900000000000001</c:v>
                </c:pt>
                <c:pt idx="30">
                  <c:v>0.26400000000000001</c:v>
                </c:pt>
                <c:pt idx="31">
                  <c:v>8.2100000000000006E-2</c:v>
                </c:pt>
                <c:pt idx="32">
                  <c:v>0.35899999999999999</c:v>
                </c:pt>
                <c:pt idx="33">
                  <c:v>0.14199999999999999</c:v>
                </c:pt>
                <c:pt idx="34">
                  <c:v>7.8899999999999998E-2</c:v>
                </c:pt>
                <c:pt idx="35">
                  <c:v>0.307</c:v>
                </c:pt>
                <c:pt idx="36">
                  <c:v>0.33500000000000002</c:v>
                </c:pt>
                <c:pt idx="37">
                  <c:v>6.9099999999999995E-2</c:v>
                </c:pt>
                <c:pt idx="38">
                  <c:v>8.6300000000000002E-2</c:v>
                </c:pt>
                <c:pt idx="39">
                  <c:v>0.20300000000000001</c:v>
                </c:pt>
                <c:pt idx="40">
                  <c:v>9.2100000000000001E-2</c:v>
                </c:pt>
                <c:pt idx="41">
                  <c:v>0.39400000000000002</c:v>
                </c:pt>
                <c:pt idx="42">
                  <c:v>0.14899999999999999</c:v>
                </c:pt>
                <c:pt idx="43">
                  <c:v>0.22700000000000001</c:v>
                </c:pt>
                <c:pt idx="44">
                  <c:v>0.15</c:v>
                </c:pt>
                <c:pt idx="45">
                  <c:v>0.42</c:v>
                </c:pt>
                <c:pt idx="46">
                  <c:v>9.3299999999999994E-2</c:v>
                </c:pt>
                <c:pt idx="47">
                  <c:v>0.11</c:v>
                </c:pt>
                <c:pt idx="48">
                  <c:v>0.13</c:v>
                </c:pt>
                <c:pt idx="49">
                  <c:v>0.105</c:v>
                </c:pt>
                <c:pt idx="50">
                  <c:v>0.13500000000000001</c:v>
                </c:pt>
                <c:pt idx="51">
                  <c:v>0.11799999999999999</c:v>
                </c:pt>
                <c:pt idx="52">
                  <c:v>0.11600000000000001</c:v>
                </c:pt>
                <c:pt idx="53">
                  <c:v>0.129</c:v>
                </c:pt>
                <c:pt idx="54">
                  <c:v>0.20899999999999999</c:v>
                </c:pt>
                <c:pt idx="55">
                  <c:v>0.108</c:v>
                </c:pt>
                <c:pt idx="56">
                  <c:v>0.42799999999999999</c:v>
                </c:pt>
                <c:pt idx="57">
                  <c:v>0.13200000000000001</c:v>
                </c:pt>
                <c:pt idx="58">
                  <c:v>3.4099999999999998E-2</c:v>
                </c:pt>
                <c:pt idx="59">
                  <c:v>0.32600000000000001</c:v>
                </c:pt>
                <c:pt idx="60">
                  <c:v>9.3200000000000005E-2</c:v>
                </c:pt>
                <c:pt idx="61">
                  <c:v>8.9700000000000002E-2</c:v>
                </c:pt>
                <c:pt idx="62">
                  <c:v>0.13200000000000001</c:v>
                </c:pt>
                <c:pt idx="63">
                  <c:v>0.23100000000000001</c:v>
                </c:pt>
                <c:pt idx="64">
                  <c:v>0.20399999999999999</c:v>
                </c:pt>
                <c:pt idx="65">
                  <c:v>0.124</c:v>
                </c:pt>
                <c:pt idx="66">
                  <c:v>0.13200000000000001</c:v>
                </c:pt>
                <c:pt idx="67">
                  <c:v>0.25900000000000001</c:v>
                </c:pt>
                <c:pt idx="68">
                  <c:v>0.32200000000000001</c:v>
                </c:pt>
                <c:pt idx="69">
                  <c:v>8.48E-2</c:v>
                </c:pt>
                <c:pt idx="70">
                  <c:v>0.13500000000000001</c:v>
                </c:pt>
                <c:pt idx="71">
                  <c:v>0.13100000000000001</c:v>
                </c:pt>
                <c:pt idx="72">
                  <c:v>0.112</c:v>
                </c:pt>
                <c:pt idx="73">
                  <c:v>0.154</c:v>
                </c:pt>
                <c:pt idx="74">
                  <c:v>0.107</c:v>
                </c:pt>
                <c:pt idx="75">
                  <c:v>8.7999999999999995E-2</c:v>
                </c:pt>
                <c:pt idx="76">
                  <c:v>9.2600000000000002E-2</c:v>
                </c:pt>
                <c:pt idx="77">
                  <c:v>8.8499999999999995E-2</c:v>
                </c:pt>
                <c:pt idx="78">
                  <c:v>0.37</c:v>
                </c:pt>
                <c:pt idx="79">
                  <c:v>0.106</c:v>
                </c:pt>
                <c:pt idx="80">
                  <c:v>0.13100000000000001</c:v>
                </c:pt>
                <c:pt idx="81">
                  <c:v>0.156</c:v>
                </c:pt>
                <c:pt idx="82">
                  <c:v>9.06E-2</c:v>
                </c:pt>
                <c:pt idx="83">
                  <c:v>0.107</c:v>
                </c:pt>
                <c:pt idx="84">
                  <c:v>0.21</c:v>
                </c:pt>
                <c:pt idx="85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C-4CE9-9B7F-6192C33B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9943023"/>
        <c:axId val="1200831823"/>
      </c:barChart>
      <c:catAx>
        <c:axId val="13099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1823"/>
        <c:crosses val="autoZero"/>
        <c:auto val="1"/>
        <c:lblAlgn val="ctr"/>
        <c:lblOffset val="100"/>
        <c:noMultiLvlLbl val="0"/>
      </c:catAx>
      <c:valAx>
        <c:axId val="12008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43023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streamed songs_New.xlsx]Energy vs Loudness!PivotTable12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Loudness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'Energy vs Loudness'!$B$3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'Energy vs Loudness'!$A$4:$A$90</c:f>
              <c:strCache>
                <c:ptCount val="86"/>
                <c:pt idx="0">
                  <c:v>-14.067</c:v>
                </c:pt>
                <c:pt idx="1">
                  <c:v>-12.938</c:v>
                </c:pt>
                <c:pt idx="2">
                  <c:v>-12.603</c:v>
                </c:pt>
                <c:pt idx="3">
                  <c:v>-12.406</c:v>
                </c:pt>
                <c:pt idx="4">
                  <c:v>-11.58</c:v>
                </c:pt>
                <c:pt idx="5">
                  <c:v>-11.276</c:v>
                </c:pt>
                <c:pt idx="6">
                  <c:v>-11.275</c:v>
                </c:pt>
                <c:pt idx="7">
                  <c:v>-11.212</c:v>
                </c:pt>
                <c:pt idx="8">
                  <c:v>-11.026</c:v>
                </c:pt>
                <c:pt idx="9">
                  <c:v>-9.419</c:v>
                </c:pt>
                <c:pt idx="10">
                  <c:v>-9.389</c:v>
                </c:pt>
                <c:pt idx="11">
                  <c:v>-9.016</c:v>
                </c:pt>
                <c:pt idx="12">
                  <c:v>-8.955</c:v>
                </c:pt>
                <c:pt idx="13">
                  <c:v>-8.81</c:v>
                </c:pt>
                <c:pt idx="14">
                  <c:v>-8.771</c:v>
                </c:pt>
                <c:pt idx="15">
                  <c:v>-8.764</c:v>
                </c:pt>
                <c:pt idx="16">
                  <c:v>-8.619</c:v>
                </c:pt>
                <c:pt idx="17">
                  <c:v>-7.98</c:v>
                </c:pt>
                <c:pt idx="18">
                  <c:v>-7.964</c:v>
                </c:pt>
                <c:pt idx="19">
                  <c:v>-7.773</c:v>
                </c:pt>
                <c:pt idx="20">
                  <c:v>-7.644</c:v>
                </c:pt>
                <c:pt idx="21">
                  <c:v>-7.477</c:v>
                </c:pt>
                <c:pt idx="22">
                  <c:v>-7.301</c:v>
                </c:pt>
                <c:pt idx="23">
                  <c:v>-7.241</c:v>
                </c:pt>
                <c:pt idx="24">
                  <c:v>-7.223</c:v>
                </c:pt>
                <c:pt idx="25">
                  <c:v>-7.222</c:v>
                </c:pt>
                <c:pt idx="26">
                  <c:v>-7.187</c:v>
                </c:pt>
                <c:pt idx="27">
                  <c:v>-7.135</c:v>
                </c:pt>
                <c:pt idx="28">
                  <c:v>-7.079</c:v>
                </c:pt>
                <c:pt idx="29">
                  <c:v>-7.064</c:v>
                </c:pt>
                <c:pt idx="30">
                  <c:v>-6.9</c:v>
                </c:pt>
                <c:pt idx="31">
                  <c:v>-6.865</c:v>
                </c:pt>
                <c:pt idx="32">
                  <c:v>-6.862</c:v>
                </c:pt>
                <c:pt idx="33">
                  <c:v>-6.825</c:v>
                </c:pt>
                <c:pt idx="34">
                  <c:v>-6.725</c:v>
                </c:pt>
                <c:pt idx="35">
                  <c:v>-6.684</c:v>
                </c:pt>
                <c:pt idx="36">
                  <c:v>-6.509</c:v>
                </c:pt>
                <c:pt idx="37">
                  <c:v>-6.502</c:v>
                </c:pt>
                <c:pt idx="38">
                  <c:v>-6.423</c:v>
                </c:pt>
                <c:pt idx="39">
                  <c:v>-6.421</c:v>
                </c:pt>
                <c:pt idx="40">
                  <c:v>-6.4</c:v>
                </c:pt>
                <c:pt idx="41">
                  <c:v>-6.375</c:v>
                </c:pt>
                <c:pt idx="42">
                  <c:v>-6.362</c:v>
                </c:pt>
                <c:pt idx="43">
                  <c:v>-6.335</c:v>
                </c:pt>
                <c:pt idx="44">
                  <c:v>-6.19</c:v>
                </c:pt>
                <c:pt idx="45">
                  <c:v>-6.181</c:v>
                </c:pt>
                <c:pt idx="46">
                  <c:v>-6.136</c:v>
                </c:pt>
                <c:pt idx="47">
                  <c:v>-6.039</c:v>
                </c:pt>
                <c:pt idx="48">
                  <c:v>-6.006</c:v>
                </c:pt>
                <c:pt idx="49">
                  <c:v>-5.934</c:v>
                </c:pt>
                <c:pt idx="50">
                  <c:v>-5.922</c:v>
                </c:pt>
                <c:pt idx="51">
                  <c:v>-5.797</c:v>
                </c:pt>
                <c:pt idx="52">
                  <c:v>-5.795</c:v>
                </c:pt>
                <c:pt idx="53">
                  <c:v>-5.679</c:v>
                </c:pt>
                <c:pt idx="54">
                  <c:v>-5.677</c:v>
                </c:pt>
                <c:pt idx="55">
                  <c:v>-5.655</c:v>
                </c:pt>
                <c:pt idx="56">
                  <c:v>-5.579</c:v>
                </c:pt>
                <c:pt idx="57">
                  <c:v>-5.496</c:v>
                </c:pt>
                <c:pt idx="58">
                  <c:v>-5.483</c:v>
                </c:pt>
                <c:pt idx="59">
                  <c:v>-5.33</c:v>
                </c:pt>
                <c:pt idx="60">
                  <c:v>-5.303</c:v>
                </c:pt>
                <c:pt idx="61">
                  <c:v>-5.257</c:v>
                </c:pt>
                <c:pt idx="62">
                  <c:v>-5.195</c:v>
                </c:pt>
                <c:pt idx="63">
                  <c:v>-5.044</c:v>
                </c:pt>
                <c:pt idx="64">
                  <c:v>-4.858</c:v>
                </c:pt>
                <c:pt idx="65">
                  <c:v>-4.856</c:v>
                </c:pt>
                <c:pt idx="66">
                  <c:v>-4.808</c:v>
                </c:pt>
                <c:pt idx="67">
                  <c:v>-4.723</c:v>
                </c:pt>
                <c:pt idx="68">
                  <c:v>-4.721</c:v>
                </c:pt>
                <c:pt idx="69">
                  <c:v>-4.614</c:v>
                </c:pt>
                <c:pt idx="70">
                  <c:v>-4.601</c:v>
                </c:pt>
                <c:pt idx="71">
                  <c:v>-4.392</c:v>
                </c:pt>
                <c:pt idx="72">
                  <c:v>-4.374</c:v>
                </c:pt>
                <c:pt idx="73">
                  <c:v>-4.326</c:v>
                </c:pt>
                <c:pt idx="74">
                  <c:v>-4.209</c:v>
                </c:pt>
                <c:pt idx="75">
                  <c:v>-3.862</c:v>
                </c:pt>
                <c:pt idx="76">
                  <c:v>-3.787</c:v>
                </c:pt>
                <c:pt idx="77">
                  <c:v>-3.756</c:v>
                </c:pt>
                <c:pt idx="78">
                  <c:v>-3.671</c:v>
                </c:pt>
                <c:pt idx="79">
                  <c:v>-3.605</c:v>
                </c:pt>
                <c:pt idx="80">
                  <c:v>-3.497</c:v>
                </c:pt>
                <c:pt idx="81">
                  <c:v>-3.463</c:v>
                </c:pt>
                <c:pt idx="82">
                  <c:v>-3.275</c:v>
                </c:pt>
                <c:pt idx="83">
                  <c:v>-3.183</c:v>
                </c:pt>
                <c:pt idx="84">
                  <c:v>-3.158</c:v>
                </c:pt>
                <c:pt idx="85">
                  <c:v>-2.724</c:v>
                </c:pt>
              </c:strCache>
            </c:strRef>
          </c:cat>
          <c:val>
            <c:numRef>
              <c:f>'Energy vs Loudness'!$B$4:$B$90</c:f>
              <c:numCache>
                <c:formatCode>General</c:formatCode>
                <c:ptCount val="86"/>
                <c:pt idx="0">
                  <c:v>0.24</c:v>
                </c:pt>
                <c:pt idx="1">
                  <c:v>0.157</c:v>
                </c:pt>
                <c:pt idx="2">
                  <c:v>0.32900000000000001</c:v>
                </c:pt>
                <c:pt idx="3">
                  <c:v>0.58799999999999997</c:v>
                </c:pt>
                <c:pt idx="4">
                  <c:v>0.51700000000000002</c:v>
                </c:pt>
                <c:pt idx="5">
                  <c:v>0.48799999999999999</c:v>
                </c:pt>
                <c:pt idx="6">
                  <c:v>0.50600000000000001</c:v>
                </c:pt>
                <c:pt idx="7">
                  <c:v>0.36</c:v>
                </c:pt>
                <c:pt idx="8">
                  <c:v>0.45700000000000002</c:v>
                </c:pt>
                <c:pt idx="9">
                  <c:v>0.40799999999999997</c:v>
                </c:pt>
                <c:pt idx="10">
                  <c:v>0.373</c:v>
                </c:pt>
                <c:pt idx="11">
                  <c:v>0.52400000000000002</c:v>
                </c:pt>
                <c:pt idx="12">
                  <c:v>0.45900000000000002</c:v>
                </c:pt>
                <c:pt idx="13">
                  <c:v>0.43099999999999999</c:v>
                </c:pt>
                <c:pt idx="14">
                  <c:v>0.51800000000000002</c:v>
                </c:pt>
                <c:pt idx="15">
                  <c:v>0.42699999999999999</c:v>
                </c:pt>
                <c:pt idx="16">
                  <c:v>0.51300000000000001</c:v>
                </c:pt>
                <c:pt idx="17">
                  <c:v>0.42</c:v>
                </c:pt>
                <c:pt idx="18">
                  <c:v>0.61599999999999999</c:v>
                </c:pt>
                <c:pt idx="19">
                  <c:v>0.34</c:v>
                </c:pt>
                <c:pt idx="20">
                  <c:v>0.59499999999999997</c:v>
                </c:pt>
                <c:pt idx="21">
                  <c:v>0.43</c:v>
                </c:pt>
                <c:pt idx="22">
                  <c:v>0.42499999999999999</c:v>
                </c:pt>
                <c:pt idx="23">
                  <c:v>0.32700000000000001</c:v>
                </c:pt>
                <c:pt idx="24">
                  <c:v>0.60899999999999999</c:v>
                </c:pt>
                <c:pt idx="25">
                  <c:v>0.61199999999999999</c:v>
                </c:pt>
                <c:pt idx="26">
                  <c:v>0.56499999999999995</c:v>
                </c:pt>
                <c:pt idx="27">
                  <c:v>0.379</c:v>
                </c:pt>
                <c:pt idx="28">
                  <c:v>0.62</c:v>
                </c:pt>
                <c:pt idx="29">
                  <c:v>0.26400000000000001</c:v>
                </c:pt>
                <c:pt idx="30">
                  <c:v>0.52500000000000002</c:v>
                </c:pt>
                <c:pt idx="31">
                  <c:v>0.69499999999999995</c:v>
                </c:pt>
                <c:pt idx="32">
                  <c:v>0.53600000000000003</c:v>
                </c:pt>
                <c:pt idx="33">
                  <c:v>0.54100000000000004</c:v>
                </c:pt>
                <c:pt idx="34">
                  <c:v>0.503</c:v>
                </c:pt>
                <c:pt idx="35">
                  <c:v>0.754</c:v>
                </c:pt>
                <c:pt idx="36">
                  <c:v>0.60899999999999999</c:v>
                </c:pt>
                <c:pt idx="37">
                  <c:v>0.26700000000000002</c:v>
                </c:pt>
                <c:pt idx="38">
                  <c:v>0.33300000000000002</c:v>
                </c:pt>
                <c:pt idx="39">
                  <c:v>0.186</c:v>
                </c:pt>
                <c:pt idx="40">
                  <c:v>0.58799999999999997</c:v>
                </c:pt>
                <c:pt idx="41">
                  <c:v>0.76600000000000001</c:v>
                </c:pt>
                <c:pt idx="42">
                  <c:v>0.38500000000000001</c:v>
                </c:pt>
                <c:pt idx="43">
                  <c:v>0.60199999999999998</c:v>
                </c:pt>
                <c:pt idx="44">
                  <c:v>0.64200000000000002</c:v>
                </c:pt>
                <c:pt idx="45">
                  <c:v>0.69599999999999995</c:v>
                </c:pt>
                <c:pt idx="46">
                  <c:v>0.52</c:v>
                </c:pt>
                <c:pt idx="47">
                  <c:v>0.54</c:v>
                </c:pt>
                <c:pt idx="48">
                  <c:v>0.69599999999999995</c:v>
                </c:pt>
                <c:pt idx="49">
                  <c:v>0.73</c:v>
                </c:pt>
                <c:pt idx="50">
                  <c:v>0.748</c:v>
                </c:pt>
                <c:pt idx="51">
                  <c:v>0.63400000000000001</c:v>
                </c:pt>
                <c:pt idx="52">
                  <c:v>0.64600000000000002</c:v>
                </c:pt>
                <c:pt idx="53">
                  <c:v>0.40500000000000003</c:v>
                </c:pt>
                <c:pt idx="54">
                  <c:v>0.63700000000000001</c:v>
                </c:pt>
                <c:pt idx="55">
                  <c:v>0.61799999999999999</c:v>
                </c:pt>
                <c:pt idx="56">
                  <c:v>0.48399999999999999</c:v>
                </c:pt>
                <c:pt idx="57">
                  <c:v>0.81599999999999995</c:v>
                </c:pt>
                <c:pt idx="58">
                  <c:v>0.67600000000000005</c:v>
                </c:pt>
                <c:pt idx="59">
                  <c:v>0.74099999999999999</c:v>
                </c:pt>
                <c:pt idx="60">
                  <c:v>0.66400000000000003</c:v>
                </c:pt>
                <c:pt idx="61">
                  <c:v>0.83799999999999997</c:v>
                </c:pt>
                <c:pt idx="62">
                  <c:v>0.65</c:v>
                </c:pt>
                <c:pt idx="63">
                  <c:v>0.66400000000000003</c:v>
                </c:pt>
                <c:pt idx="64">
                  <c:v>0.57499999999999996</c:v>
                </c:pt>
                <c:pt idx="65">
                  <c:v>0.72599999999999998</c:v>
                </c:pt>
                <c:pt idx="66">
                  <c:v>0.8</c:v>
                </c:pt>
                <c:pt idx="67">
                  <c:v>0.77800000000000002</c:v>
                </c:pt>
                <c:pt idx="68">
                  <c:v>0.59</c:v>
                </c:pt>
                <c:pt idx="69">
                  <c:v>0.80400000000000005</c:v>
                </c:pt>
                <c:pt idx="70">
                  <c:v>0.64800000000000002</c:v>
                </c:pt>
                <c:pt idx="71">
                  <c:v>0.60399999999999998</c:v>
                </c:pt>
                <c:pt idx="72">
                  <c:v>0.78</c:v>
                </c:pt>
                <c:pt idx="73">
                  <c:v>0.59</c:v>
                </c:pt>
                <c:pt idx="74">
                  <c:v>0.81599999999999995</c:v>
                </c:pt>
                <c:pt idx="75">
                  <c:v>0.88300000000000001</c:v>
                </c:pt>
                <c:pt idx="76">
                  <c:v>0.82499999999999996</c:v>
                </c:pt>
                <c:pt idx="77">
                  <c:v>0.84399999999999997</c:v>
                </c:pt>
                <c:pt idx="78">
                  <c:v>0.71599999999999997</c:v>
                </c:pt>
                <c:pt idx="79">
                  <c:v>0.71799999999999997</c:v>
                </c:pt>
                <c:pt idx="80">
                  <c:v>0.76200000000000001</c:v>
                </c:pt>
                <c:pt idx="81">
                  <c:v>0.70499999999999996</c:v>
                </c:pt>
                <c:pt idx="82">
                  <c:v>0.70099999999999996</c:v>
                </c:pt>
                <c:pt idx="83">
                  <c:v>0.65200000000000002</c:v>
                </c:pt>
                <c:pt idx="84">
                  <c:v>0.874</c:v>
                </c:pt>
                <c:pt idx="85">
                  <c:v>0.85899999999999999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B-480E-9D2B-F4AFC866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99423439"/>
        <c:axId val="1881764975"/>
      </c:lineChart>
      <c:catAx>
        <c:axId val="12994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64975"/>
        <c:crosses val="autoZero"/>
        <c:auto val="1"/>
        <c:lblAlgn val="ctr"/>
        <c:lblOffset val="100"/>
        <c:noMultiLvlLbl val="0"/>
      </c:catAx>
      <c:valAx>
        <c:axId val="188176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23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175260</xdr:rowOff>
    </xdr:from>
    <xdr:to>
      <xdr:col>23</xdr:col>
      <xdr:colOff>350520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D3C80-F1D0-4877-B565-3CC6FE08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0.35012</cdr:x>
      <cdr:y>0.07839</cdr:y>
    </cdr:from>
    <cdr:to>
      <cdr:x>0.81616</cdr:x>
      <cdr:y>0.14619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A4306-73E6-ED08-D870-F62160881D6D}"/>
            </a:ext>
          </a:extLst>
        </cdr:cNvPr>
        <cdr:cNvSpPr txBox="1"/>
      </cdr:nvSpPr>
      <cdr:spPr>
        <a:xfrm xmlns:a="http://schemas.openxmlformats.org/drawingml/2006/main">
          <a:off x="2278380" y="281940"/>
          <a:ext cx="303276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Danceability effect on</a:t>
          </a:r>
          <a:r>
            <a:rPr lang="en-US" sz="1400" b="1" baseline="0"/>
            <a:t> Ranking</a:t>
          </a:r>
          <a:r>
            <a:rPr lang="en-US" sz="1400" b="1"/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182880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D4576-8260-49A2-4B0B-B81E2A951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2BB80-6D07-A37C-6C1F-25E2C1CBF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21</xdr:col>
      <xdr:colOff>289560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0463A-9A54-599D-13E5-BBE137A3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22860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70775-CC29-D281-60E1-00AFD4E6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a Mohanty" refreshedDate="44996.897773842589" createdVersion="8" refreshedVersion="8" minRefreshableVersion="3" recordCount="86" xr:uid="{C778A7F5-FF7F-41D5-AE01-CDBCF313B182}">
  <cacheSource type="worksheet">
    <worksheetSource name="Table1"/>
  </cacheSource>
  <cacheFields count="17">
    <cacheField name="ID" numFmtId="0">
      <sharedItems count="86">
        <s v="1zvk4QIyIcb7uI6BK5TkQ9"/>
        <s v="1FSWSs9CL01RCYxXtm08Rf"/>
        <s v="7qiZfU4dY1lWllzX7mPBI3"/>
        <s v="32OlwWuMpZ6b0aN2RZOeMS"/>
        <s v="5nujrmhLynf4yMoMtj8AQF"/>
        <s v="6cx06DFPPHchuUAcTxznu9"/>
        <s v="78Nyf6RlqBANlMhSnKyClT"/>
        <s v="50nfwKoDiSYg8zOCREWAm5"/>
        <s v="7e1VoRlNumuEkXlITMHKLE"/>
        <s v="3DarAbFujv6eYNliUTyqtz"/>
        <s v="2KePp7PaiC1SKwKYzEScla"/>
        <s v="5jsw9uXEGuKyJzs0boZ1bT"/>
        <s v="3FGU19VhodS1rtCnVfHR8l"/>
        <s v="3AzjcOeAmA57TIOr9zF1ZW"/>
        <s v="4jPy3l0RUwlUI9T5XHBW2m"/>
        <s v="5zFglKYiknIxks8geR8rcL"/>
        <s v="02VBYrHfVwfEWXk5DXyf0T"/>
        <s v="54bFM56PmE4YLRnqpW6Tha"/>
        <s v="1SC5rEoYDGUK4NfG82494W"/>
        <s v="6cHOsanMHAZ8JXNtYipIcA"/>
        <s v="4ZtFanR9U6ndgddUvNcjcG"/>
        <s v="2VS1VIq1t7zTVKKc0YV0fo"/>
        <s v="7cYNQkJoyHVhP8Drb2n6d5"/>
        <s v="0pqnGHJpmpxLKifKRmU6WP"/>
        <s v="07g8LrnpOgV1BJg4ezJ5gf"/>
        <s v="3CRDbSIZ4r5MsZ0YwxuEkn"/>
        <s v="3XYRV7ZSHqIRDG87DKTtry"/>
        <s v="4nDYmWpBz8OGFKbXSCkX4i"/>
        <s v="0MvxgmXHMXh70GpnR0mKkT"/>
        <s v="2H1047e0oMSj10dgp7p2VG"/>
        <s v="7mmYQV0o7sW0pM8rNd3mLG"/>
        <s v="4cktbXiXOapiLBMprHFErI"/>
        <s v="3Wrjm47oTz2sjIgck11l5e"/>
        <s v="0elmUoU7eMPwZX1Mw1MnQo"/>
        <s v="7oD0hfEoijJtSXj7fblDor"/>
        <s v="27tDoZsybt3KvJWTDoW9id"/>
        <s v="6UelLqGlWMcVH1E5c4H7lY"/>
        <s v="3fx31TjnwvwZIyAGHhOhA1"/>
        <s v="21jGcNKet2qwijlDFuPiPb"/>
        <s v="6tDDoYIxWvMLTdKpjFkc1B"/>
        <s v="02MWAaffLxlfxAUY7c5dvx"/>
        <s v="2MOoIbJWIYikwIXjBDe26i"/>
        <s v="2XU0oxnq2qxCpomAAuJY8K"/>
        <s v="072Hl1zCG3UMxc7JBeQk7r"/>
        <s v="3Ofmpyhv5UAQ70mENzB277"/>
        <s v="4iJyoBOLtHqaGxP12qzhQI"/>
        <s v="6IBcOGPsniK3Pso1wHIhew"/>
        <s v="5fxyZf6m2xHeSrOzUfcJrq"/>
        <s v="6V1bu6o1Yo5ZXnsCJU8Ovk"/>
        <s v="7qEHsqek33rTcFNT9PFqLf"/>
        <s v="2JPLbjOn0wPCngEot2STUS"/>
        <s v="4eAtgAE8EJ8tBQsAnZEonX"/>
        <s v="1CS7Sd1u5tWkstBhpssyjP"/>
        <s v="18vXApRmJSgQ6wG2ll9AOg"/>
        <s v="6ft4hAq6yde8jPZY2i5zLr"/>
        <s v="2P2kJEIAXutA2J7DXW1Wux"/>
        <s v="6A53tLi9vpLhmgaEvzRyip"/>
        <s v="5eFfsbjSouG8qOpg9ZqDl6"/>
        <s v="0RtMRbaqeadQFvlYxcAczv"/>
        <s v="58w68w4s8h9gw3xrDaXyuj"/>
        <s v="4fSIb4hdOQ151TILNsSEaF"/>
        <s v="0VjIjW4GlUZAMYd2vXMi3b"/>
        <s v="3U4isOIWM3VvDubwSI3y7a"/>
        <s v="2VxeLyX666F8uXCJ0dZF8B"/>
        <s v="0tBbt8CrmxbjRP0pueQkyU"/>
        <s v="7tZHEwEYKcI3kJLi9RQJL3"/>
        <s v="2V2lFQQQR3iqSUG5jwDQd9"/>
        <s v="1H7KnK26kc1YyellpbINEn"/>
        <s v="4xqrdfXkTW4T0RauPLv3WA"/>
        <s v="5rZlwNFl01HqLWBQGryKSm"/>
        <s v="1Xi84slp6FryDSCbzq4UCD"/>
        <s v="45S5WTQEGOB1VHr1Q4FuPl"/>
        <s v="6f3Slt0GbA2bPZlz0aIFXN"/>
        <s v="6rZk29Yz8ObEwtJOIaACt5"/>
        <s v="1x6YtYuLHlvFaVOLsSLbWN"/>
        <s v="5enxwA8aAbwZbf5qCHORXi"/>
        <s v="3Vi5XqYrmQgOYBajMWSvCi"/>
        <s v="2gMXnyrvIjhVBUZwvLZDMP"/>
        <s v="6HU7h9RYOaPRFeh0R3UeAr"/>
        <s v="5wANPM4fQCJwkGd4rN57mH"/>
        <s v="0e7ipj03S05BNilyu5bRzt"/>
        <s v="7BJecfRrRlAay7KGcyz2lq"/>
        <s v="45bE4HXI0AwGZXfZtMp8JR"/>
        <s v="161DnLWsx1i3u1JT05lzqU"/>
        <s v="3eekarcy7kvN4yt5ZFzltW"/>
        <s v="1ZMiCix7XSAbfAJlEZWMCp"/>
      </sharedItems>
    </cacheField>
    <cacheField name="Name" numFmtId="0">
      <sharedItems count="86">
        <s v="My Universe Coldplay x BTS"/>
        <s v="Dance With Me Tonight Olly Murs"/>
        <s v="Shape of You Ed Sheeran"/>
        <s v="Uptown Funk (feat. Bruno Mars) Mark Ronson"/>
        <s v="Levitating Dua Lipa feat. DaBaby"/>
        <s v="Head &amp; Heart (feat. MNEK) Joel Corry"/>
        <s v="Pretend CNCO"/>
        <s v="Shivers Ed Sheeran"/>
        <s v="Me Gusta Anitta, Cardi B &amp; Myke Towers"/>
        <s v="Kiss Me More (feat. SZA) Doja Cat"/>
        <s v="You Right Doja Cat &amp; The Weeknd"/>
        <s v="Stitches Shawn Mendes"/>
        <s v="Senorita Shawn Mendes &amp; Camila Cabello"/>
        <s v="Physical Dua Lipa"/>
        <s v="Mood (feat. iann dior) 24kGoldn"/>
        <s v="Beautiful Mistakes (feat. Megan Thee Stallion) Maroon 5"/>
        <s v="Leave The Door Open Silk Sonic (Bruno Mars &amp; Anderson .Paak)"/>
        <s v="Therefore I Am Billie Eilish"/>
        <s v="Montero (Call Me By Your Name) Lil Nas X"/>
        <s v="We're Good Dua Lipa"/>
        <s v="Good 4 U Olivia Rodrigo"/>
        <s v="Famous Friends Chris Young + Kane Brown"/>
        <s v="Don't Start Now Dua Lipa"/>
        <s v="Believer Imagine Dragons"/>
        <s v="Don't Stop Believin' Journey"/>
        <s v="Stressed Out twenty one pilots"/>
        <s v="Permission to Dance BTS"/>
        <s v="Save Your Tears The Weeknd"/>
        <s v="Tusa KAROL G &amp; Nicki Minaj"/>
        <s v="I Gotta Feeling Black Eyed Peas"/>
        <s v="Without You (with Miley Cyrus) The Kid LAROI &amp; Miley Cyrus"/>
        <s v="Memories Maroon 5"/>
        <s v="Beggin' Maneskin"/>
        <s v="The Way You Look Tonight Frank Sinatra"/>
        <s v="Levitating - The Blessed Madonna Remix Dua Lipa"/>
        <s v="Heartbreak Anniversary Giveon"/>
        <s v="Watermelon Sugar Harry Styles"/>
        <s v="Forever NLE Choppa"/>
        <s v="Circles Post Malone"/>
        <s v="Telepatia Kali Uchis"/>
        <s v="Heat Waves Glass Animals"/>
        <s v="Pari­s in the Rain Lauv"/>
        <s v="Dance Monkey Tones And I"/>
        <s v="Happier Marshmello &amp; Bastille"/>
        <s v="Astronaut In The Ocean Masked Wolf"/>
        <s v="Peaches (feat. Daniel Caesar &amp; Giveon) Justin Bieber"/>
        <s v="Forever After All Luke Combs"/>
        <s v="Stay The Kid LAROI &amp; Justin Bieber"/>
        <s v="Girls Like You (feat. Cardi B) Maroon 5"/>
        <s v="Someone You Loved Lewis Capaldi"/>
        <s v="Yonaguni Bad Bunny"/>
        <s v="Blinding Lights - 2019 The Weeknd"/>
        <s v="Take Me To Church Hozier"/>
        <s v="Rapstar Polo G"/>
        <s v="Paradise (feat. Dermot Kennedy) MEDUZA"/>
        <s v="LA CANCION J Balvin &amp; Bad Bunny"/>
        <s v="Heat Waves - Diplo Remix Glass Animals"/>
        <s v="Downtown's Dead Sam Hunt"/>
        <s v="Somebody That I Used To Know Gotye feat. Kimbra"/>
        <s v="At My Worst (feat. Kehlani) Pink Sweat$"/>
        <s v="Todo De Ti Rauw Alejandro"/>
        <s v="Blinding Lights The Weeknd"/>
        <s v="All of Me John Legend"/>
        <s v="Shallow Lady Gaga &amp; Bradley Cooper"/>
        <s v="Wolves Selena Gomez &amp; Marshmello"/>
        <s v="Fiel Los Legendarios, Wisin &amp; Jhay Cortez"/>
        <s v="Hold On Justin Bieber"/>
        <s v="The Woo (feat. 50 Cent &amp; Roddy Ricch) Pop Smoke"/>
        <s v="Heather Conan Gray"/>
        <s v="Mood Swings (feat. Lil Tjay) Pop Smoke"/>
        <s v="Arcade Duncan Laurence"/>
        <s v="Golden Harry Styles"/>
        <s v="The Business Tiesto"/>
        <s v="DÃKITI Bad Bunny &amp; Jhay Cortez"/>
        <s v="Talking to the Moon Acoustic Bruno Mars"/>
        <s v="All Too Well Taylor Swift"/>
        <s v="Need To Know Doja Cat"/>
        <s v="Before You Go Lewis Capaldi"/>
        <s v="Deja Vu Olivia Rodrigo"/>
        <s v="Drivers license Olivia Rodrigo"/>
        <s v="Rockstar (feat. 21 Savage) Post Malone"/>
        <s v="Cover Me In Sunshine P!nk &amp; Willow Sage Hart"/>
        <s v="You Broke Me First Tate McRae"/>
        <s v="Talking to the Moon Bruno Mars"/>
        <s v="HIGHEST IN THE ROOM Travis Scott"/>
        <s v="Falling Harry Styles"/>
      </sharedItems>
    </cacheField>
    <cacheField name="Genre" numFmtId="0">
      <sharedItems count="24">
        <s v="Pop/Rock"/>
        <s v="Latin/Reggaeton"/>
        <s v="Pop/R&amp;B"/>
        <s v="Funk/R&amp;B"/>
        <s v="House/Dance"/>
        <s v="Latin pop"/>
        <s v="Reggaeton/Latin trap"/>
        <s v="Pop"/>
        <s v="Hip-hop/Rap"/>
        <s v="R&amp;B/Soul"/>
        <s v="Pop/Electronic"/>
        <s v="House/Disco"/>
        <s v="Alternative/Indie"/>
        <s v="Pop/Rap"/>
        <s v="Rock"/>
        <s v="Jazz/Pop"/>
        <s v="R&amp;B/Pop/Latin"/>
        <s v="Country"/>
        <s v="Pop/Ballad"/>
        <s v="Pop/Dance"/>
        <s v="Pop/Punk"/>
        <s v="Pop/Country"/>
        <s v="Electronic/Indie"/>
        <s v="hop/Rap"/>
      </sharedItems>
    </cacheField>
    <cacheField name="Duration" numFmtId="0">
      <sharedItems containsSemiMixedTypes="0" containsString="0" containsNumber="1" minValue="0.73" maxValue="10.220000000000001"/>
    </cacheField>
    <cacheField name="Type" numFmtId="0">
      <sharedItems count="3">
        <s v="Short"/>
        <s v="Medium"/>
        <s v="Long"/>
      </sharedItems>
    </cacheField>
    <cacheField name="Energy" numFmtId="0">
      <sharedItems containsSemiMixedTypes="0" containsString="0" containsNumber="1" minValue="0.157" maxValue="0.88300000000000001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14.067" maxValue="-2.7240000000000002" count="86">
        <n v="-7.1349999999999998"/>
        <n v="-5.9219999999999997"/>
        <n v="-3.1829999999999998"/>
        <n v="-7.2229999999999999"/>
        <n v="-3.7869999999999999"/>
        <n v="-3.1579999999999999"/>
        <n v="-3.8620000000000001"/>
        <n v="-2.7240000000000002"/>
        <n v="-4.3920000000000003"/>
        <n v="-3.4630000000000001"/>
        <n v="-11.212"/>
        <n v="-6.6840000000000002"/>
        <n v="-6.0389999999999997"/>
        <n v="-3.7559999999999998"/>
        <n v="-3.6709999999999998"/>
        <n v="-5.4829999999999997"/>
        <n v="-7.9640000000000004"/>
        <n v="-7.7729999999999997"/>
        <n v="-6.7249999999999996"/>
        <n v="-4.3259999999999996"/>
        <n v="-5.0439999999999996"/>
        <n v="-8.6189999999999998"/>
        <n v="-12.406000000000001"/>
        <n v="-4.3739999999999997"/>
        <n v="-12.938000000000001"/>
        <n v="-5.6769999999999996"/>
        <n v="-5.33"/>
        <n v="-5.4960000000000004"/>
        <n v="-3.2749999999999999"/>
        <n v="-6.375"/>
        <n v="-7.98"/>
        <n v="-7.2409999999999997"/>
        <n v="-4.8079999999999998"/>
        <n v="-14.067"/>
        <n v="-11.026"/>
        <n v="-8.9550000000000001"/>
        <n v="-4.2089999999999996"/>
        <n v="-4.8559999999999999"/>
        <n v="-3.4969999999999999"/>
        <n v="-9.016"/>
        <n v="-6.9"/>
        <n v="-9.4190000000000005"/>
        <n v="-6.4"/>
        <n v="-4.7229999999999999"/>
        <n v="-6.8650000000000002"/>
        <n v="-6.181"/>
        <n v="-5.1950000000000003"/>
        <n v="-11.275"/>
        <n v="-6.8250000000000002"/>
        <n v="-5.6790000000000003"/>
        <n v="-4.601"/>
        <n v="-11.58"/>
        <n v="-5.3029999999999999"/>
        <n v="-6.8620000000000001"/>
        <n v="-7.6440000000000001"/>
        <n v="-5.7949999999999999"/>
        <n v="-7.1870000000000003"/>
        <n v="-6.0060000000000002"/>
        <n v="-6.19"/>
        <n v="-5.5789999999999997"/>
        <n v="-3.605"/>
        <n v="-5.9340000000000002"/>
        <n v="-7.0640000000000001"/>
        <n v="-6.3620000000000001"/>
        <n v="-4.6139999999999999"/>
        <n v="-7.4770000000000003"/>
        <n v="-5.7969999999999997"/>
        <n v="-5.6550000000000002"/>
        <n v="-7.3010000000000002"/>
        <n v="-6.335"/>
        <n v="-12.603"/>
        <n v="-5.2569999999999997"/>
        <n v="-7.0789999999999997"/>
        <n v="-6.4210000000000003"/>
        <n v="-6.423"/>
        <n v="-8.7710000000000008"/>
        <n v="-6.5090000000000003"/>
        <n v="-4.8579999999999997"/>
        <n v="-7.2220000000000004"/>
        <n v="-8.81"/>
        <n v="-6.1360000000000001"/>
        <n v="-11.276"/>
        <n v="-9.3889999999999993"/>
        <n v="-4.7210000000000001"/>
        <n v="-8.7639999999999993"/>
        <n v="-6.5019999999999998"/>
      </sharedItems>
    </cacheField>
    <cacheField name="Mode" numFmtId="0">
      <sharedItems containsSemiMixedTypes="0" containsString="0" containsNumber="1" containsInteger="1" minValue="0" maxValue="1" count="2">
        <n v="0"/>
        <n v="1"/>
      </sharedItems>
    </cacheField>
    <cacheField name="Speechiness" numFmtId="0">
      <sharedItems containsSemiMixedTypes="0" containsString="0" containsNumber="1" minValue="2.53E-2" maxValue="0.36799999999999999" count="83">
        <n v="4.6100000000000002E-2"/>
        <n v="5.8900000000000001E-2"/>
        <n v="8.0199999999999994E-2"/>
        <n v="8.2400000000000001E-2"/>
        <n v="6.0100000000000001E-2"/>
        <n v="6.6199999999999995E-2"/>
        <n v="0.10299999999999999"/>
        <n v="8.5599999999999996E-2"/>
        <n v="8.2000000000000003E-2"/>
        <n v="2.8400000000000002E-2"/>
        <n v="2.7900000000000001E-2"/>
        <n v="6.1499999999999999E-2"/>
        <n v="2.87E-2"/>
        <n v="4.5699999999999998E-2"/>
        <n v="3.61E-2"/>
        <n v="2.7E-2"/>
        <n v="3.2399999999999998E-2"/>
        <n v="6.9699999999999998E-2"/>
        <n v="0.22"/>
        <n v="4.8300000000000003E-2"/>
        <n v="0.154"/>
        <n v="3.1099999999999999E-2"/>
        <n v="5.6899999999999999E-2"/>
        <n v="0.128"/>
        <n v="4.36E-2"/>
        <n v="0.14099999999999999"/>
        <n v="4.2700000000000002E-2"/>
        <n v="3.0800000000000001E-2"/>
        <n v="0.28299999999999997"/>
        <n v="2.6499999999999999E-2"/>
        <n v="3.3399999999999999E-2"/>
        <n v="5.57E-2"/>
        <n v="5.04E-2"/>
        <n v="3.6299999999999999E-2"/>
        <n v="7.6700000000000004E-2"/>
        <n v="7.3999999999999996E-2"/>
        <n v="4.65E-2"/>
        <n v="0.129"/>
        <n v="3.95E-2"/>
        <n v="5.0200000000000002E-2"/>
        <n v="9.4399999999999998E-2"/>
        <n v="5.2999999999999999E-2"/>
        <n v="9.2399999999999996E-2"/>
        <n v="3.8399999999999997E-2"/>
        <n v="9.1300000000000006E-2"/>
        <n v="0.11899999999999999"/>
        <n v="2.53E-2"/>
        <n v="5.0500000000000003E-2"/>
        <n v="3.1899999999999998E-2"/>
        <n v="0.11799999999999999"/>
        <n v="4.0500000000000001E-2"/>
        <n v="4.6399999999999997E-2"/>
        <n v="0.24199999999999999"/>
        <n v="4.0099999999999997E-2"/>
        <n v="0.31900000000000001"/>
        <n v="0.33800000000000002"/>
        <n v="4.6899999999999997E-2"/>
        <n v="4.1200000000000001E-2"/>
        <n v="3.5400000000000001E-2"/>
        <n v="5.0599999999999999E-2"/>
        <n v="5.9799999999999999E-2"/>
        <n v="3.2199999999999999E-2"/>
        <n v="4.48E-2"/>
        <n v="2.5499999999999998E-2"/>
        <n v="4.1300000000000003E-2"/>
        <n v="0.104"/>
        <n v="3.3300000000000003E-2"/>
        <n v="0.36799999999999999"/>
        <n v="4.41E-2"/>
        <n v="0.23200000000000001"/>
        <n v="3.5200000000000002E-2"/>
        <n v="3.1E-2"/>
        <n v="3.0300000000000001E-2"/>
        <n v="7.0699999999999999E-2"/>
        <n v="5.7299999999999997E-2"/>
        <n v="0.112"/>
        <n v="5.7799999999999997E-2"/>
        <n v="7.1199999999999999E-2"/>
        <n v="5.6800000000000003E-2"/>
        <n v="0.05"/>
        <n v="3.2000000000000001E-2"/>
        <n v="3.1699999999999999E-2"/>
        <n v="2.9899999999999999E-2"/>
      </sharedItems>
    </cacheField>
    <cacheField name="Acousticness" numFmtId="0">
      <sharedItems containsSemiMixedTypes="0" containsString="0" containsNumber="1" minValue="2.7999999999999998E-4" maxValue="0.94099999999999995"/>
    </cacheField>
    <cacheField name="Instrumentalness" numFmtId="0">
      <sharedItems containsSemiMixedTypes="0" containsString="0" containsNumber="1" minValue="0" maxValue="0.94099999999999995" count="41">
        <n v="0.45600000000000002"/>
        <n v="0"/>
        <n v="8.1500000000000002E-5"/>
        <n v="1.1399999999999999E-5"/>
        <n v="8.92E-5"/>
        <n v="0.877"/>
        <n v="6.5799999999999995E-4"/>
        <n v="0.13"/>
        <n v="1.66E-6"/>
        <n v="8.1399999999999997E-3"/>
        <n v="0.39300000000000002"/>
        <n v="2.2900000000000001E-5"/>
        <n v="2.05E-5"/>
        <n v="7.8200000000000003E-5"/>
        <n v="0.92700000000000005"/>
        <n v="0.85"/>
        <n v="1.0499999999999999E-6"/>
        <n v="2.4399999999999999E-3"/>
        <n v="6.7000000000000002E-6"/>
        <n v="7.8800000000000008E-6"/>
        <n v="1.0399999999999999E-4"/>
        <n v="1.3599999999999999E-6"/>
        <n v="0.86799999999999999"/>
        <n v="2.3300000000000001E-5"/>
        <n v="1.8099999999999999E-5"/>
        <n v="2.2499999999999999E-2"/>
        <n v="3.01E-6"/>
        <n v="1.63E-4"/>
        <n v="9.5400000000000001E-5"/>
        <n v="0.94099999999999995"/>
        <n v="3.7699999999999999E-6"/>
        <n v="1.09E-3"/>
        <n v="1.3100000000000001E-4"/>
        <n v="1.9199999999999998E-2"/>
        <n v="0.40300000000000002"/>
        <n v="5.6999999999999996E-6"/>
        <n v="1.42E-5"/>
        <n v="7.0099999999999996E-5"/>
        <n v="0.9"/>
        <n v="5.8300000000000001E-6"/>
        <n v="1.46E-6"/>
      </sharedItems>
    </cacheField>
    <cacheField name="Liveness" numFmtId="0">
      <sharedItems containsSemiMixedTypes="0" containsString="0" containsNumber="1" minValue="3.4099999999999998E-2" maxValue="0.50900000000000001"/>
    </cacheField>
    <cacheField name="Valence" numFmtId="0">
      <sharedItems containsSemiMixedTypes="0" containsString="0" containsNumber="1" minValue="5.9200000000000003E-2" maxValue="0.96699999999999997"/>
    </cacheField>
    <cacheField name="Tempo" numFmtId="0">
      <sharedItems containsSemiMixedTypes="0" containsString="0" containsNumber="1" minValue="71.884" maxValue="180.917"/>
    </cacheField>
    <cacheField name="Danceability" numFmtId="0">
      <sharedItems containsSemiMixedTypes="0" containsString="0" containsNumber="1" minValue="0.35199999999999998" maxValue="0.91"/>
    </cacheField>
    <cacheField name="Ranking" numFmtId="0">
      <sharedItems containsSemiMixedTypes="0" containsString="0" containsNumber="1" containsInteger="1" minValue="1" maxValue="86" count="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  <n v="0.73"/>
    <x v="0"/>
    <n v="0.379"/>
    <n v="1"/>
    <x v="0"/>
    <x v="0"/>
    <x v="0"/>
    <n v="0.94099999999999995"/>
    <x v="0"/>
    <n v="0.22600000000000001"/>
    <n v="0.96699999999999997"/>
    <n v="153.91999999999999"/>
    <n v="0.41099999999999998"/>
    <x v="0"/>
  </r>
  <r>
    <x v="1"/>
    <x v="1"/>
    <x v="1"/>
    <n v="3.37"/>
    <x v="1"/>
    <n v="0.748"/>
    <n v="11"/>
    <x v="1"/>
    <x v="0"/>
    <x v="1"/>
    <n v="0.30499999999999999"/>
    <x v="1"/>
    <n v="8.1100000000000005E-2"/>
    <n v="0.96399999999999997"/>
    <n v="163.98400000000001"/>
    <n v="0.67200000000000004"/>
    <x v="1"/>
  </r>
  <r>
    <x v="2"/>
    <x v="2"/>
    <x v="2"/>
    <n v="3.9"/>
    <x v="1"/>
    <n v="0.65200000000000002"/>
    <n v="1"/>
    <x v="2"/>
    <x v="0"/>
    <x v="2"/>
    <n v="0.58099999999999996"/>
    <x v="1"/>
    <n v="9.3100000000000002E-2"/>
    <n v="0.93100000000000005"/>
    <n v="95.977000000000004"/>
    <n v="0.82499999999999996"/>
    <x v="2"/>
  </r>
  <r>
    <x v="3"/>
    <x v="3"/>
    <x v="3"/>
    <n v="4.49"/>
    <x v="2"/>
    <n v="0.60899999999999999"/>
    <n v="0"/>
    <x v="3"/>
    <x v="1"/>
    <x v="3"/>
    <n v="8.0099999999999998E-3"/>
    <x v="2"/>
    <n v="3.44E-2"/>
    <n v="0.92800000000000005"/>
    <n v="114.988"/>
    <n v="0.85599999999999998"/>
    <x v="3"/>
  </r>
  <r>
    <x v="4"/>
    <x v="4"/>
    <x v="4"/>
    <n v="3.38"/>
    <x v="1"/>
    <n v="0.82499999999999996"/>
    <n v="6"/>
    <x v="4"/>
    <x v="0"/>
    <x v="4"/>
    <n v="8.8299999999999993E-3"/>
    <x v="1"/>
    <n v="6.7400000000000002E-2"/>
    <n v="0.91500000000000004"/>
    <n v="102.977"/>
    <n v="0.70199999999999996"/>
    <x v="4"/>
  </r>
  <r>
    <x v="5"/>
    <x v="5"/>
    <x v="5"/>
    <n v="2.77"/>
    <x v="1"/>
    <n v="0.874"/>
    <n v="8"/>
    <x v="5"/>
    <x v="1"/>
    <x v="5"/>
    <n v="0.16800000000000001"/>
    <x v="3"/>
    <n v="4.8899999999999999E-2"/>
    <n v="0.90500000000000003"/>
    <n v="122.953"/>
    <n v="0.73399999999999999"/>
    <x v="5"/>
  </r>
  <r>
    <x v="6"/>
    <x v="6"/>
    <x v="1"/>
    <n v="3.34"/>
    <x v="1"/>
    <n v="0.88300000000000001"/>
    <n v="11"/>
    <x v="6"/>
    <x v="0"/>
    <x v="6"/>
    <n v="0.28399999999999997"/>
    <x v="1"/>
    <n v="0.14000000000000001"/>
    <n v="0.83399999999999996"/>
    <n v="101.983"/>
    <n v="0.68"/>
    <x v="6"/>
  </r>
  <r>
    <x v="7"/>
    <x v="7"/>
    <x v="0"/>
    <n v="3.46"/>
    <x v="1"/>
    <n v="0.85899999999999999"/>
    <n v="2"/>
    <x v="7"/>
    <x v="1"/>
    <x v="7"/>
    <n v="0.28100000000000003"/>
    <x v="1"/>
    <n v="4.24E-2"/>
    <n v="0.82199999999999995"/>
    <n v="141.02000000000001"/>
    <n v="0.78800000000000003"/>
    <x v="7"/>
  </r>
  <r>
    <x v="8"/>
    <x v="8"/>
    <x v="6"/>
    <n v="3.01"/>
    <x v="1"/>
    <n v="0.60399999999999998"/>
    <n v="6"/>
    <x v="8"/>
    <x v="0"/>
    <x v="8"/>
    <n v="0.44800000000000001"/>
    <x v="1"/>
    <n v="8.6300000000000002E-2"/>
    <n v="0.80700000000000005"/>
    <n v="110.075"/>
    <n v="0.91"/>
    <x v="8"/>
  </r>
  <r>
    <x v="9"/>
    <x v="9"/>
    <x v="2"/>
    <n v="3.48"/>
    <x v="1"/>
    <n v="0.70499999999999996"/>
    <n v="8"/>
    <x v="9"/>
    <x v="1"/>
    <x v="9"/>
    <n v="0.25900000000000001"/>
    <x v="4"/>
    <n v="0.12"/>
    <n v="0.78100000000000003"/>
    <n v="110.97"/>
    <n v="0.76400000000000001"/>
    <x v="9"/>
  </r>
  <r>
    <x v="10"/>
    <x v="10"/>
    <x v="2"/>
    <n v="2.95"/>
    <x v="1"/>
    <n v="0.36"/>
    <n v="6"/>
    <x v="10"/>
    <x v="1"/>
    <x v="10"/>
    <n v="0.91800000000000004"/>
    <x v="5"/>
    <n v="0.16500000000000001"/>
    <n v="0.75600000000000001"/>
    <n v="99.956000000000003"/>
    <n v="0.69899999999999995"/>
    <x v="10"/>
  </r>
  <r>
    <x v="11"/>
    <x v="11"/>
    <x v="7"/>
    <n v="3.45"/>
    <x v="1"/>
    <n v="0.754"/>
    <n v="1"/>
    <x v="11"/>
    <x v="1"/>
    <x v="11"/>
    <n v="1.5100000000000001E-2"/>
    <x v="1"/>
    <n v="4.8599999999999997E-2"/>
    <n v="0.755"/>
    <n v="149.78899999999999"/>
    <n v="0.752"/>
    <x v="11"/>
  </r>
  <r>
    <x v="12"/>
    <x v="12"/>
    <x v="2"/>
    <n v="3.18"/>
    <x v="1"/>
    <n v="0.54"/>
    <n v="9"/>
    <x v="12"/>
    <x v="0"/>
    <x v="12"/>
    <n v="3.6999999999999998E-2"/>
    <x v="1"/>
    <n v="9.4500000000000001E-2"/>
    <n v="0.75"/>
    <n v="116.947"/>
    <n v="0.75900000000000001"/>
    <x v="12"/>
  </r>
  <r>
    <x v="13"/>
    <x v="13"/>
    <x v="7"/>
    <n v="3.23"/>
    <x v="1"/>
    <n v="0.84399999999999997"/>
    <n v="0"/>
    <x v="13"/>
    <x v="1"/>
    <x v="13"/>
    <n v="1.37E-2"/>
    <x v="6"/>
    <n v="0.10199999999999999"/>
    <n v="0.746"/>
    <n v="146.96700000000001"/>
    <n v="0.64700000000000002"/>
    <x v="13"/>
  </r>
  <r>
    <x v="14"/>
    <x v="14"/>
    <x v="8"/>
    <n v="2.34"/>
    <x v="1"/>
    <n v="0.71599999999999997"/>
    <n v="7"/>
    <x v="14"/>
    <x v="0"/>
    <x v="14"/>
    <n v="0.17399999999999999"/>
    <x v="1"/>
    <n v="0.32400000000000001"/>
    <n v="0.73199999999999998"/>
    <n v="91.007000000000005"/>
    <n v="0.70099999999999996"/>
    <x v="14"/>
  </r>
  <r>
    <x v="15"/>
    <x v="15"/>
    <x v="2"/>
    <n v="3.79"/>
    <x v="1"/>
    <n v="0.67600000000000005"/>
    <n v="10"/>
    <x v="15"/>
    <x v="1"/>
    <x v="15"/>
    <n v="3.7699999999999997E-2"/>
    <x v="1"/>
    <n v="0.154"/>
    <n v="0.72099999999999997"/>
    <n v="99.048000000000002"/>
    <n v="0.71299999999999997"/>
    <x v="15"/>
  </r>
  <r>
    <x v="16"/>
    <x v="16"/>
    <x v="9"/>
    <n v="4.03"/>
    <x v="2"/>
    <n v="0.61599999999999999"/>
    <n v="5"/>
    <x v="16"/>
    <x v="1"/>
    <x v="16"/>
    <n v="0.182"/>
    <x v="1"/>
    <n v="9.2700000000000005E-2"/>
    <n v="0.71899999999999997"/>
    <n v="148.08799999999999"/>
    <n v="0.58599999999999997"/>
    <x v="16"/>
  </r>
  <r>
    <x v="17"/>
    <x v="17"/>
    <x v="7"/>
    <n v="2.91"/>
    <x v="1"/>
    <n v="0.34"/>
    <n v="11"/>
    <x v="17"/>
    <x v="0"/>
    <x v="17"/>
    <n v="0.218"/>
    <x v="7"/>
    <n v="5.5E-2"/>
    <n v="0.71599999999999997"/>
    <n v="94.009"/>
    <n v="0.88900000000000001"/>
    <x v="17"/>
  </r>
  <r>
    <x v="18"/>
    <x v="18"/>
    <x v="8"/>
    <n v="2.2999999999999998"/>
    <x v="1"/>
    <n v="0.503"/>
    <n v="8"/>
    <x v="18"/>
    <x v="0"/>
    <x v="18"/>
    <n v="0.29299999999999998"/>
    <x v="1"/>
    <n v="0.40500000000000003"/>
    <n v="0.71"/>
    <n v="178.78100000000001"/>
    <n v="0.59299999999999997"/>
    <x v="18"/>
  </r>
  <r>
    <x v="19"/>
    <x v="19"/>
    <x v="9"/>
    <n v="2.77"/>
    <x v="1"/>
    <n v="0.59"/>
    <n v="6"/>
    <x v="19"/>
    <x v="1"/>
    <x v="19"/>
    <n v="0.11799999999999999"/>
    <x v="1"/>
    <n v="0.14299999999999999"/>
    <n v="0.69099999999999995"/>
    <n v="133.97"/>
    <n v="0.70399999999999996"/>
    <x v="19"/>
  </r>
  <r>
    <x v="20"/>
    <x v="20"/>
    <x v="10"/>
    <n v="2.97"/>
    <x v="1"/>
    <n v="0.66400000000000003"/>
    <n v="9"/>
    <x v="20"/>
    <x v="1"/>
    <x v="20"/>
    <n v="0.33500000000000002"/>
    <x v="1"/>
    <n v="8.4900000000000003E-2"/>
    <n v="0.68799999999999994"/>
    <n v="166.928"/>
    <n v="0.56299999999999994"/>
    <x v="20"/>
  </r>
  <r>
    <x v="21"/>
    <x v="21"/>
    <x v="4"/>
    <n v="2.74"/>
    <x v="1"/>
    <n v="0.51300000000000001"/>
    <n v="6"/>
    <x v="21"/>
    <x v="1"/>
    <x v="21"/>
    <n v="0.10100000000000001"/>
    <x v="8"/>
    <n v="0.13100000000000001"/>
    <n v="0.68500000000000005"/>
    <n v="102.04"/>
    <n v="0.71699999999999997"/>
    <x v="21"/>
  </r>
  <r>
    <x v="22"/>
    <x v="22"/>
    <x v="11"/>
    <n v="4.45"/>
    <x v="2"/>
    <n v="0.58799999999999997"/>
    <n v="4"/>
    <x v="22"/>
    <x v="0"/>
    <x v="22"/>
    <n v="1.6800000000000001E-3"/>
    <x v="9"/>
    <n v="8.09E-2"/>
    <n v="0.67300000000000004"/>
    <n v="114.988"/>
    <n v="0.72599999999999998"/>
    <x v="22"/>
  </r>
  <r>
    <x v="23"/>
    <x v="23"/>
    <x v="12"/>
    <n v="3.41"/>
    <x v="1"/>
    <n v="0.78"/>
    <n v="10"/>
    <x v="23"/>
    <x v="0"/>
    <x v="23"/>
    <n v="6.2199999999999998E-2"/>
    <x v="1"/>
    <n v="8.1000000000000003E-2"/>
    <n v="0.66600000000000004"/>
    <n v="124.949"/>
    <n v="0.77600000000000002"/>
    <x v="23"/>
  </r>
  <r>
    <x v="24"/>
    <x v="24"/>
    <x v="8"/>
    <n v="4.2699999999999996"/>
    <x v="2"/>
    <n v="0.157"/>
    <n v="5"/>
    <x v="24"/>
    <x v="1"/>
    <x v="24"/>
    <n v="0.58099999999999996"/>
    <x v="10"/>
    <n v="0.109"/>
    <n v="0.66600000000000004"/>
    <n v="117.128"/>
    <n v="0.66300000000000003"/>
    <x v="24"/>
  </r>
  <r>
    <x v="25"/>
    <x v="25"/>
    <x v="12"/>
    <n v="3.37"/>
    <x v="1"/>
    <n v="0.63700000000000001"/>
    <n v="4"/>
    <x v="25"/>
    <x v="0"/>
    <x v="25"/>
    <n v="4.6199999999999998E-2"/>
    <x v="11"/>
    <n v="6.0199999999999997E-2"/>
    <n v="0.64800000000000002"/>
    <n v="169.977"/>
    <n v="0.73399999999999999"/>
    <x v="25"/>
  </r>
  <r>
    <x v="26"/>
    <x v="26"/>
    <x v="7"/>
    <n v="3.13"/>
    <x v="1"/>
    <n v="0.74099999999999999"/>
    <n v="9"/>
    <x v="26"/>
    <x v="1"/>
    <x v="26"/>
    <n v="5.4400000000000004E-3"/>
    <x v="1"/>
    <n v="0.33700000000000002"/>
    <n v="0.64600000000000002"/>
    <n v="124.925"/>
    <n v="0.70199999999999996"/>
    <x v="26"/>
  </r>
  <r>
    <x v="27"/>
    <x v="27"/>
    <x v="8"/>
    <n v="3.59"/>
    <x v="1"/>
    <n v="0.81599999999999995"/>
    <n v="0"/>
    <x v="27"/>
    <x v="1"/>
    <x v="27"/>
    <n v="2.1600000000000001E-2"/>
    <x v="12"/>
    <n v="0.439"/>
    <n v="0.61899999999999999"/>
    <n v="118.065"/>
    <n v="0.68500000000000005"/>
    <x v="27"/>
  </r>
  <r>
    <x v="28"/>
    <x v="28"/>
    <x v="2"/>
    <n v="3.37"/>
    <x v="1"/>
    <n v="0.70099999999999996"/>
    <n v="2"/>
    <x v="28"/>
    <x v="1"/>
    <x v="28"/>
    <n v="0.308"/>
    <x v="13"/>
    <n v="5.16E-2"/>
    <n v="0.61899999999999999"/>
    <n v="100.95399999999999"/>
    <n v="0.79600000000000004"/>
    <x v="28"/>
  </r>
  <r>
    <x v="29"/>
    <x v="29"/>
    <x v="7"/>
    <n v="4.82"/>
    <x v="2"/>
    <n v="0.76600000000000001"/>
    <n v="0"/>
    <x v="29"/>
    <x v="1"/>
    <x v="29"/>
    <n v="8.7300000000000003E-2"/>
    <x v="1"/>
    <n v="0.50900000000000001"/>
    <n v="0.61"/>
    <n v="127.96599999999999"/>
    <n v="0.74399999999999999"/>
    <x v="29"/>
  </r>
  <r>
    <x v="30"/>
    <x v="30"/>
    <x v="13"/>
    <n v="2.71"/>
    <x v="1"/>
    <n v="0.42"/>
    <n v="0"/>
    <x v="30"/>
    <x v="1"/>
    <x v="30"/>
    <n v="0.83399999999999996"/>
    <x v="14"/>
    <n v="0.26400000000000001"/>
    <n v="0.60299999999999998"/>
    <n v="90.995000000000005"/>
    <n v="0.56899999999999995"/>
    <x v="30"/>
  </r>
  <r>
    <x v="31"/>
    <x v="31"/>
    <x v="0"/>
    <n v="3.16"/>
    <x v="1"/>
    <n v="0.32700000000000001"/>
    <n v="11"/>
    <x v="31"/>
    <x v="1"/>
    <x v="31"/>
    <n v="0.84099999999999997"/>
    <x v="1"/>
    <n v="8.2100000000000006E-2"/>
    <n v="0.59499999999999997"/>
    <n v="91.05"/>
    <n v="0.77500000000000002"/>
    <x v="31"/>
  </r>
  <r>
    <x v="32"/>
    <x v="32"/>
    <x v="14"/>
    <n v="3.53"/>
    <x v="1"/>
    <n v="0.8"/>
    <n v="11"/>
    <x v="32"/>
    <x v="0"/>
    <x v="32"/>
    <n v="0.127"/>
    <x v="1"/>
    <n v="0.35899999999999999"/>
    <n v="0.58899999999999997"/>
    <n v="134.00200000000001"/>
    <n v="0.71399999999999997"/>
    <x v="32"/>
  </r>
  <r>
    <x v="33"/>
    <x v="33"/>
    <x v="15"/>
    <n v="3.37"/>
    <x v="1"/>
    <n v="0.24"/>
    <n v="5"/>
    <x v="33"/>
    <x v="0"/>
    <x v="33"/>
    <n v="0.79800000000000004"/>
    <x v="1"/>
    <n v="0.14199999999999999"/>
    <n v="0.58699999999999997"/>
    <n v="132.23400000000001"/>
    <n v="0.622"/>
    <x v="33"/>
  </r>
  <r>
    <x v="34"/>
    <x v="34"/>
    <x v="10"/>
    <n v="4.0599999999999996"/>
    <x v="2"/>
    <n v="0.45700000000000002"/>
    <n v="11"/>
    <x v="34"/>
    <x v="1"/>
    <x v="34"/>
    <n v="9.1899999999999996E-2"/>
    <x v="15"/>
    <n v="7.8899999999999998E-2"/>
    <n v="0.56599999999999995"/>
    <n v="116.001"/>
    <n v="0.73599999999999999"/>
    <x v="34"/>
  </r>
  <r>
    <x v="35"/>
    <x v="35"/>
    <x v="10"/>
    <n v="3.31"/>
    <x v="1"/>
    <n v="0.45900000000000002"/>
    <n v="0"/>
    <x v="35"/>
    <x v="1"/>
    <x v="35"/>
    <n v="0.54600000000000004"/>
    <x v="16"/>
    <n v="0.307"/>
    <n v="0.56499999999999995"/>
    <n v="87.063999999999993"/>
    <n v="0.443"/>
    <x v="35"/>
  </r>
  <r>
    <x v="36"/>
    <x v="36"/>
    <x v="0"/>
    <n v="2.9"/>
    <x v="1"/>
    <n v="0.81599999999999995"/>
    <n v="0"/>
    <x v="36"/>
    <x v="1"/>
    <x v="36"/>
    <n v="0.122"/>
    <x v="1"/>
    <n v="0.33500000000000002"/>
    <n v="0.55700000000000005"/>
    <n v="95.39"/>
    <n v="0.54800000000000004"/>
    <x v="36"/>
  </r>
  <r>
    <x v="37"/>
    <x v="37"/>
    <x v="0"/>
    <n v="3.38"/>
    <x v="1"/>
    <n v="0.72599999999999998"/>
    <n v="5"/>
    <x v="37"/>
    <x v="0"/>
    <x v="37"/>
    <n v="0.38200000000000001"/>
    <x v="1"/>
    <n v="6.9099999999999995E-2"/>
    <n v="0.55500000000000005"/>
    <n v="90.106999999999999"/>
    <n v="0.60199999999999998"/>
    <x v="37"/>
  </r>
  <r>
    <x v="38"/>
    <x v="38"/>
    <x v="10"/>
    <n v="3.59"/>
    <x v="1"/>
    <n v="0.76200000000000001"/>
    <n v="0"/>
    <x v="38"/>
    <x v="1"/>
    <x v="38"/>
    <n v="0.192"/>
    <x v="17"/>
    <n v="8.6300000000000002E-2"/>
    <n v="0.55300000000000005"/>
    <n v="120.042"/>
    <n v="0.69499999999999995"/>
    <x v="38"/>
  </r>
  <r>
    <x v="39"/>
    <x v="39"/>
    <x v="16"/>
    <n v="2.67"/>
    <x v="1"/>
    <n v="0.52400000000000002"/>
    <n v="11"/>
    <x v="39"/>
    <x v="0"/>
    <x v="39"/>
    <n v="0.112"/>
    <x v="1"/>
    <n v="0.20300000000000001"/>
    <n v="0.55300000000000005"/>
    <n v="83.97"/>
    <n v="0.65300000000000002"/>
    <x v="39"/>
  </r>
  <r>
    <x v="40"/>
    <x v="40"/>
    <x v="2"/>
    <n v="3.98"/>
    <x v="1"/>
    <n v="0.52500000000000002"/>
    <n v="11"/>
    <x v="40"/>
    <x v="1"/>
    <x v="40"/>
    <n v="0.44"/>
    <x v="18"/>
    <n v="9.2100000000000001E-2"/>
    <n v="0.53100000000000003"/>
    <n v="80.87"/>
    <n v="0.76100000000000001"/>
    <x v="40"/>
  </r>
  <r>
    <x v="41"/>
    <x v="41"/>
    <x v="7"/>
    <n v="3.41"/>
    <x v="1"/>
    <n v="0.40799999999999997"/>
    <n v="3"/>
    <x v="41"/>
    <x v="1"/>
    <x v="41"/>
    <n v="0.77100000000000002"/>
    <x v="19"/>
    <n v="0.39400000000000002"/>
    <n v="0.52500000000000002"/>
    <n v="79.704999999999998"/>
    <n v="0.40600000000000003"/>
    <x v="41"/>
  </r>
  <r>
    <x v="42"/>
    <x v="42"/>
    <x v="7"/>
    <n v="3.49"/>
    <x v="1"/>
    <n v="0.58799999999999997"/>
    <n v="6"/>
    <x v="42"/>
    <x v="0"/>
    <x v="42"/>
    <n v="0.69199999999999995"/>
    <x v="20"/>
    <n v="0.14899999999999999"/>
    <n v="0.51300000000000001"/>
    <n v="98.027000000000001"/>
    <n v="0.82399999999999995"/>
    <x v="42"/>
  </r>
  <r>
    <x v="43"/>
    <x v="43"/>
    <x v="4"/>
    <n v="4.01"/>
    <x v="2"/>
    <n v="0.77800000000000002"/>
    <n v="0"/>
    <x v="43"/>
    <x v="0"/>
    <x v="43"/>
    <n v="0.17899999999999999"/>
    <x v="21"/>
    <n v="0.22700000000000001"/>
    <n v="0.49299999999999999"/>
    <n v="89.116"/>
    <n v="0.56999999999999995"/>
    <x v="43"/>
  </r>
  <r>
    <x v="44"/>
    <x v="44"/>
    <x v="8"/>
    <n v="2.21"/>
    <x v="1"/>
    <n v="0.69499999999999995"/>
    <n v="4"/>
    <x v="44"/>
    <x v="0"/>
    <x v="44"/>
    <n v="0.17499999999999999"/>
    <x v="1"/>
    <n v="0.15"/>
    <n v="0.47199999999999998"/>
    <n v="149.99600000000001"/>
    <n v="0.77800000000000002"/>
    <x v="44"/>
  </r>
  <r>
    <x v="45"/>
    <x v="45"/>
    <x v="10"/>
    <n v="3.3"/>
    <x v="1"/>
    <n v="0.69599999999999995"/>
    <n v="0"/>
    <x v="45"/>
    <x v="1"/>
    <x v="45"/>
    <n v="0.32100000000000001"/>
    <x v="1"/>
    <n v="0.42"/>
    <n v="0.46400000000000002"/>
    <n v="90.03"/>
    <n v="0.67700000000000005"/>
    <x v="45"/>
  </r>
  <r>
    <x v="46"/>
    <x v="46"/>
    <x v="17"/>
    <n v="3.88"/>
    <x v="1"/>
    <n v="0.65"/>
    <n v="0"/>
    <x v="46"/>
    <x v="1"/>
    <x v="46"/>
    <n v="0.191"/>
    <x v="1"/>
    <n v="9.3299999999999994E-2"/>
    <n v="0.45600000000000002"/>
    <n v="151.964"/>
    <n v="0.48699999999999999"/>
    <x v="46"/>
  </r>
  <r>
    <x v="47"/>
    <x v="47"/>
    <x v="2"/>
    <n v="2.2999999999999998"/>
    <x v="1"/>
    <n v="0.50600000000000001"/>
    <n v="8"/>
    <x v="47"/>
    <x v="1"/>
    <x v="1"/>
    <n v="0.379"/>
    <x v="22"/>
    <n v="0.11"/>
    <n v="0.45400000000000001"/>
    <n v="170.054"/>
    <n v="0.56399999999999995"/>
    <x v="47"/>
  </r>
  <r>
    <x v="48"/>
    <x v="48"/>
    <x v="0"/>
    <n v="3.93"/>
    <x v="1"/>
    <n v="0.54100000000000004"/>
    <n v="0"/>
    <x v="48"/>
    <x v="1"/>
    <x v="47"/>
    <n v="0.56799999999999995"/>
    <x v="1"/>
    <n v="0.13"/>
    <n v="0.44800000000000001"/>
    <n v="124.959"/>
    <n v="0.85099999999999998"/>
    <x v="48"/>
  </r>
  <r>
    <x v="49"/>
    <x v="49"/>
    <x v="18"/>
    <n v="3.04"/>
    <x v="1"/>
    <n v="0.40500000000000003"/>
    <n v="1"/>
    <x v="49"/>
    <x v="1"/>
    <x v="48"/>
    <n v="0.751"/>
    <x v="1"/>
    <n v="0.105"/>
    <n v="0.44600000000000001"/>
    <n v="109.89100000000001"/>
    <n v="0.501"/>
    <x v="49"/>
  </r>
  <r>
    <x v="50"/>
    <x v="50"/>
    <x v="1"/>
    <n v="3.45"/>
    <x v="1"/>
    <n v="0.64800000000000002"/>
    <n v="1"/>
    <x v="50"/>
    <x v="1"/>
    <x v="49"/>
    <n v="0.27600000000000002"/>
    <x v="1"/>
    <n v="0.13500000000000001"/>
    <n v="0.44"/>
    <n v="179.95099999999999"/>
    <n v="0.64400000000000002"/>
    <x v="50"/>
  </r>
  <r>
    <x v="51"/>
    <x v="51"/>
    <x v="12"/>
    <n v="3.31"/>
    <x v="1"/>
    <n v="0.51700000000000002"/>
    <n v="5"/>
    <x v="51"/>
    <x v="0"/>
    <x v="50"/>
    <n v="1.5E-3"/>
    <x v="23"/>
    <n v="0.11799999999999999"/>
    <n v="0.438"/>
    <n v="171.012"/>
    <n v="0.60899999999999999"/>
    <x v="51"/>
  </r>
  <r>
    <x v="52"/>
    <x v="52"/>
    <x v="12"/>
    <n v="4.03"/>
    <x v="2"/>
    <n v="0.66400000000000003"/>
    <n v="4"/>
    <x v="52"/>
    <x v="0"/>
    <x v="51"/>
    <n v="0.63400000000000001"/>
    <x v="1"/>
    <n v="0.11600000000000001"/>
    <n v="0.437"/>
    <n v="128.94499999999999"/>
    <n v="0.56599999999999995"/>
    <x v="52"/>
  </r>
  <r>
    <x v="53"/>
    <x v="53"/>
    <x v="19"/>
    <n v="2.77"/>
    <x v="1"/>
    <n v="0.53600000000000003"/>
    <n v="6"/>
    <x v="53"/>
    <x v="1"/>
    <x v="52"/>
    <n v="0.41"/>
    <x v="1"/>
    <n v="0.129"/>
    <n v="0.437"/>
    <n v="81.039000000000001"/>
    <n v="0.78900000000000003"/>
    <x v="53"/>
  </r>
  <r>
    <x v="54"/>
    <x v="54"/>
    <x v="4"/>
    <n v="2.8"/>
    <x v="1"/>
    <n v="0.59499999999999997"/>
    <n v="8"/>
    <x v="54"/>
    <x v="0"/>
    <x v="53"/>
    <n v="6.8900000000000003E-2"/>
    <x v="1"/>
    <n v="0.20899999999999999"/>
    <n v="0.435"/>
    <n v="124.114"/>
    <n v="0.63200000000000001"/>
    <x v="54"/>
  </r>
  <r>
    <x v="55"/>
    <x v="55"/>
    <x v="1"/>
    <n v="4.04"/>
    <x v="2"/>
    <n v="0.64600000000000002"/>
    <n v="7"/>
    <x v="55"/>
    <x v="1"/>
    <x v="54"/>
    <n v="0.152"/>
    <x v="24"/>
    <n v="0.108"/>
    <n v="0.42899999999999999"/>
    <n v="176.08799999999999"/>
    <n v="0.75600000000000001"/>
    <x v="55"/>
  </r>
  <r>
    <x v="56"/>
    <x v="56"/>
    <x v="7"/>
    <n v="2.36"/>
    <x v="1"/>
    <n v="0.56499999999999995"/>
    <n v="11"/>
    <x v="56"/>
    <x v="1"/>
    <x v="55"/>
    <n v="0.11600000000000001"/>
    <x v="1"/>
    <n v="0.42799999999999999"/>
    <n v="0.40300000000000002"/>
    <n v="137.07499999999999"/>
    <n v="0.56799999999999995"/>
    <x v="56"/>
  </r>
  <r>
    <x v="57"/>
    <x v="57"/>
    <x v="17"/>
    <n v="3.57"/>
    <x v="1"/>
    <n v="0.69599999999999995"/>
    <n v="11"/>
    <x v="57"/>
    <x v="1"/>
    <x v="56"/>
    <n v="0.109"/>
    <x v="1"/>
    <n v="0.13200000000000001"/>
    <n v="0.39200000000000002"/>
    <n v="82.001000000000005"/>
    <n v="0.624"/>
    <x v="57"/>
  </r>
  <r>
    <x v="58"/>
    <x v="58"/>
    <x v="12"/>
    <n v="4.5599999999999996"/>
    <x v="2"/>
    <n v="0.64200000000000002"/>
    <n v="0"/>
    <x v="58"/>
    <x v="1"/>
    <x v="57"/>
    <n v="2.7999999999999998E-4"/>
    <x v="25"/>
    <n v="3.4099999999999998E-2"/>
    <n v="0.376"/>
    <n v="128.99199999999999"/>
    <n v="0.64600000000000002"/>
    <x v="58"/>
  </r>
  <r>
    <x v="59"/>
    <x v="59"/>
    <x v="2"/>
    <n v="2.82"/>
    <x v="1"/>
    <n v="0.48399999999999999"/>
    <n v="0"/>
    <x v="59"/>
    <x v="1"/>
    <x v="58"/>
    <n v="0.73"/>
    <x v="26"/>
    <n v="0.32600000000000001"/>
    <n v="0.35"/>
    <n v="92.043000000000006"/>
    <n v="0.73099999999999998"/>
    <x v="59"/>
  </r>
  <r>
    <x v="60"/>
    <x v="60"/>
    <x v="18"/>
    <n v="3.33"/>
    <x v="1"/>
    <n v="0.71799999999999997"/>
    <n v="3"/>
    <x v="60"/>
    <x v="0"/>
    <x v="59"/>
    <n v="0.31"/>
    <x v="27"/>
    <n v="9.3200000000000005E-2"/>
    <n v="0.34200000000000003"/>
    <n v="127.949"/>
    <n v="0.78"/>
    <x v="60"/>
  </r>
  <r>
    <x v="61"/>
    <x v="61"/>
    <x v="10"/>
    <n v="3.33"/>
    <x v="1"/>
    <n v="0.73"/>
    <n v="1"/>
    <x v="61"/>
    <x v="1"/>
    <x v="60"/>
    <n v="1.4599999999999999E-3"/>
    <x v="28"/>
    <n v="8.9700000000000002E-2"/>
    <n v="0.33400000000000002"/>
    <n v="171.005"/>
    <n v="0.51400000000000001"/>
    <x v="61"/>
  </r>
  <r>
    <x v="62"/>
    <x v="62"/>
    <x v="2"/>
    <n v="4.49"/>
    <x v="2"/>
    <n v="0.26400000000000001"/>
    <n v="8"/>
    <x v="62"/>
    <x v="1"/>
    <x v="61"/>
    <n v="0.92200000000000004"/>
    <x v="1"/>
    <n v="0.13200000000000001"/>
    <n v="0.33100000000000002"/>
    <n v="119.93"/>
    <n v="0.42199999999999999"/>
    <x v="62"/>
  </r>
  <r>
    <x v="63"/>
    <x v="63"/>
    <x v="0"/>
    <n v="3.6"/>
    <x v="1"/>
    <n v="0.38500000000000001"/>
    <n v="7"/>
    <x v="63"/>
    <x v="1"/>
    <x v="27"/>
    <n v="0.371"/>
    <x v="1"/>
    <n v="0.23100000000000001"/>
    <n v="0.32300000000000001"/>
    <n v="95.799000000000007"/>
    <n v="0.57199999999999995"/>
    <x v="63"/>
  </r>
  <r>
    <x v="64"/>
    <x v="64"/>
    <x v="2"/>
    <n v="3.3"/>
    <x v="1"/>
    <n v="0.80400000000000005"/>
    <n v="11"/>
    <x v="64"/>
    <x v="0"/>
    <x v="62"/>
    <n v="0.124"/>
    <x v="1"/>
    <n v="0.20399999999999999"/>
    <n v="0.30599999999999999"/>
    <n v="124.98699999999999"/>
    <n v="0.72399999999999998"/>
    <x v="64"/>
  </r>
  <r>
    <x v="65"/>
    <x v="65"/>
    <x v="14"/>
    <n v="4.2699999999999996"/>
    <x v="2"/>
    <n v="0.43"/>
    <n v="6"/>
    <x v="65"/>
    <x v="0"/>
    <x v="63"/>
    <n v="0.73499999999999999"/>
    <x v="29"/>
    <n v="0.124"/>
    <n v="0.3"/>
    <n v="97.975999999999999"/>
    <n v="0.68500000000000005"/>
    <x v="65"/>
  </r>
  <r>
    <x v="66"/>
    <x v="66"/>
    <x v="2"/>
    <n v="2.85"/>
    <x v="1"/>
    <n v="0.63400000000000001"/>
    <n v="1"/>
    <x v="66"/>
    <x v="0"/>
    <x v="64"/>
    <n v="1.06E-2"/>
    <x v="1"/>
    <n v="0.13200000000000001"/>
    <n v="0.28999999999999998"/>
    <n v="139.97999999999999"/>
    <n v="0.65800000000000003"/>
    <x v="66"/>
  </r>
  <r>
    <x v="67"/>
    <x v="67"/>
    <x v="8"/>
    <n v="3.36"/>
    <x v="1"/>
    <n v="0.61799999999999999"/>
    <n v="1"/>
    <x v="67"/>
    <x v="1"/>
    <x v="65"/>
    <n v="2.2100000000000002E-2"/>
    <x v="30"/>
    <n v="0.25900000000000001"/>
    <n v="0.28599999999999998"/>
    <n v="99.7"/>
    <n v="0.49"/>
    <x v="67"/>
  </r>
  <r>
    <x v="68"/>
    <x v="68"/>
    <x v="8"/>
    <n v="3.3"/>
    <x v="1"/>
    <n v="0.42499999999999999"/>
    <n v="5"/>
    <x v="68"/>
    <x v="1"/>
    <x v="66"/>
    <n v="0.58399999999999996"/>
    <x v="1"/>
    <n v="0.32200000000000001"/>
    <n v="0.27"/>
    <n v="102.078"/>
    <n v="0.35699999999999998"/>
    <x v="68"/>
  </r>
  <r>
    <x v="69"/>
    <x v="69"/>
    <x v="8"/>
    <n v="3.56"/>
    <x v="1"/>
    <n v="0.60199999999999998"/>
    <n v="10"/>
    <x v="69"/>
    <x v="0"/>
    <x v="67"/>
    <n v="0.48699999999999999"/>
    <x v="1"/>
    <n v="8.48E-2"/>
    <n v="0.26900000000000002"/>
    <n v="179.798"/>
    <n v="0.48"/>
    <x v="69"/>
  </r>
  <r>
    <x v="70"/>
    <x v="70"/>
    <x v="7"/>
    <n v="3.06"/>
    <x v="1"/>
    <n v="0.32900000000000001"/>
    <n v="9"/>
    <x v="70"/>
    <x v="0"/>
    <x v="68"/>
    <n v="0.81799999999999995"/>
    <x v="31"/>
    <n v="0.13500000000000001"/>
    <n v="0.26600000000000001"/>
    <n v="71.884"/>
    <n v="0.45"/>
    <x v="70"/>
  </r>
  <r>
    <x v="71"/>
    <x v="71"/>
    <x v="20"/>
    <n v="3.48"/>
    <x v="1"/>
    <n v="0.83799999999999997"/>
    <n v="4"/>
    <x v="71"/>
    <x v="0"/>
    <x v="31"/>
    <n v="0.21"/>
    <x v="32"/>
    <n v="0.13100000000000001"/>
    <n v="0.254"/>
    <n v="139.863"/>
    <n v="0.44800000000000001"/>
    <x v="71"/>
  </r>
  <r>
    <x v="72"/>
    <x v="72"/>
    <x v="6"/>
    <n v="2.73"/>
    <x v="1"/>
    <n v="0.62"/>
    <n v="8"/>
    <x v="72"/>
    <x v="0"/>
    <x v="69"/>
    <n v="0.41399999999999998"/>
    <x v="33"/>
    <n v="0.112"/>
    <n v="0.23499999999999999"/>
    <n v="120.03100000000001"/>
    <n v="0.79800000000000004"/>
    <x v="72"/>
  </r>
  <r>
    <x v="73"/>
    <x v="73"/>
    <x v="6"/>
    <n v="3.22"/>
    <x v="1"/>
    <n v="0.186"/>
    <n v="4"/>
    <x v="73"/>
    <x v="0"/>
    <x v="70"/>
    <n v="4.62E-3"/>
    <x v="34"/>
    <n v="0.154"/>
    <n v="0.21099999999999999"/>
    <n v="109.20099999999999"/>
    <n v="0.373"/>
    <x v="73"/>
  </r>
  <r>
    <x v="74"/>
    <x v="74"/>
    <x v="2"/>
    <n v="3.63"/>
    <x v="1"/>
    <n v="0.33300000000000002"/>
    <n v="1"/>
    <x v="74"/>
    <x v="0"/>
    <x v="71"/>
    <n v="0.86699999999999999"/>
    <x v="1"/>
    <n v="0.107"/>
    <n v="0.20799999999999999"/>
    <n v="99.510999999999996"/>
    <n v="0.35199999999999998"/>
    <x v="74"/>
  </r>
  <r>
    <x v="75"/>
    <x v="75"/>
    <x v="21"/>
    <n v="10.220000000000001"/>
    <x v="2"/>
    <n v="0.51800000000000002"/>
    <n v="0"/>
    <x v="75"/>
    <x v="1"/>
    <x v="72"/>
    <n v="0.27400000000000002"/>
    <x v="1"/>
    <n v="8.7999999999999995E-2"/>
    <n v="0.20499999999999999"/>
    <n v="93.022999999999996"/>
    <n v="0.63100000000000001"/>
    <x v="75"/>
  </r>
  <r>
    <x v="76"/>
    <x v="76"/>
    <x v="2"/>
    <n v="3.51"/>
    <x v="1"/>
    <n v="0.60899999999999999"/>
    <n v="1"/>
    <x v="76"/>
    <x v="1"/>
    <x v="73"/>
    <n v="0.30399999999999999"/>
    <x v="1"/>
    <n v="9.2600000000000002E-2"/>
    <n v="0.19400000000000001"/>
    <n v="130.041"/>
    <n v="0.66400000000000003"/>
    <x v="76"/>
  </r>
  <r>
    <x v="77"/>
    <x v="77"/>
    <x v="0"/>
    <n v="3.59"/>
    <x v="1"/>
    <n v="0.57499999999999996"/>
    <n v="3"/>
    <x v="77"/>
    <x v="1"/>
    <x v="74"/>
    <n v="0.60399999999999998"/>
    <x v="1"/>
    <n v="8.8499999999999995E-2"/>
    <n v="0.183"/>
    <n v="111.881"/>
    <n v="0.45900000000000002"/>
    <x v="77"/>
  </r>
  <r>
    <x v="78"/>
    <x v="78"/>
    <x v="18"/>
    <n v="3.59"/>
    <x v="1"/>
    <n v="0.61199999999999999"/>
    <n v="2"/>
    <x v="78"/>
    <x v="1"/>
    <x v="75"/>
    <n v="0.58399999999999996"/>
    <x v="35"/>
    <n v="0.37"/>
    <n v="0.17799999999999999"/>
    <n v="180.917"/>
    <n v="0.442"/>
    <x v="78"/>
  </r>
  <r>
    <x v="79"/>
    <x v="79"/>
    <x v="0"/>
    <n v="4.03"/>
    <x v="2"/>
    <n v="0.43099999999999999"/>
    <n v="10"/>
    <x v="79"/>
    <x v="1"/>
    <x v="76"/>
    <n v="0.76800000000000002"/>
    <x v="36"/>
    <n v="0.106"/>
    <n v="0.13700000000000001"/>
    <n v="143.875"/>
    <n v="0.56100000000000005"/>
    <x v="79"/>
  </r>
  <r>
    <x v="80"/>
    <x v="80"/>
    <x v="8"/>
    <n v="3.64"/>
    <x v="1"/>
    <n v="0.52"/>
    <n v="5"/>
    <x v="80"/>
    <x v="0"/>
    <x v="77"/>
    <n v="0.124"/>
    <x v="37"/>
    <n v="0.13100000000000001"/>
    <n v="0.129"/>
    <n v="159.80099999999999"/>
    <n v="0.58499999999999996"/>
    <x v="80"/>
  </r>
  <r>
    <x v="81"/>
    <x v="81"/>
    <x v="22"/>
    <n v="2.37"/>
    <x v="1"/>
    <n v="0.48799999999999999"/>
    <n v="5"/>
    <x v="81"/>
    <x v="1"/>
    <x v="78"/>
    <n v="1.4200000000000001E-2"/>
    <x v="38"/>
    <n v="0.156"/>
    <n v="0.107"/>
    <n v="160.01300000000001"/>
    <n v="0.54300000000000004"/>
    <x v="81"/>
  </r>
  <r>
    <x v="82"/>
    <x v="82"/>
    <x v="7"/>
    <n v="2.82"/>
    <x v="1"/>
    <n v="0.373"/>
    <n v="4"/>
    <x v="82"/>
    <x v="1"/>
    <x v="79"/>
    <n v="0.78500000000000003"/>
    <x v="1"/>
    <n v="9.06E-2"/>
    <n v="8.2299999999999998E-2"/>
    <n v="124.148"/>
    <n v="0.66700000000000004"/>
    <x v="82"/>
  </r>
  <r>
    <x v="83"/>
    <x v="83"/>
    <x v="2"/>
    <n v="3.63"/>
    <x v="1"/>
    <n v="0.59"/>
    <n v="1"/>
    <x v="83"/>
    <x v="0"/>
    <x v="80"/>
    <n v="0.51100000000000001"/>
    <x v="1"/>
    <n v="0.107"/>
    <n v="7.8399999999999997E-2"/>
    <n v="145.86699999999999"/>
    <n v="0.498"/>
    <x v="83"/>
  </r>
  <r>
    <x v="84"/>
    <x v="84"/>
    <x v="23"/>
    <n v="2.93"/>
    <x v="1"/>
    <n v="0.42699999999999999"/>
    <n v="7"/>
    <x v="84"/>
    <x v="0"/>
    <x v="81"/>
    <n v="5.4600000000000003E-2"/>
    <x v="39"/>
    <n v="0.21"/>
    <n v="6.0499999999999998E-2"/>
    <n v="76.468999999999994"/>
    <n v="0.59799999999999998"/>
    <x v="84"/>
  </r>
  <r>
    <x v="85"/>
    <x v="85"/>
    <x v="17"/>
    <n v="4"/>
    <x v="2"/>
    <n v="0.26700000000000002"/>
    <n v="4"/>
    <x v="85"/>
    <x v="1"/>
    <x v="82"/>
    <n v="0.83899999999999997"/>
    <x v="40"/>
    <n v="8.8999999999999996E-2"/>
    <n v="5.9200000000000003E-2"/>
    <n v="110.011"/>
    <n v="0.56699999999999995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B51E5-215D-4DEF-9667-FFBCA48DD09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6" firstHeaderRow="0" firstDataRow="1" firstDataCol="1"/>
  <pivotFields count="17">
    <pivotField showAll="0"/>
    <pivotField showAll="0"/>
    <pivotField axis="axisRow" showAll="0">
      <items count="25">
        <item x="12"/>
        <item x="17"/>
        <item x="22"/>
        <item x="3"/>
        <item x="8"/>
        <item x="23"/>
        <item x="4"/>
        <item x="11"/>
        <item x="15"/>
        <item x="5"/>
        <item x="1"/>
        <item x="7"/>
        <item x="18"/>
        <item x="21"/>
        <item x="19"/>
        <item x="10"/>
        <item x="20"/>
        <item x="2"/>
        <item x="13"/>
        <item x="0"/>
        <item x="16"/>
        <item x="9"/>
        <item x="6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alence" fld="13" subtotal="average" baseField="2" baseItem="0"/>
    <dataField name="Average of Danceability" fld="15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040B8-6939-493E-8A56-E527E96AA70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8" firstHeaderRow="1" firstDataRow="1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Page" showAll="0">
      <items count="42">
        <item x="1"/>
        <item x="16"/>
        <item x="21"/>
        <item x="40"/>
        <item x="8"/>
        <item x="26"/>
        <item x="30"/>
        <item x="35"/>
        <item x="39"/>
        <item x="18"/>
        <item x="19"/>
        <item x="3"/>
        <item x="36"/>
        <item x="24"/>
        <item x="12"/>
        <item x="11"/>
        <item x="23"/>
        <item x="37"/>
        <item x="13"/>
        <item x="2"/>
        <item x="4"/>
        <item x="28"/>
        <item x="20"/>
        <item x="32"/>
        <item x="27"/>
        <item x="6"/>
        <item x="31"/>
        <item x="17"/>
        <item x="9"/>
        <item x="33"/>
        <item x="25"/>
        <item x="7"/>
        <item x="10"/>
        <item x="34"/>
        <item x="0"/>
        <item x="15"/>
        <item x="22"/>
        <item x="5"/>
        <item x="38"/>
        <item x="14"/>
        <item x="2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8" hier="-1"/>
    <pageField fld="11" hier="-1"/>
  </pageFields>
  <dataFields count="1">
    <dataField name="Count of ID" fld="0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89D85-141E-4A83-BD21-1FD6B7206ED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91" firstHeaderRow="0" firstDataRow="1" firstDataCol="1" rowPageCount="2" colPageCount="1"/>
  <pivotFields count="17">
    <pivotField axis="axisPage" showAll="0">
      <items count="87">
        <item x="40"/>
        <item x="16"/>
        <item x="43"/>
        <item x="24"/>
        <item x="80"/>
        <item x="33"/>
        <item x="28"/>
        <item x="23"/>
        <item x="58"/>
        <item x="64"/>
        <item x="61"/>
        <item x="83"/>
        <item x="53"/>
        <item x="52"/>
        <item x="1"/>
        <item x="67"/>
        <item x="18"/>
        <item x="74"/>
        <item x="70"/>
        <item x="85"/>
        <item x="0"/>
        <item x="38"/>
        <item x="35"/>
        <item x="77"/>
        <item x="29"/>
        <item x="50"/>
        <item x="10"/>
        <item x="41"/>
        <item x="55"/>
        <item x="66"/>
        <item x="21"/>
        <item x="63"/>
        <item x="42"/>
        <item x="3"/>
        <item x="13"/>
        <item x="25"/>
        <item x="9"/>
        <item x="84"/>
        <item x="12"/>
        <item x="37"/>
        <item x="44"/>
        <item x="62"/>
        <item x="76"/>
        <item x="32"/>
        <item x="26"/>
        <item x="82"/>
        <item x="71"/>
        <item x="31"/>
        <item x="51"/>
        <item x="60"/>
        <item x="45"/>
        <item x="14"/>
        <item x="27"/>
        <item x="68"/>
        <item x="20"/>
        <item x="7"/>
        <item x="17"/>
        <item x="59"/>
        <item x="57"/>
        <item x="75"/>
        <item x="47"/>
        <item x="11"/>
        <item x="4"/>
        <item x="69"/>
        <item x="79"/>
        <item x="15"/>
        <item x="56"/>
        <item x="19"/>
        <item x="5"/>
        <item x="72"/>
        <item x="54"/>
        <item x="78"/>
        <item x="46"/>
        <item x="73"/>
        <item x="39"/>
        <item x="36"/>
        <item x="48"/>
        <item x="6"/>
        <item x="81"/>
        <item x="22"/>
        <item x="8"/>
        <item x="30"/>
        <item x="34"/>
        <item x="49"/>
        <item x="2"/>
        <item x="65"/>
        <item t="default"/>
      </items>
    </pivotField>
    <pivotField axis="axisPage" showAll="0">
      <items count="87">
        <item x="62"/>
        <item x="75"/>
        <item x="70"/>
        <item x="44"/>
        <item x="59"/>
        <item x="15"/>
        <item x="77"/>
        <item x="32"/>
        <item x="23"/>
        <item x="51"/>
        <item x="61"/>
        <item x="38"/>
        <item x="81"/>
        <item x="73"/>
        <item x="42"/>
        <item x="1"/>
        <item x="78"/>
        <item x="22"/>
        <item x="24"/>
        <item x="57"/>
        <item x="79"/>
        <item x="85"/>
        <item x="21"/>
        <item x="65"/>
        <item x="46"/>
        <item x="37"/>
        <item x="48"/>
        <item x="71"/>
        <item x="20"/>
        <item x="43"/>
        <item x="5"/>
        <item x="35"/>
        <item x="56"/>
        <item x="40"/>
        <item x="68"/>
        <item x="84"/>
        <item x="66"/>
        <item x="29"/>
        <item x="9"/>
        <item x="55"/>
        <item x="16"/>
        <item x="34"/>
        <item x="4"/>
        <item x="8"/>
        <item x="31"/>
        <item x="18"/>
        <item x="14"/>
        <item x="69"/>
        <item x="0"/>
        <item x="76"/>
        <item x="54"/>
        <item x="41"/>
        <item x="45"/>
        <item x="26"/>
        <item x="13"/>
        <item x="6"/>
        <item x="53"/>
        <item x="80"/>
        <item x="27"/>
        <item x="12"/>
        <item x="63"/>
        <item x="2"/>
        <item x="7"/>
        <item x="58"/>
        <item x="49"/>
        <item x="47"/>
        <item x="11"/>
        <item x="25"/>
        <item x="52"/>
        <item x="74"/>
        <item x="83"/>
        <item x="39"/>
        <item x="72"/>
        <item x="33"/>
        <item x="67"/>
        <item x="17"/>
        <item x="60"/>
        <item x="28"/>
        <item x="3"/>
        <item x="36"/>
        <item x="19"/>
        <item x="30"/>
        <item x="64"/>
        <item x="50"/>
        <item x="8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84">
        <item x="46"/>
        <item x="63"/>
        <item x="29"/>
        <item x="15"/>
        <item x="10"/>
        <item x="9"/>
        <item x="12"/>
        <item x="82"/>
        <item x="72"/>
        <item x="27"/>
        <item x="71"/>
        <item x="21"/>
        <item x="81"/>
        <item x="48"/>
        <item x="80"/>
        <item x="61"/>
        <item x="16"/>
        <item x="66"/>
        <item x="30"/>
        <item x="70"/>
        <item x="58"/>
        <item x="14"/>
        <item x="33"/>
        <item x="43"/>
        <item x="38"/>
        <item x="53"/>
        <item x="50"/>
        <item x="57"/>
        <item x="64"/>
        <item x="26"/>
        <item x="24"/>
        <item x="68"/>
        <item x="62"/>
        <item x="13"/>
        <item x="0"/>
        <item x="51"/>
        <item x="36"/>
        <item x="56"/>
        <item x="19"/>
        <item x="79"/>
        <item x="39"/>
        <item x="32"/>
        <item x="47"/>
        <item x="59"/>
        <item x="41"/>
        <item x="31"/>
        <item x="78"/>
        <item x="22"/>
        <item x="74"/>
        <item x="76"/>
        <item x="1"/>
        <item x="60"/>
        <item x="4"/>
        <item x="11"/>
        <item x="5"/>
        <item x="17"/>
        <item x="73"/>
        <item x="77"/>
        <item x="35"/>
        <item x="34"/>
        <item x="2"/>
        <item x="8"/>
        <item x="3"/>
        <item x="7"/>
        <item x="44"/>
        <item x="42"/>
        <item x="40"/>
        <item x="6"/>
        <item x="65"/>
        <item x="75"/>
        <item x="49"/>
        <item x="45"/>
        <item x="23"/>
        <item x="37"/>
        <item x="25"/>
        <item x="20"/>
        <item x="18"/>
        <item x="69"/>
        <item x="52"/>
        <item x="28"/>
        <item x="54"/>
        <item x="55"/>
        <item x="6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 count="1">
    <field x="16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0" hier="-1"/>
  </pageFields>
  <dataFields count="2">
    <dataField name="Sum of Valence" fld="13" baseField="0" baseItem="0"/>
    <dataField name="Sum of Livenes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FCA63-D4AF-4E2D-84B4-E07C9E92023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0" firstHeaderRow="1" firstDataRow="1" firstDataCol="1" rowPageCount="1" colPageCount="1"/>
  <pivotFields count="17">
    <pivotField showAll="0"/>
    <pivotField showAll="0"/>
    <pivotField axis="axisPage" showAll="0">
      <items count="25">
        <item x="12"/>
        <item x="17"/>
        <item x="22"/>
        <item x="3"/>
        <item x="8"/>
        <item x="23"/>
        <item x="4"/>
        <item x="11"/>
        <item x="15"/>
        <item x="5"/>
        <item x="1"/>
        <item x="7"/>
        <item x="18"/>
        <item x="21"/>
        <item x="19"/>
        <item x="10"/>
        <item x="20"/>
        <item x="2"/>
        <item x="13"/>
        <item x="0"/>
        <item x="16"/>
        <item x="9"/>
        <item x="6"/>
        <item x="14"/>
        <item t="default"/>
      </items>
    </pivotField>
    <pivotField showAll="0"/>
    <pivotField showAll="0"/>
    <pivotField dataField="1" showAll="0"/>
    <pivotField showAll="0"/>
    <pivotField axis="axisRow" showAll="0">
      <items count="87">
        <item x="33"/>
        <item x="24"/>
        <item x="70"/>
        <item x="22"/>
        <item x="51"/>
        <item x="81"/>
        <item x="47"/>
        <item x="10"/>
        <item x="34"/>
        <item x="41"/>
        <item x="82"/>
        <item x="39"/>
        <item x="35"/>
        <item x="79"/>
        <item x="75"/>
        <item x="84"/>
        <item x="21"/>
        <item x="30"/>
        <item x="16"/>
        <item x="17"/>
        <item x="54"/>
        <item x="65"/>
        <item x="68"/>
        <item x="31"/>
        <item x="3"/>
        <item x="78"/>
        <item x="56"/>
        <item x="0"/>
        <item x="72"/>
        <item x="62"/>
        <item x="40"/>
        <item x="44"/>
        <item x="53"/>
        <item x="48"/>
        <item x="18"/>
        <item x="11"/>
        <item x="76"/>
        <item x="85"/>
        <item x="74"/>
        <item x="73"/>
        <item x="42"/>
        <item x="29"/>
        <item x="63"/>
        <item x="69"/>
        <item x="58"/>
        <item x="45"/>
        <item x="80"/>
        <item x="12"/>
        <item x="57"/>
        <item x="61"/>
        <item x="1"/>
        <item x="66"/>
        <item x="55"/>
        <item x="49"/>
        <item x="25"/>
        <item x="67"/>
        <item x="59"/>
        <item x="27"/>
        <item x="15"/>
        <item x="26"/>
        <item x="52"/>
        <item x="71"/>
        <item x="46"/>
        <item x="20"/>
        <item x="77"/>
        <item x="37"/>
        <item x="32"/>
        <item x="43"/>
        <item x="83"/>
        <item x="64"/>
        <item x="50"/>
        <item x="8"/>
        <item x="23"/>
        <item x="19"/>
        <item x="36"/>
        <item x="6"/>
        <item x="4"/>
        <item x="13"/>
        <item x="14"/>
        <item x="60"/>
        <item x="38"/>
        <item x="9"/>
        <item x="28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ageFields count="1">
    <pageField fld="2" hier="-1"/>
  </pageFields>
  <dataFields count="1">
    <dataField name="Sum of Energ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D5915-5C35-4E6B-8E54-64ECA2138427}" name="Table1" displayName="Table1" ref="A1:Q87" totalsRowShown="0">
  <autoFilter ref="A1:Q87" xr:uid="{69BD5915-5C35-4E6B-8E54-64ECA2138427}"/>
  <tableColumns count="17">
    <tableColumn id="1" xr3:uid="{7D1C95A0-DC86-4B57-B458-3DAF808D5770}" name="ID"/>
    <tableColumn id="2" xr3:uid="{BF2D90E6-3B3E-4702-B731-DA0668B960E5}" name="Name"/>
    <tableColumn id="17" xr3:uid="{A836BE62-E3E4-4E99-AC5D-63F52028EC2D}" name="Genre"/>
    <tableColumn id="3" xr3:uid="{DA39DCFF-DC1B-44EA-95D9-6045096F7CE5}" name="Duration" dataDxfId="1"/>
    <tableColumn id="16" xr3:uid="{1D007136-623A-4687-A666-1FDC8AF3110B}" name="Type" dataDxfId="0">
      <calculatedColumnFormula>IF(Table1[[#This Row],[Duration]]&lt;2,"Short",(IF(Table1[[#This Row],[Duration]]&lt;4,"Medium","Long")))</calculatedColumnFormula>
    </tableColumn>
    <tableColumn id="4" xr3:uid="{2DB56BEE-BC68-4ECC-8C4C-434BBCEC076B}" name="Energy"/>
    <tableColumn id="5" xr3:uid="{9C15B419-C100-4723-9360-F7EE3462CB11}" name="Key"/>
    <tableColumn id="6" xr3:uid="{AA04CC26-3DDF-44DE-B409-AD46706C85D1}" name="Loudness"/>
    <tableColumn id="7" xr3:uid="{182ED602-7240-4FEC-B925-FF70D1E8FD3D}" name="Mode"/>
    <tableColumn id="8" xr3:uid="{BE2908ED-8080-499E-8EFA-4F80CFCF817A}" name="Speechiness"/>
    <tableColumn id="9" xr3:uid="{57F21AC7-B8F2-45CB-A5C5-2BBE1EB19C25}" name="Acousticness"/>
    <tableColumn id="10" xr3:uid="{909BEEA1-E7BD-4D5E-9141-9AFAB57F0D8D}" name="Instrumentalness"/>
    <tableColumn id="11" xr3:uid="{1814966B-9A85-420D-9C43-0675935897B3}" name="Liveness"/>
    <tableColumn id="12" xr3:uid="{FC6A105E-73F6-420E-94E8-B8CE05DE13E3}" name="Valence"/>
    <tableColumn id="13" xr3:uid="{8525FEDE-AE17-4946-BF89-E568372F52BC}" name="Tempo"/>
    <tableColumn id="14" xr3:uid="{85B1B108-2C49-44E5-ADBB-33F127F4564E}" name="Danceability"/>
    <tableColumn id="15" xr3:uid="{3639860B-9878-466D-97EA-08105480244C}" name="Ranking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5CE9-3813-46A8-9461-16F4D22DAD5A}">
  <dimension ref="B30"/>
  <sheetViews>
    <sheetView workbookViewId="0">
      <selection activeCell="C18" sqref="C18"/>
    </sheetView>
  </sheetViews>
  <sheetFormatPr defaultRowHeight="14.4" x14ac:dyDescent="0.3"/>
  <sheetData>
    <row r="30" spans="2:2" x14ac:dyDescent="0.3">
      <c r="B30" t="s">
        <v>218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F693-688C-461C-8785-971CD3BB1FF9}">
  <dimension ref="A1:C26"/>
  <sheetViews>
    <sheetView workbookViewId="0">
      <selection activeCell="E28" sqref="E28"/>
    </sheetView>
  </sheetViews>
  <sheetFormatPr defaultRowHeight="14.4" x14ac:dyDescent="0.3"/>
  <cols>
    <col min="1" max="1" width="18.44140625" bestFit="1" customWidth="1"/>
    <col min="2" max="2" width="17.44140625" bestFit="1" customWidth="1"/>
    <col min="3" max="3" width="21.109375" bestFit="1" customWidth="1"/>
  </cols>
  <sheetData>
    <row r="1" spans="1:3" x14ac:dyDescent="0.3">
      <c r="A1" s="1" t="s">
        <v>213</v>
      </c>
      <c r="B1" t="s">
        <v>216</v>
      </c>
      <c r="C1" t="s">
        <v>217</v>
      </c>
    </row>
    <row r="2" spans="1:3" x14ac:dyDescent="0.3">
      <c r="A2" s="2" t="s">
        <v>77</v>
      </c>
      <c r="B2">
        <v>0.51300000000000001</v>
      </c>
      <c r="C2">
        <v>0.6661999999999999</v>
      </c>
    </row>
    <row r="3" spans="1:3" x14ac:dyDescent="0.3">
      <c r="A3" s="2" t="s">
        <v>128</v>
      </c>
      <c r="B3">
        <v>0.30240000000000006</v>
      </c>
      <c r="C3">
        <v>0.55933333333333335</v>
      </c>
    </row>
    <row r="4" spans="1:3" x14ac:dyDescent="0.3">
      <c r="A4" s="2" t="s">
        <v>203</v>
      </c>
      <c r="B4">
        <v>0.107</v>
      </c>
      <c r="C4">
        <v>0.54300000000000004</v>
      </c>
    </row>
    <row r="5" spans="1:3" x14ac:dyDescent="0.3">
      <c r="A5" s="2" t="s">
        <v>28</v>
      </c>
      <c r="B5">
        <v>0.92800000000000005</v>
      </c>
      <c r="C5">
        <v>0.85599999999999998</v>
      </c>
    </row>
    <row r="6" spans="1:3" x14ac:dyDescent="0.3">
      <c r="A6" s="2" t="s">
        <v>55</v>
      </c>
      <c r="B6">
        <v>0.46144444444444449</v>
      </c>
      <c r="C6">
        <v>0.59244444444444444</v>
      </c>
    </row>
    <row r="7" spans="1:3" x14ac:dyDescent="0.3">
      <c r="A7" s="2" t="s">
        <v>210</v>
      </c>
      <c r="B7">
        <v>6.0499999999999998E-2</v>
      </c>
      <c r="C7">
        <v>0.59799999999999998</v>
      </c>
    </row>
    <row r="8" spans="1:3" x14ac:dyDescent="0.3">
      <c r="A8" s="2" t="s">
        <v>31</v>
      </c>
      <c r="B8">
        <v>0.63200000000000001</v>
      </c>
      <c r="C8">
        <v>0.65525</v>
      </c>
    </row>
    <row r="9" spans="1:3" x14ac:dyDescent="0.3">
      <c r="A9" s="2" t="s">
        <v>74</v>
      </c>
      <c r="B9">
        <v>0.67300000000000004</v>
      </c>
      <c r="C9">
        <v>0.72599999999999998</v>
      </c>
    </row>
    <row r="10" spans="1:3" x14ac:dyDescent="0.3">
      <c r="A10" s="2" t="s">
        <v>100</v>
      </c>
      <c r="B10">
        <v>0.58699999999999997</v>
      </c>
      <c r="C10">
        <v>0.622</v>
      </c>
    </row>
    <row r="11" spans="1:3" x14ac:dyDescent="0.3">
      <c r="A11" s="2" t="s">
        <v>34</v>
      </c>
      <c r="B11">
        <v>0.90500000000000003</v>
      </c>
      <c r="C11">
        <v>0.73399999999999999</v>
      </c>
    </row>
    <row r="12" spans="1:3" x14ac:dyDescent="0.3">
      <c r="A12" s="2" t="s">
        <v>22</v>
      </c>
      <c r="B12">
        <v>0.66674999999999995</v>
      </c>
      <c r="C12">
        <v>0.68799999999999994</v>
      </c>
    </row>
    <row r="13" spans="1:3" x14ac:dyDescent="0.3">
      <c r="A13" s="2" t="s">
        <v>48</v>
      </c>
      <c r="B13">
        <v>0.52622999999999998</v>
      </c>
      <c r="C13">
        <v>0.66489999999999994</v>
      </c>
    </row>
    <row r="14" spans="1:3" x14ac:dyDescent="0.3">
      <c r="A14" s="2" t="s">
        <v>135</v>
      </c>
      <c r="B14">
        <v>0.32200000000000001</v>
      </c>
      <c r="C14">
        <v>0.57433333333333336</v>
      </c>
    </row>
    <row r="15" spans="1:3" x14ac:dyDescent="0.3">
      <c r="A15" s="2" t="s">
        <v>190</v>
      </c>
      <c r="B15">
        <v>0.20499999999999999</v>
      </c>
      <c r="C15">
        <v>0.63100000000000001</v>
      </c>
    </row>
    <row r="16" spans="1:3" x14ac:dyDescent="0.3">
      <c r="A16" s="2" t="s">
        <v>144</v>
      </c>
      <c r="B16">
        <v>0.437</v>
      </c>
      <c r="C16">
        <v>0.78900000000000003</v>
      </c>
    </row>
    <row r="17" spans="1:3" x14ac:dyDescent="0.3">
      <c r="A17" s="2" t="s">
        <v>69</v>
      </c>
      <c r="B17">
        <v>0.52833333333333332</v>
      </c>
      <c r="C17">
        <v>0.60466666666666669</v>
      </c>
    </row>
    <row r="18" spans="1:3" x14ac:dyDescent="0.3">
      <c r="A18" s="2" t="s">
        <v>181</v>
      </c>
      <c r="B18">
        <v>0.254</v>
      </c>
      <c r="C18">
        <v>0.44800000000000001</v>
      </c>
    </row>
    <row r="19" spans="1:3" x14ac:dyDescent="0.3">
      <c r="A19" s="2" t="s">
        <v>25</v>
      </c>
      <c r="B19">
        <v>0.48669333333333331</v>
      </c>
      <c r="C19">
        <v>0.66200000000000003</v>
      </c>
    </row>
    <row r="20" spans="1:3" x14ac:dyDescent="0.3">
      <c r="A20" s="2" t="s">
        <v>92</v>
      </c>
      <c r="B20">
        <v>0.60299999999999998</v>
      </c>
      <c r="C20">
        <v>0.56899999999999995</v>
      </c>
    </row>
    <row r="21" spans="1:3" x14ac:dyDescent="0.3">
      <c r="A21" s="2" t="s">
        <v>19</v>
      </c>
      <c r="B21">
        <v>0.5096666666666666</v>
      </c>
      <c r="C21">
        <v>0.61855555555555553</v>
      </c>
    </row>
    <row r="22" spans="1:3" x14ac:dyDescent="0.3">
      <c r="A22" s="2" t="s">
        <v>113</v>
      </c>
      <c r="B22">
        <v>0.55300000000000005</v>
      </c>
      <c r="C22">
        <v>0.65300000000000002</v>
      </c>
    </row>
    <row r="23" spans="1:3" x14ac:dyDescent="0.3">
      <c r="A23" s="2" t="s">
        <v>60</v>
      </c>
      <c r="B23">
        <v>0.70499999999999996</v>
      </c>
      <c r="C23">
        <v>0.64500000000000002</v>
      </c>
    </row>
    <row r="24" spans="1:3" x14ac:dyDescent="0.3">
      <c r="A24" s="2" t="s">
        <v>41</v>
      </c>
      <c r="B24">
        <v>0.41766666666666669</v>
      </c>
      <c r="C24">
        <v>0.69366666666666676</v>
      </c>
    </row>
    <row r="25" spans="1:3" x14ac:dyDescent="0.3">
      <c r="A25" s="2" t="s">
        <v>97</v>
      </c>
      <c r="B25">
        <v>0.44450000000000001</v>
      </c>
      <c r="C25">
        <v>0.69950000000000001</v>
      </c>
    </row>
    <row r="26" spans="1:3" x14ac:dyDescent="0.3">
      <c r="A26" s="2" t="s">
        <v>214</v>
      </c>
      <c r="B26">
        <v>0.4996558139534884</v>
      </c>
      <c r="C26">
        <v>0.64127906976744187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7A5D-B1E5-4340-B9FE-670FA8149018}">
  <dimension ref="A1:B8"/>
  <sheetViews>
    <sheetView workbookViewId="0">
      <selection activeCell="M30" sqref="M30"/>
    </sheetView>
  </sheetViews>
  <sheetFormatPr defaultRowHeight="14.4" x14ac:dyDescent="0.3"/>
  <cols>
    <col min="1" max="1" width="15" bestFit="1" customWidth="1"/>
    <col min="2" max="2" width="10.5546875" bestFit="1" customWidth="1"/>
  </cols>
  <sheetData>
    <row r="1" spans="1:2" x14ac:dyDescent="0.3">
      <c r="A1" s="1" t="s">
        <v>8</v>
      </c>
      <c r="B1" t="s">
        <v>223</v>
      </c>
    </row>
    <row r="2" spans="1:2" x14ac:dyDescent="0.3">
      <c r="A2" s="1" t="s">
        <v>11</v>
      </c>
      <c r="B2" t="s">
        <v>223</v>
      </c>
    </row>
    <row r="4" spans="1:2" x14ac:dyDescent="0.3">
      <c r="A4" s="1" t="s">
        <v>213</v>
      </c>
      <c r="B4" t="s">
        <v>222</v>
      </c>
    </row>
    <row r="5" spans="1:2" x14ac:dyDescent="0.3">
      <c r="A5" s="2" t="s">
        <v>219</v>
      </c>
      <c r="B5" s="3">
        <v>15</v>
      </c>
    </row>
    <row r="6" spans="1:2" x14ac:dyDescent="0.3">
      <c r="A6" s="2" t="s">
        <v>220</v>
      </c>
      <c r="B6" s="3">
        <v>70</v>
      </c>
    </row>
    <row r="7" spans="1:2" x14ac:dyDescent="0.3">
      <c r="A7" s="2" t="s">
        <v>221</v>
      </c>
      <c r="B7" s="3">
        <v>1</v>
      </c>
    </row>
    <row r="8" spans="1:2" x14ac:dyDescent="0.3">
      <c r="A8" s="2" t="s">
        <v>214</v>
      </c>
      <c r="B8" s="3">
        <v>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4BAB-B510-4ABF-8132-E5DA3163420D}">
  <dimension ref="A1:F91"/>
  <sheetViews>
    <sheetView workbookViewId="0">
      <selection activeCell="F39" sqref="F39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14.5546875" bestFit="1" customWidth="1"/>
  </cols>
  <sheetData>
    <row r="1" spans="1:3" x14ac:dyDescent="0.3">
      <c r="A1" s="1" t="s">
        <v>1</v>
      </c>
      <c r="B1" t="s">
        <v>223</v>
      </c>
    </row>
    <row r="2" spans="1:3" x14ac:dyDescent="0.3">
      <c r="A2" s="1" t="s">
        <v>0</v>
      </c>
      <c r="B2" t="s">
        <v>223</v>
      </c>
    </row>
    <row r="4" spans="1:3" x14ac:dyDescent="0.3">
      <c r="A4" s="1" t="s">
        <v>213</v>
      </c>
      <c r="B4" t="s">
        <v>215</v>
      </c>
      <c r="C4" t="s">
        <v>224</v>
      </c>
    </row>
    <row r="5" spans="1:3" x14ac:dyDescent="0.3">
      <c r="A5" s="2">
        <v>1</v>
      </c>
      <c r="B5">
        <v>0.96699999999999997</v>
      </c>
      <c r="C5">
        <v>0.22600000000000001</v>
      </c>
    </row>
    <row r="6" spans="1:3" x14ac:dyDescent="0.3">
      <c r="A6" s="2">
        <v>2</v>
      </c>
      <c r="B6">
        <v>0.96399999999999997</v>
      </c>
      <c r="C6">
        <v>8.1100000000000005E-2</v>
      </c>
    </row>
    <row r="7" spans="1:3" x14ac:dyDescent="0.3">
      <c r="A7" s="2">
        <v>3</v>
      </c>
      <c r="B7">
        <v>0.93100000000000005</v>
      </c>
      <c r="C7">
        <v>9.3100000000000002E-2</v>
      </c>
    </row>
    <row r="8" spans="1:3" x14ac:dyDescent="0.3">
      <c r="A8" s="2">
        <v>4</v>
      </c>
      <c r="B8">
        <v>0.92800000000000005</v>
      </c>
      <c r="C8">
        <v>3.44E-2</v>
      </c>
    </row>
    <row r="9" spans="1:3" x14ac:dyDescent="0.3">
      <c r="A9" s="2">
        <v>5</v>
      </c>
      <c r="B9">
        <v>0.91500000000000004</v>
      </c>
      <c r="C9">
        <v>6.7400000000000002E-2</v>
      </c>
    </row>
    <row r="10" spans="1:3" x14ac:dyDescent="0.3">
      <c r="A10" s="2">
        <v>6</v>
      </c>
      <c r="B10">
        <v>0.90500000000000003</v>
      </c>
      <c r="C10">
        <v>4.8899999999999999E-2</v>
      </c>
    </row>
    <row r="11" spans="1:3" x14ac:dyDescent="0.3">
      <c r="A11" s="2">
        <v>7</v>
      </c>
      <c r="B11">
        <v>0.83399999999999996</v>
      </c>
      <c r="C11">
        <v>0.14000000000000001</v>
      </c>
    </row>
    <row r="12" spans="1:3" x14ac:dyDescent="0.3">
      <c r="A12" s="2">
        <v>8</v>
      </c>
      <c r="B12">
        <v>0.82199999999999995</v>
      </c>
      <c r="C12">
        <v>4.24E-2</v>
      </c>
    </row>
    <row r="13" spans="1:3" x14ac:dyDescent="0.3">
      <c r="A13" s="2">
        <v>9</v>
      </c>
      <c r="B13">
        <v>0.80700000000000005</v>
      </c>
      <c r="C13">
        <v>8.6300000000000002E-2</v>
      </c>
    </row>
    <row r="14" spans="1:3" x14ac:dyDescent="0.3">
      <c r="A14" s="2">
        <v>10</v>
      </c>
      <c r="B14">
        <v>0.78100000000000003</v>
      </c>
      <c r="C14">
        <v>0.12</v>
      </c>
    </row>
    <row r="15" spans="1:3" x14ac:dyDescent="0.3">
      <c r="A15" s="2">
        <v>11</v>
      </c>
      <c r="B15">
        <v>0.75600000000000001</v>
      </c>
      <c r="C15">
        <v>0.16500000000000001</v>
      </c>
    </row>
    <row r="16" spans="1:3" x14ac:dyDescent="0.3">
      <c r="A16" s="2">
        <v>12</v>
      </c>
      <c r="B16">
        <v>0.755</v>
      </c>
      <c r="C16">
        <v>4.8599999999999997E-2</v>
      </c>
    </row>
    <row r="17" spans="1:3" x14ac:dyDescent="0.3">
      <c r="A17" s="2">
        <v>13</v>
      </c>
      <c r="B17">
        <v>0.75</v>
      </c>
      <c r="C17">
        <v>9.4500000000000001E-2</v>
      </c>
    </row>
    <row r="18" spans="1:3" x14ac:dyDescent="0.3">
      <c r="A18" s="2">
        <v>14</v>
      </c>
      <c r="B18">
        <v>0.746</v>
      </c>
      <c r="C18">
        <v>0.10199999999999999</v>
      </c>
    </row>
    <row r="19" spans="1:3" x14ac:dyDescent="0.3">
      <c r="A19" s="2">
        <v>15</v>
      </c>
      <c r="B19">
        <v>0.73199999999999998</v>
      </c>
      <c r="C19">
        <v>0.32400000000000001</v>
      </c>
    </row>
    <row r="20" spans="1:3" x14ac:dyDescent="0.3">
      <c r="A20" s="2">
        <v>16</v>
      </c>
      <c r="B20">
        <v>0.72099999999999997</v>
      </c>
      <c r="C20">
        <v>0.154</v>
      </c>
    </row>
    <row r="21" spans="1:3" x14ac:dyDescent="0.3">
      <c r="A21" s="2">
        <v>17</v>
      </c>
      <c r="B21">
        <v>0.71899999999999997</v>
      </c>
      <c r="C21">
        <v>9.2700000000000005E-2</v>
      </c>
    </row>
    <row r="22" spans="1:3" x14ac:dyDescent="0.3">
      <c r="A22" s="2">
        <v>18</v>
      </c>
      <c r="B22">
        <v>0.71599999999999997</v>
      </c>
      <c r="C22">
        <v>5.5E-2</v>
      </c>
    </row>
    <row r="23" spans="1:3" x14ac:dyDescent="0.3">
      <c r="A23" s="2">
        <v>19</v>
      </c>
      <c r="B23">
        <v>0.71</v>
      </c>
      <c r="C23">
        <v>0.40500000000000003</v>
      </c>
    </row>
    <row r="24" spans="1:3" x14ac:dyDescent="0.3">
      <c r="A24" s="2">
        <v>20</v>
      </c>
      <c r="B24">
        <v>0.69099999999999995</v>
      </c>
      <c r="C24">
        <v>0.14299999999999999</v>
      </c>
    </row>
    <row r="25" spans="1:3" x14ac:dyDescent="0.3">
      <c r="A25" s="2">
        <v>21</v>
      </c>
      <c r="B25">
        <v>0.68799999999999994</v>
      </c>
      <c r="C25">
        <v>8.4900000000000003E-2</v>
      </c>
    </row>
    <row r="26" spans="1:3" x14ac:dyDescent="0.3">
      <c r="A26" s="2">
        <v>22</v>
      </c>
      <c r="B26">
        <v>0.68500000000000005</v>
      </c>
      <c r="C26">
        <v>0.13100000000000001</v>
      </c>
    </row>
    <row r="27" spans="1:3" x14ac:dyDescent="0.3">
      <c r="A27" s="2">
        <v>23</v>
      </c>
      <c r="B27">
        <v>0.67300000000000004</v>
      </c>
      <c r="C27">
        <v>8.09E-2</v>
      </c>
    </row>
    <row r="28" spans="1:3" x14ac:dyDescent="0.3">
      <c r="A28" s="2">
        <v>24</v>
      </c>
      <c r="B28">
        <v>0.66600000000000004</v>
      </c>
      <c r="C28">
        <v>8.1000000000000003E-2</v>
      </c>
    </row>
    <row r="29" spans="1:3" x14ac:dyDescent="0.3">
      <c r="A29" s="2">
        <v>25</v>
      </c>
      <c r="B29">
        <v>0.66600000000000004</v>
      </c>
      <c r="C29">
        <v>0.109</v>
      </c>
    </row>
    <row r="30" spans="1:3" x14ac:dyDescent="0.3">
      <c r="A30" s="2">
        <v>26</v>
      </c>
      <c r="B30">
        <v>0.64800000000000002</v>
      </c>
      <c r="C30">
        <v>6.0199999999999997E-2</v>
      </c>
    </row>
    <row r="31" spans="1:3" x14ac:dyDescent="0.3">
      <c r="A31" s="2">
        <v>27</v>
      </c>
      <c r="B31">
        <v>0.64600000000000002</v>
      </c>
      <c r="C31">
        <v>0.33700000000000002</v>
      </c>
    </row>
    <row r="32" spans="1:3" x14ac:dyDescent="0.3">
      <c r="A32" s="2">
        <v>28</v>
      </c>
      <c r="B32">
        <v>0.61899999999999999</v>
      </c>
      <c r="C32">
        <v>0.439</v>
      </c>
    </row>
    <row r="33" spans="1:6" x14ac:dyDescent="0.3">
      <c r="A33" s="2">
        <v>29</v>
      </c>
      <c r="B33">
        <v>0.61899999999999999</v>
      </c>
      <c r="C33">
        <v>5.16E-2</v>
      </c>
    </row>
    <row r="34" spans="1:6" x14ac:dyDescent="0.3">
      <c r="A34" s="2">
        <v>30</v>
      </c>
      <c r="B34">
        <v>0.61</v>
      </c>
      <c r="C34">
        <v>0.50900000000000001</v>
      </c>
      <c r="F34" t="s">
        <v>227</v>
      </c>
    </row>
    <row r="35" spans="1:6" x14ac:dyDescent="0.3">
      <c r="A35" s="2">
        <v>31</v>
      </c>
      <c r="B35">
        <v>0.60299999999999998</v>
      </c>
      <c r="C35">
        <v>0.26400000000000001</v>
      </c>
    </row>
    <row r="36" spans="1:6" x14ac:dyDescent="0.3">
      <c r="A36" s="2">
        <v>32</v>
      </c>
      <c r="B36">
        <v>0.59499999999999997</v>
      </c>
      <c r="C36">
        <v>8.2100000000000006E-2</v>
      </c>
    </row>
    <row r="37" spans="1:6" x14ac:dyDescent="0.3">
      <c r="A37" s="2">
        <v>33</v>
      </c>
      <c r="B37">
        <v>0.58899999999999997</v>
      </c>
      <c r="C37">
        <v>0.35899999999999999</v>
      </c>
    </row>
    <row r="38" spans="1:6" x14ac:dyDescent="0.3">
      <c r="A38" s="2">
        <v>34</v>
      </c>
      <c r="B38">
        <v>0.58699999999999997</v>
      </c>
      <c r="C38">
        <v>0.14199999999999999</v>
      </c>
    </row>
    <row r="39" spans="1:6" x14ac:dyDescent="0.3">
      <c r="A39" s="2">
        <v>35</v>
      </c>
      <c r="B39">
        <v>0.56599999999999995</v>
      </c>
      <c r="C39">
        <v>7.8899999999999998E-2</v>
      </c>
    </row>
    <row r="40" spans="1:6" x14ac:dyDescent="0.3">
      <c r="A40" s="2">
        <v>36</v>
      </c>
      <c r="B40">
        <v>0.56499999999999995</v>
      </c>
      <c r="C40">
        <v>0.307</v>
      </c>
    </row>
    <row r="41" spans="1:6" x14ac:dyDescent="0.3">
      <c r="A41" s="2">
        <v>37</v>
      </c>
      <c r="B41">
        <v>0.55700000000000005</v>
      </c>
      <c r="C41">
        <v>0.33500000000000002</v>
      </c>
    </row>
    <row r="42" spans="1:6" x14ac:dyDescent="0.3">
      <c r="A42" s="2">
        <v>38</v>
      </c>
      <c r="B42">
        <v>0.55500000000000005</v>
      </c>
      <c r="C42">
        <v>6.9099999999999995E-2</v>
      </c>
    </row>
    <row r="43" spans="1:6" x14ac:dyDescent="0.3">
      <c r="A43" s="2">
        <v>39</v>
      </c>
      <c r="B43">
        <v>0.55300000000000005</v>
      </c>
      <c r="C43">
        <v>8.6300000000000002E-2</v>
      </c>
    </row>
    <row r="44" spans="1:6" x14ac:dyDescent="0.3">
      <c r="A44" s="2">
        <v>40</v>
      </c>
      <c r="B44">
        <v>0.55300000000000005</v>
      </c>
      <c r="C44">
        <v>0.20300000000000001</v>
      </c>
    </row>
    <row r="45" spans="1:6" x14ac:dyDescent="0.3">
      <c r="A45" s="2">
        <v>41</v>
      </c>
      <c r="B45">
        <v>0.53100000000000003</v>
      </c>
      <c r="C45">
        <v>9.2100000000000001E-2</v>
      </c>
    </row>
    <row r="46" spans="1:6" x14ac:dyDescent="0.3">
      <c r="A46" s="2">
        <v>42</v>
      </c>
      <c r="B46">
        <v>0.52500000000000002</v>
      </c>
      <c r="C46">
        <v>0.39400000000000002</v>
      </c>
    </row>
    <row r="47" spans="1:6" x14ac:dyDescent="0.3">
      <c r="A47" s="2">
        <v>43</v>
      </c>
      <c r="B47">
        <v>0.51300000000000001</v>
      </c>
      <c r="C47">
        <v>0.14899999999999999</v>
      </c>
    </row>
    <row r="48" spans="1:6" x14ac:dyDescent="0.3">
      <c r="A48" s="2">
        <v>44</v>
      </c>
      <c r="B48">
        <v>0.49299999999999999</v>
      </c>
      <c r="C48">
        <v>0.22700000000000001</v>
      </c>
    </row>
    <row r="49" spans="1:3" x14ac:dyDescent="0.3">
      <c r="A49" s="2">
        <v>45</v>
      </c>
      <c r="B49">
        <v>0.47199999999999998</v>
      </c>
      <c r="C49">
        <v>0.15</v>
      </c>
    </row>
    <row r="50" spans="1:3" x14ac:dyDescent="0.3">
      <c r="A50" s="2">
        <v>46</v>
      </c>
      <c r="B50">
        <v>0.46400000000000002</v>
      </c>
      <c r="C50">
        <v>0.42</v>
      </c>
    </row>
    <row r="51" spans="1:3" x14ac:dyDescent="0.3">
      <c r="A51" s="2">
        <v>47</v>
      </c>
      <c r="B51">
        <v>0.45600000000000002</v>
      </c>
      <c r="C51">
        <v>9.3299999999999994E-2</v>
      </c>
    </row>
    <row r="52" spans="1:3" x14ac:dyDescent="0.3">
      <c r="A52" s="2">
        <v>48</v>
      </c>
      <c r="B52">
        <v>0.45400000000000001</v>
      </c>
      <c r="C52">
        <v>0.11</v>
      </c>
    </row>
    <row r="53" spans="1:3" x14ac:dyDescent="0.3">
      <c r="A53" s="2">
        <v>49</v>
      </c>
      <c r="B53">
        <v>0.44800000000000001</v>
      </c>
      <c r="C53">
        <v>0.13</v>
      </c>
    </row>
    <row r="54" spans="1:3" x14ac:dyDescent="0.3">
      <c r="A54" s="2">
        <v>50</v>
      </c>
      <c r="B54">
        <v>0.44600000000000001</v>
      </c>
      <c r="C54">
        <v>0.105</v>
      </c>
    </row>
    <row r="55" spans="1:3" x14ac:dyDescent="0.3">
      <c r="A55" s="2">
        <v>51</v>
      </c>
      <c r="B55">
        <v>0.44</v>
      </c>
      <c r="C55">
        <v>0.13500000000000001</v>
      </c>
    </row>
    <row r="56" spans="1:3" x14ac:dyDescent="0.3">
      <c r="A56" s="2">
        <v>52</v>
      </c>
      <c r="B56">
        <v>0.438</v>
      </c>
      <c r="C56">
        <v>0.11799999999999999</v>
      </c>
    </row>
    <row r="57" spans="1:3" x14ac:dyDescent="0.3">
      <c r="A57" s="2">
        <v>53</v>
      </c>
      <c r="B57">
        <v>0.437</v>
      </c>
      <c r="C57">
        <v>0.11600000000000001</v>
      </c>
    </row>
    <row r="58" spans="1:3" x14ac:dyDescent="0.3">
      <c r="A58" s="2">
        <v>54</v>
      </c>
      <c r="B58">
        <v>0.437</v>
      </c>
      <c r="C58">
        <v>0.129</v>
      </c>
    </row>
    <row r="59" spans="1:3" x14ac:dyDescent="0.3">
      <c r="A59" s="2">
        <v>55</v>
      </c>
      <c r="B59">
        <v>0.435</v>
      </c>
      <c r="C59">
        <v>0.20899999999999999</v>
      </c>
    </row>
    <row r="60" spans="1:3" x14ac:dyDescent="0.3">
      <c r="A60" s="2">
        <v>56</v>
      </c>
      <c r="B60">
        <v>0.42899999999999999</v>
      </c>
      <c r="C60">
        <v>0.108</v>
      </c>
    </row>
    <row r="61" spans="1:3" x14ac:dyDescent="0.3">
      <c r="A61" s="2">
        <v>57</v>
      </c>
      <c r="B61">
        <v>0.40300000000000002</v>
      </c>
      <c r="C61">
        <v>0.42799999999999999</v>
      </c>
    </row>
    <row r="62" spans="1:3" x14ac:dyDescent="0.3">
      <c r="A62" s="2">
        <v>58</v>
      </c>
      <c r="B62">
        <v>0.39200000000000002</v>
      </c>
      <c r="C62">
        <v>0.13200000000000001</v>
      </c>
    </row>
    <row r="63" spans="1:3" x14ac:dyDescent="0.3">
      <c r="A63" s="2">
        <v>59</v>
      </c>
      <c r="B63">
        <v>0.376</v>
      </c>
      <c r="C63">
        <v>3.4099999999999998E-2</v>
      </c>
    </row>
    <row r="64" spans="1:3" x14ac:dyDescent="0.3">
      <c r="A64" s="2">
        <v>60</v>
      </c>
      <c r="B64">
        <v>0.35</v>
      </c>
      <c r="C64">
        <v>0.32600000000000001</v>
      </c>
    </row>
    <row r="65" spans="1:3" x14ac:dyDescent="0.3">
      <c r="A65" s="2">
        <v>61</v>
      </c>
      <c r="B65">
        <v>0.34200000000000003</v>
      </c>
      <c r="C65">
        <v>9.3200000000000005E-2</v>
      </c>
    </row>
    <row r="66" spans="1:3" x14ac:dyDescent="0.3">
      <c r="A66" s="2">
        <v>62</v>
      </c>
      <c r="B66">
        <v>0.33400000000000002</v>
      </c>
      <c r="C66">
        <v>8.9700000000000002E-2</v>
      </c>
    </row>
    <row r="67" spans="1:3" x14ac:dyDescent="0.3">
      <c r="A67" s="2">
        <v>63</v>
      </c>
      <c r="B67">
        <v>0.33100000000000002</v>
      </c>
      <c r="C67">
        <v>0.13200000000000001</v>
      </c>
    </row>
    <row r="68" spans="1:3" x14ac:dyDescent="0.3">
      <c r="A68" s="2">
        <v>64</v>
      </c>
      <c r="B68">
        <v>0.32300000000000001</v>
      </c>
      <c r="C68">
        <v>0.23100000000000001</v>
      </c>
    </row>
    <row r="69" spans="1:3" x14ac:dyDescent="0.3">
      <c r="A69" s="2">
        <v>65</v>
      </c>
      <c r="B69">
        <v>0.30599999999999999</v>
      </c>
      <c r="C69">
        <v>0.20399999999999999</v>
      </c>
    </row>
    <row r="70" spans="1:3" x14ac:dyDescent="0.3">
      <c r="A70" s="2">
        <v>66</v>
      </c>
      <c r="B70">
        <v>0.3</v>
      </c>
      <c r="C70">
        <v>0.124</v>
      </c>
    </row>
    <row r="71" spans="1:3" x14ac:dyDescent="0.3">
      <c r="A71" s="2">
        <v>67</v>
      </c>
      <c r="B71">
        <v>0.28999999999999998</v>
      </c>
      <c r="C71">
        <v>0.13200000000000001</v>
      </c>
    </row>
    <row r="72" spans="1:3" x14ac:dyDescent="0.3">
      <c r="A72" s="2">
        <v>68</v>
      </c>
      <c r="B72">
        <v>0.28599999999999998</v>
      </c>
      <c r="C72">
        <v>0.25900000000000001</v>
      </c>
    </row>
    <row r="73" spans="1:3" x14ac:dyDescent="0.3">
      <c r="A73" s="2">
        <v>69</v>
      </c>
      <c r="B73">
        <v>0.27</v>
      </c>
      <c r="C73">
        <v>0.32200000000000001</v>
      </c>
    </row>
    <row r="74" spans="1:3" x14ac:dyDescent="0.3">
      <c r="A74" s="2">
        <v>70</v>
      </c>
      <c r="B74">
        <v>0.26900000000000002</v>
      </c>
      <c r="C74">
        <v>8.48E-2</v>
      </c>
    </row>
    <row r="75" spans="1:3" x14ac:dyDescent="0.3">
      <c r="A75" s="2">
        <v>71</v>
      </c>
      <c r="B75">
        <v>0.26600000000000001</v>
      </c>
      <c r="C75">
        <v>0.13500000000000001</v>
      </c>
    </row>
    <row r="76" spans="1:3" x14ac:dyDescent="0.3">
      <c r="A76" s="2">
        <v>72</v>
      </c>
      <c r="B76">
        <v>0.254</v>
      </c>
      <c r="C76">
        <v>0.13100000000000001</v>
      </c>
    </row>
    <row r="77" spans="1:3" x14ac:dyDescent="0.3">
      <c r="A77" s="2">
        <v>73</v>
      </c>
      <c r="B77">
        <v>0.23499999999999999</v>
      </c>
      <c r="C77">
        <v>0.112</v>
      </c>
    </row>
    <row r="78" spans="1:3" x14ac:dyDescent="0.3">
      <c r="A78" s="2">
        <v>74</v>
      </c>
      <c r="B78">
        <v>0.21099999999999999</v>
      </c>
      <c r="C78">
        <v>0.154</v>
      </c>
    </row>
    <row r="79" spans="1:3" x14ac:dyDescent="0.3">
      <c r="A79" s="2">
        <v>75</v>
      </c>
      <c r="B79">
        <v>0.20799999999999999</v>
      </c>
      <c r="C79">
        <v>0.107</v>
      </c>
    </row>
    <row r="80" spans="1:3" x14ac:dyDescent="0.3">
      <c r="A80" s="2">
        <v>76</v>
      </c>
      <c r="B80">
        <v>0.20499999999999999</v>
      </c>
      <c r="C80">
        <v>8.7999999999999995E-2</v>
      </c>
    </row>
    <row r="81" spans="1:3" x14ac:dyDescent="0.3">
      <c r="A81" s="2">
        <v>77</v>
      </c>
      <c r="B81">
        <v>0.19400000000000001</v>
      </c>
      <c r="C81">
        <v>9.2600000000000002E-2</v>
      </c>
    </row>
    <row r="82" spans="1:3" x14ac:dyDescent="0.3">
      <c r="A82" s="2">
        <v>78</v>
      </c>
      <c r="B82">
        <v>0.183</v>
      </c>
      <c r="C82">
        <v>8.8499999999999995E-2</v>
      </c>
    </row>
    <row r="83" spans="1:3" x14ac:dyDescent="0.3">
      <c r="A83" s="2">
        <v>79</v>
      </c>
      <c r="B83">
        <v>0.17799999999999999</v>
      </c>
      <c r="C83">
        <v>0.37</v>
      </c>
    </row>
    <row r="84" spans="1:3" x14ac:dyDescent="0.3">
      <c r="A84" s="2">
        <v>80</v>
      </c>
      <c r="B84">
        <v>0.13700000000000001</v>
      </c>
      <c r="C84">
        <v>0.106</v>
      </c>
    </row>
    <row r="85" spans="1:3" x14ac:dyDescent="0.3">
      <c r="A85" s="2">
        <v>81</v>
      </c>
      <c r="B85">
        <v>0.129</v>
      </c>
      <c r="C85">
        <v>0.13100000000000001</v>
      </c>
    </row>
    <row r="86" spans="1:3" x14ac:dyDescent="0.3">
      <c r="A86" s="2">
        <v>82</v>
      </c>
      <c r="B86">
        <v>0.107</v>
      </c>
      <c r="C86">
        <v>0.156</v>
      </c>
    </row>
    <row r="87" spans="1:3" x14ac:dyDescent="0.3">
      <c r="A87" s="2">
        <v>83</v>
      </c>
      <c r="B87">
        <v>8.2299999999999998E-2</v>
      </c>
      <c r="C87">
        <v>9.06E-2</v>
      </c>
    </row>
    <row r="88" spans="1:3" x14ac:dyDescent="0.3">
      <c r="A88" s="2">
        <v>84</v>
      </c>
      <c r="B88">
        <v>7.8399999999999997E-2</v>
      </c>
      <c r="C88">
        <v>0.107</v>
      </c>
    </row>
    <row r="89" spans="1:3" x14ac:dyDescent="0.3">
      <c r="A89" s="2">
        <v>85</v>
      </c>
      <c r="B89">
        <v>6.0499999999999998E-2</v>
      </c>
      <c r="C89">
        <v>0.21</v>
      </c>
    </row>
    <row r="90" spans="1:3" x14ac:dyDescent="0.3">
      <c r="A90" s="2">
        <v>86</v>
      </c>
      <c r="B90">
        <v>5.9200000000000003E-2</v>
      </c>
      <c r="C90">
        <v>8.8999999999999996E-2</v>
      </c>
    </row>
    <row r="91" spans="1:3" x14ac:dyDescent="0.3">
      <c r="A91" s="2" t="s">
        <v>214</v>
      </c>
      <c r="B91">
        <v>42.970399999999977</v>
      </c>
      <c r="C91">
        <v>13.778300000000002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C6C2-2E45-4373-8A67-719B4B9E8BEB}">
  <dimension ref="A1:E90"/>
  <sheetViews>
    <sheetView workbookViewId="0">
      <selection activeCell="E30" sqref="E30"/>
    </sheetView>
  </sheetViews>
  <sheetFormatPr defaultRowHeight="14.4" x14ac:dyDescent="0.3"/>
  <cols>
    <col min="1" max="1" width="12.5546875" bestFit="1" customWidth="1"/>
    <col min="2" max="2" width="13.33203125" bestFit="1" customWidth="1"/>
  </cols>
  <sheetData>
    <row r="1" spans="1:2" x14ac:dyDescent="0.3">
      <c r="A1" s="1" t="s">
        <v>2</v>
      </c>
      <c r="B1" t="s">
        <v>223</v>
      </c>
    </row>
    <row r="3" spans="1:2" x14ac:dyDescent="0.3">
      <c r="A3" s="1" t="s">
        <v>213</v>
      </c>
      <c r="B3" t="s">
        <v>225</v>
      </c>
    </row>
    <row r="4" spans="1:2" x14ac:dyDescent="0.3">
      <c r="A4" s="2">
        <v>-14.067</v>
      </c>
      <c r="B4">
        <v>0.24</v>
      </c>
    </row>
    <row r="5" spans="1:2" x14ac:dyDescent="0.3">
      <c r="A5" s="2">
        <v>-12.938000000000001</v>
      </c>
      <c r="B5">
        <v>0.157</v>
      </c>
    </row>
    <row r="6" spans="1:2" x14ac:dyDescent="0.3">
      <c r="A6" s="2">
        <v>-12.603</v>
      </c>
      <c r="B6">
        <v>0.32900000000000001</v>
      </c>
    </row>
    <row r="7" spans="1:2" x14ac:dyDescent="0.3">
      <c r="A7" s="2">
        <v>-12.406000000000001</v>
      </c>
      <c r="B7">
        <v>0.58799999999999997</v>
      </c>
    </row>
    <row r="8" spans="1:2" x14ac:dyDescent="0.3">
      <c r="A8" s="2">
        <v>-11.58</v>
      </c>
      <c r="B8">
        <v>0.51700000000000002</v>
      </c>
    </row>
    <row r="9" spans="1:2" x14ac:dyDescent="0.3">
      <c r="A9" s="2">
        <v>-11.276</v>
      </c>
      <c r="B9">
        <v>0.48799999999999999</v>
      </c>
    </row>
    <row r="10" spans="1:2" x14ac:dyDescent="0.3">
      <c r="A10" s="2">
        <v>-11.275</v>
      </c>
      <c r="B10">
        <v>0.50600000000000001</v>
      </c>
    </row>
    <row r="11" spans="1:2" x14ac:dyDescent="0.3">
      <c r="A11" s="2">
        <v>-11.212</v>
      </c>
      <c r="B11">
        <v>0.36</v>
      </c>
    </row>
    <row r="12" spans="1:2" x14ac:dyDescent="0.3">
      <c r="A12" s="2">
        <v>-11.026</v>
      </c>
      <c r="B12">
        <v>0.45700000000000002</v>
      </c>
    </row>
    <row r="13" spans="1:2" x14ac:dyDescent="0.3">
      <c r="A13" s="2">
        <v>-9.4190000000000005</v>
      </c>
      <c r="B13">
        <v>0.40799999999999997</v>
      </c>
    </row>
    <row r="14" spans="1:2" x14ac:dyDescent="0.3">
      <c r="A14" s="2">
        <v>-9.3889999999999993</v>
      </c>
      <c r="B14">
        <v>0.373</v>
      </c>
    </row>
    <row r="15" spans="1:2" x14ac:dyDescent="0.3">
      <c r="A15" s="2">
        <v>-9.016</v>
      </c>
      <c r="B15">
        <v>0.52400000000000002</v>
      </c>
    </row>
    <row r="16" spans="1:2" x14ac:dyDescent="0.3">
      <c r="A16" s="2">
        <v>-8.9550000000000001</v>
      </c>
      <c r="B16">
        <v>0.45900000000000002</v>
      </c>
    </row>
    <row r="17" spans="1:5" x14ac:dyDescent="0.3">
      <c r="A17" s="2">
        <v>-8.81</v>
      </c>
      <c r="B17">
        <v>0.43099999999999999</v>
      </c>
    </row>
    <row r="18" spans="1:5" x14ac:dyDescent="0.3">
      <c r="A18" s="2">
        <v>-8.7710000000000008</v>
      </c>
      <c r="B18">
        <v>0.51800000000000002</v>
      </c>
    </row>
    <row r="19" spans="1:5" x14ac:dyDescent="0.3">
      <c r="A19" s="2">
        <v>-8.7639999999999993</v>
      </c>
      <c r="B19">
        <v>0.42699999999999999</v>
      </c>
    </row>
    <row r="20" spans="1:5" x14ac:dyDescent="0.3">
      <c r="A20" s="2">
        <v>-8.6189999999999998</v>
      </c>
      <c r="B20">
        <v>0.51300000000000001</v>
      </c>
    </row>
    <row r="21" spans="1:5" x14ac:dyDescent="0.3">
      <c r="A21" s="2">
        <v>-7.98</v>
      </c>
      <c r="B21">
        <v>0.42</v>
      </c>
    </row>
    <row r="22" spans="1:5" x14ac:dyDescent="0.3">
      <c r="A22" s="2">
        <v>-7.9640000000000004</v>
      </c>
      <c r="B22">
        <v>0.61599999999999999</v>
      </c>
    </row>
    <row r="23" spans="1:5" x14ac:dyDescent="0.3">
      <c r="A23" s="2">
        <v>-7.7729999999999997</v>
      </c>
      <c r="B23">
        <v>0.34</v>
      </c>
    </row>
    <row r="24" spans="1:5" x14ac:dyDescent="0.3">
      <c r="A24" s="2">
        <v>-7.6440000000000001</v>
      </c>
      <c r="B24">
        <v>0.59499999999999997</v>
      </c>
    </row>
    <row r="25" spans="1:5" x14ac:dyDescent="0.3">
      <c r="A25" s="2">
        <v>-7.4770000000000003</v>
      </c>
      <c r="B25">
        <v>0.43</v>
      </c>
    </row>
    <row r="26" spans="1:5" x14ac:dyDescent="0.3">
      <c r="A26" s="2">
        <v>-7.3010000000000002</v>
      </c>
      <c r="B26">
        <v>0.42499999999999999</v>
      </c>
    </row>
    <row r="27" spans="1:5" x14ac:dyDescent="0.3">
      <c r="A27" s="2">
        <v>-7.2409999999999997</v>
      </c>
      <c r="B27">
        <v>0.32700000000000001</v>
      </c>
    </row>
    <row r="28" spans="1:5" x14ac:dyDescent="0.3">
      <c r="A28" s="2">
        <v>-7.2229999999999999</v>
      </c>
      <c r="B28">
        <v>0.60899999999999999</v>
      </c>
    </row>
    <row r="29" spans="1:5" x14ac:dyDescent="0.3">
      <c r="A29" s="2">
        <v>-7.2220000000000004</v>
      </c>
      <c r="B29">
        <v>0.61199999999999999</v>
      </c>
      <c r="E29" t="s">
        <v>226</v>
      </c>
    </row>
    <row r="30" spans="1:5" x14ac:dyDescent="0.3">
      <c r="A30" s="2">
        <v>-7.1870000000000003</v>
      </c>
      <c r="B30">
        <v>0.56499999999999995</v>
      </c>
    </row>
    <row r="31" spans="1:5" x14ac:dyDescent="0.3">
      <c r="A31" s="2">
        <v>-7.1349999999999998</v>
      </c>
      <c r="B31">
        <v>0.379</v>
      </c>
    </row>
    <row r="32" spans="1:5" x14ac:dyDescent="0.3">
      <c r="A32" s="2">
        <v>-7.0789999999999997</v>
      </c>
      <c r="B32">
        <v>0.62</v>
      </c>
    </row>
    <row r="33" spans="1:2" x14ac:dyDescent="0.3">
      <c r="A33" s="2">
        <v>-7.0640000000000001</v>
      </c>
      <c r="B33">
        <v>0.26400000000000001</v>
      </c>
    </row>
    <row r="34" spans="1:2" x14ac:dyDescent="0.3">
      <c r="A34" s="2">
        <v>-6.9</v>
      </c>
      <c r="B34">
        <v>0.52500000000000002</v>
      </c>
    </row>
    <row r="35" spans="1:2" x14ac:dyDescent="0.3">
      <c r="A35" s="2">
        <v>-6.8650000000000002</v>
      </c>
      <c r="B35">
        <v>0.69499999999999995</v>
      </c>
    </row>
    <row r="36" spans="1:2" x14ac:dyDescent="0.3">
      <c r="A36" s="2">
        <v>-6.8620000000000001</v>
      </c>
      <c r="B36">
        <v>0.53600000000000003</v>
      </c>
    </row>
    <row r="37" spans="1:2" x14ac:dyDescent="0.3">
      <c r="A37" s="2">
        <v>-6.8250000000000002</v>
      </c>
      <c r="B37">
        <v>0.54100000000000004</v>
      </c>
    </row>
    <row r="38" spans="1:2" x14ac:dyDescent="0.3">
      <c r="A38" s="2">
        <v>-6.7249999999999996</v>
      </c>
      <c r="B38">
        <v>0.503</v>
      </c>
    </row>
    <row r="39" spans="1:2" x14ac:dyDescent="0.3">
      <c r="A39" s="2">
        <v>-6.6840000000000002</v>
      </c>
      <c r="B39">
        <v>0.754</v>
      </c>
    </row>
    <row r="40" spans="1:2" x14ac:dyDescent="0.3">
      <c r="A40" s="2">
        <v>-6.5090000000000003</v>
      </c>
      <c r="B40">
        <v>0.60899999999999999</v>
      </c>
    </row>
    <row r="41" spans="1:2" x14ac:dyDescent="0.3">
      <c r="A41" s="2">
        <v>-6.5019999999999998</v>
      </c>
      <c r="B41">
        <v>0.26700000000000002</v>
      </c>
    </row>
    <row r="42" spans="1:2" x14ac:dyDescent="0.3">
      <c r="A42" s="2">
        <v>-6.423</v>
      </c>
      <c r="B42">
        <v>0.33300000000000002</v>
      </c>
    </row>
    <row r="43" spans="1:2" x14ac:dyDescent="0.3">
      <c r="A43" s="2">
        <v>-6.4210000000000003</v>
      </c>
      <c r="B43">
        <v>0.186</v>
      </c>
    </row>
    <row r="44" spans="1:2" x14ac:dyDescent="0.3">
      <c r="A44" s="2">
        <v>-6.4</v>
      </c>
      <c r="B44">
        <v>0.58799999999999997</v>
      </c>
    </row>
    <row r="45" spans="1:2" x14ac:dyDescent="0.3">
      <c r="A45" s="2">
        <v>-6.375</v>
      </c>
      <c r="B45">
        <v>0.76600000000000001</v>
      </c>
    </row>
    <row r="46" spans="1:2" x14ac:dyDescent="0.3">
      <c r="A46" s="2">
        <v>-6.3620000000000001</v>
      </c>
      <c r="B46">
        <v>0.38500000000000001</v>
      </c>
    </row>
    <row r="47" spans="1:2" x14ac:dyDescent="0.3">
      <c r="A47" s="2">
        <v>-6.335</v>
      </c>
      <c r="B47">
        <v>0.60199999999999998</v>
      </c>
    </row>
    <row r="48" spans="1:2" x14ac:dyDescent="0.3">
      <c r="A48" s="2">
        <v>-6.19</v>
      </c>
      <c r="B48">
        <v>0.64200000000000002</v>
      </c>
    </row>
    <row r="49" spans="1:2" x14ac:dyDescent="0.3">
      <c r="A49" s="2">
        <v>-6.181</v>
      </c>
      <c r="B49">
        <v>0.69599999999999995</v>
      </c>
    </row>
    <row r="50" spans="1:2" x14ac:dyDescent="0.3">
      <c r="A50" s="2">
        <v>-6.1360000000000001</v>
      </c>
      <c r="B50">
        <v>0.52</v>
      </c>
    </row>
    <row r="51" spans="1:2" x14ac:dyDescent="0.3">
      <c r="A51" s="2">
        <v>-6.0389999999999997</v>
      </c>
      <c r="B51">
        <v>0.54</v>
      </c>
    </row>
    <row r="52" spans="1:2" x14ac:dyDescent="0.3">
      <c r="A52" s="2">
        <v>-6.0060000000000002</v>
      </c>
      <c r="B52">
        <v>0.69599999999999995</v>
      </c>
    </row>
    <row r="53" spans="1:2" x14ac:dyDescent="0.3">
      <c r="A53" s="2">
        <v>-5.9340000000000002</v>
      </c>
      <c r="B53">
        <v>0.73</v>
      </c>
    </row>
    <row r="54" spans="1:2" x14ac:dyDescent="0.3">
      <c r="A54" s="2">
        <v>-5.9219999999999997</v>
      </c>
      <c r="B54">
        <v>0.748</v>
      </c>
    </row>
    <row r="55" spans="1:2" x14ac:dyDescent="0.3">
      <c r="A55" s="2">
        <v>-5.7969999999999997</v>
      </c>
      <c r="B55">
        <v>0.63400000000000001</v>
      </c>
    </row>
    <row r="56" spans="1:2" x14ac:dyDescent="0.3">
      <c r="A56" s="2">
        <v>-5.7949999999999999</v>
      </c>
      <c r="B56">
        <v>0.64600000000000002</v>
      </c>
    </row>
    <row r="57" spans="1:2" x14ac:dyDescent="0.3">
      <c r="A57" s="2">
        <v>-5.6790000000000003</v>
      </c>
      <c r="B57">
        <v>0.40500000000000003</v>
      </c>
    </row>
    <row r="58" spans="1:2" x14ac:dyDescent="0.3">
      <c r="A58" s="2">
        <v>-5.6769999999999996</v>
      </c>
      <c r="B58">
        <v>0.63700000000000001</v>
      </c>
    </row>
    <row r="59" spans="1:2" x14ac:dyDescent="0.3">
      <c r="A59" s="2">
        <v>-5.6550000000000002</v>
      </c>
      <c r="B59">
        <v>0.61799999999999999</v>
      </c>
    </row>
    <row r="60" spans="1:2" x14ac:dyDescent="0.3">
      <c r="A60" s="2">
        <v>-5.5789999999999997</v>
      </c>
      <c r="B60">
        <v>0.48399999999999999</v>
      </c>
    </row>
    <row r="61" spans="1:2" x14ac:dyDescent="0.3">
      <c r="A61" s="2">
        <v>-5.4960000000000004</v>
      </c>
      <c r="B61">
        <v>0.81599999999999995</v>
      </c>
    </row>
    <row r="62" spans="1:2" x14ac:dyDescent="0.3">
      <c r="A62" s="2">
        <v>-5.4829999999999997</v>
      </c>
      <c r="B62">
        <v>0.67600000000000005</v>
      </c>
    </row>
    <row r="63" spans="1:2" x14ac:dyDescent="0.3">
      <c r="A63" s="2">
        <v>-5.33</v>
      </c>
      <c r="B63">
        <v>0.74099999999999999</v>
      </c>
    </row>
    <row r="64" spans="1:2" x14ac:dyDescent="0.3">
      <c r="A64" s="2">
        <v>-5.3029999999999999</v>
      </c>
      <c r="B64">
        <v>0.66400000000000003</v>
      </c>
    </row>
    <row r="65" spans="1:2" x14ac:dyDescent="0.3">
      <c r="A65" s="2">
        <v>-5.2569999999999997</v>
      </c>
      <c r="B65">
        <v>0.83799999999999997</v>
      </c>
    </row>
    <row r="66" spans="1:2" x14ac:dyDescent="0.3">
      <c r="A66" s="2">
        <v>-5.1950000000000003</v>
      </c>
      <c r="B66">
        <v>0.65</v>
      </c>
    </row>
    <row r="67" spans="1:2" x14ac:dyDescent="0.3">
      <c r="A67" s="2">
        <v>-5.0439999999999996</v>
      </c>
      <c r="B67">
        <v>0.66400000000000003</v>
      </c>
    </row>
    <row r="68" spans="1:2" x14ac:dyDescent="0.3">
      <c r="A68" s="2">
        <v>-4.8579999999999997</v>
      </c>
      <c r="B68">
        <v>0.57499999999999996</v>
      </c>
    </row>
    <row r="69" spans="1:2" x14ac:dyDescent="0.3">
      <c r="A69" s="2">
        <v>-4.8559999999999999</v>
      </c>
      <c r="B69">
        <v>0.72599999999999998</v>
      </c>
    </row>
    <row r="70" spans="1:2" x14ac:dyDescent="0.3">
      <c r="A70" s="2">
        <v>-4.8079999999999998</v>
      </c>
      <c r="B70">
        <v>0.8</v>
      </c>
    </row>
    <row r="71" spans="1:2" x14ac:dyDescent="0.3">
      <c r="A71" s="2">
        <v>-4.7229999999999999</v>
      </c>
      <c r="B71">
        <v>0.77800000000000002</v>
      </c>
    </row>
    <row r="72" spans="1:2" x14ac:dyDescent="0.3">
      <c r="A72" s="2">
        <v>-4.7210000000000001</v>
      </c>
      <c r="B72">
        <v>0.59</v>
      </c>
    </row>
    <row r="73" spans="1:2" x14ac:dyDescent="0.3">
      <c r="A73" s="2">
        <v>-4.6139999999999999</v>
      </c>
      <c r="B73">
        <v>0.80400000000000005</v>
      </c>
    </row>
    <row r="74" spans="1:2" x14ac:dyDescent="0.3">
      <c r="A74" s="2">
        <v>-4.601</v>
      </c>
      <c r="B74">
        <v>0.64800000000000002</v>
      </c>
    </row>
    <row r="75" spans="1:2" x14ac:dyDescent="0.3">
      <c r="A75" s="2">
        <v>-4.3920000000000003</v>
      </c>
      <c r="B75">
        <v>0.60399999999999998</v>
      </c>
    </row>
    <row r="76" spans="1:2" x14ac:dyDescent="0.3">
      <c r="A76" s="2">
        <v>-4.3739999999999997</v>
      </c>
      <c r="B76">
        <v>0.78</v>
      </c>
    </row>
    <row r="77" spans="1:2" x14ac:dyDescent="0.3">
      <c r="A77" s="2">
        <v>-4.3259999999999996</v>
      </c>
      <c r="B77">
        <v>0.59</v>
      </c>
    </row>
    <row r="78" spans="1:2" x14ac:dyDescent="0.3">
      <c r="A78" s="2">
        <v>-4.2089999999999996</v>
      </c>
      <c r="B78">
        <v>0.81599999999999995</v>
      </c>
    </row>
    <row r="79" spans="1:2" x14ac:dyDescent="0.3">
      <c r="A79" s="2">
        <v>-3.8620000000000001</v>
      </c>
      <c r="B79">
        <v>0.88300000000000001</v>
      </c>
    </row>
    <row r="80" spans="1:2" x14ac:dyDescent="0.3">
      <c r="A80" s="2">
        <v>-3.7869999999999999</v>
      </c>
      <c r="B80">
        <v>0.82499999999999996</v>
      </c>
    </row>
    <row r="81" spans="1:2" x14ac:dyDescent="0.3">
      <c r="A81" s="2">
        <v>-3.7559999999999998</v>
      </c>
      <c r="B81">
        <v>0.84399999999999997</v>
      </c>
    </row>
    <row r="82" spans="1:2" x14ac:dyDescent="0.3">
      <c r="A82" s="2">
        <v>-3.6709999999999998</v>
      </c>
      <c r="B82">
        <v>0.71599999999999997</v>
      </c>
    </row>
    <row r="83" spans="1:2" x14ac:dyDescent="0.3">
      <c r="A83" s="2">
        <v>-3.605</v>
      </c>
      <c r="B83">
        <v>0.71799999999999997</v>
      </c>
    </row>
    <row r="84" spans="1:2" x14ac:dyDescent="0.3">
      <c r="A84" s="2">
        <v>-3.4969999999999999</v>
      </c>
      <c r="B84">
        <v>0.76200000000000001</v>
      </c>
    </row>
    <row r="85" spans="1:2" x14ac:dyDescent="0.3">
      <c r="A85" s="2">
        <v>-3.4630000000000001</v>
      </c>
      <c r="B85">
        <v>0.70499999999999996</v>
      </c>
    </row>
    <row r="86" spans="1:2" x14ac:dyDescent="0.3">
      <c r="A86" s="2">
        <v>-3.2749999999999999</v>
      </c>
      <c r="B86">
        <v>0.70099999999999996</v>
      </c>
    </row>
    <row r="87" spans="1:2" x14ac:dyDescent="0.3">
      <c r="A87" s="2">
        <v>-3.1829999999999998</v>
      </c>
      <c r="B87">
        <v>0.65200000000000002</v>
      </c>
    </row>
    <row r="88" spans="1:2" x14ac:dyDescent="0.3">
      <c r="A88" s="2">
        <v>-3.1579999999999999</v>
      </c>
      <c r="B88">
        <v>0.874</v>
      </c>
    </row>
    <row r="89" spans="1:2" x14ac:dyDescent="0.3">
      <c r="A89" s="2">
        <v>-2.7240000000000002</v>
      </c>
      <c r="B89">
        <v>0.85899999999999999</v>
      </c>
    </row>
    <row r="90" spans="1:2" x14ac:dyDescent="0.3">
      <c r="A90" s="2" t="s">
        <v>214</v>
      </c>
      <c r="B90">
        <v>50.082000000000029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B8FC-F6AE-4B46-BD13-F7560F167DDC}">
  <dimension ref="A1:Q87"/>
  <sheetViews>
    <sheetView tabSelected="1" workbookViewId="0">
      <selection activeCell="C21" sqref="C21"/>
    </sheetView>
  </sheetViews>
  <sheetFormatPr defaultRowHeight="14.4" x14ac:dyDescent="0.3"/>
  <cols>
    <col min="1" max="1" width="27.21875" customWidth="1"/>
    <col min="2" max="2" width="53" customWidth="1"/>
    <col min="3" max="3" width="19.33203125" customWidth="1"/>
    <col min="4" max="5" width="9.77734375" customWidth="1"/>
    <col min="8" max="8" width="10" customWidth="1"/>
    <col min="9" max="9" width="7.5546875" customWidth="1"/>
    <col min="10" max="10" width="12.5546875" customWidth="1"/>
    <col min="11" max="11" width="13.21875" customWidth="1"/>
    <col min="12" max="12" width="17.109375" customWidth="1"/>
    <col min="13" max="13" width="9.21875" customWidth="1"/>
    <col min="14" max="14" width="9.109375" customWidth="1"/>
    <col min="16" max="16" width="12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>
        <v>0.73</v>
      </c>
      <c r="E2" t="str">
        <f>IF(Table1[[#This Row],[Duration]]&lt;2,"Short",(IF(Table1[[#This Row],[Duration]]&lt;4,"Medium","Long")))</f>
        <v>Short</v>
      </c>
      <c r="F2">
        <v>0.379</v>
      </c>
      <c r="G2">
        <v>1</v>
      </c>
      <c r="H2">
        <v>-7.1349999999999998</v>
      </c>
      <c r="I2">
        <v>0</v>
      </c>
      <c r="J2">
        <v>4.6100000000000002E-2</v>
      </c>
      <c r="K2">
        <v>0.94099999999999995</v>
      </c>
      <c r="L2">
        <v>0.45600000000000002</v>
      </c>
      <c r="M2">
        <v>0.22600000000000001</v>
      </c>
      <c r="N2">
        <v>0.96699999999999997</v>
      </c>
      <c r="O2">
        <v>153.91999999999999</v>
      </c>
      <c r="P2">
        <v>0.41099999999999998</v>
      </c>
      <c r="Q2">
        <v>1</v>
      </c>
    </row>
    <row r="3" spans="1:17" x14ac:dyDescent="0.3">
      <c r="A3" t="s">
        <v>20</v>
      </c>
      <c r="B3" t="s">
        <v>21</v>
      </c>
      <c r="C3" t="s">
        <v>22</v>
      </c>
      <c r="D3">
        <v>3.37</v>
      </c>
      <c r="E3" t="str">
        <f>IF(Table1[[#This Row],[Duration]]&lt;2,"Short",(IF(Table1[[#This Row],[Duration]]&lt;4,"Medium","Long")))</f>
        <v>Medium</v>
      </c>
      <c r="F3">
        <v>0.748</v>
      </c>
      <c r="G3">
        <v>11</v>
      </c>
      <c r="H3">
        <v>-5.9219999999999997</v>
      </c>
      <c r="I3">
        <v>0</v>
      </c>
      <c r="J3">
        <v>5.8900000000000001E-2</v>
      </c>
      <c r="K3">
        <v>0.30499999999999999</v>
      </c>
      <c r="L3">
        <v>0</v>
      </c>
      <c r="M3">
        <v>8.1100000000000005E-2</v>
      </c>
      <c r="N3">
        <v>0.96399999999999997</v>
      </c>
      <c r="O3">
        <v>163.98400000000001</v>
      </c>
      <c r="P3">
        <v>0.67200000000000004</v>
      </c>
      <c r="Q3">
        <v>2</v>
      </c>
    </row>
    <row r="4" spans="1:17" x14ac:dyDescent="0.3">
      <c r="A4" t="s">
        <v>23</v>
      </c>
      <c r="B4" t="s">
        <v>24</v>
      </c>
      <c r="C4" t="s">
        <v>25</v>
      </c>
      <c r="D4">
        <v>3.9</v>
      </c>
      <c r="E4" t="str">
        <f>IF(Table1[[#This Row],[Duration]]&lt;2,"Short",(IF(Table1[[#This Row],[Duration]]&lt;4,"Medium","Long")))</f>
        <v>Medium</v>
      </c>
      <c r="F4">
        <v>0.65200000000000002</v>
      </c>
      <c r="G4">
        <v>1</v>
      </c>
      <c r="H4">
        <v>-3.1829999999999998</v>
      </c>
      <c r="I4">
        <v>0</v>
      </c>
      <c r="J4">
        <v>8.0199999999999994E-2</v>
      </c>
      <c r="K4">
        <v>0.58099999999999996</v>
      </c>
      <c r="L4">
        <v>0</v>
      </c>
      <c r="M4">
        <v>9.3100000000000002E-2</v>
      </c>
      <c r="N4">
        <v>0.93100000000000005</v>
      </c>
      <c r="O4">
        <v>95.977000000000004</v>
      </c>
      <c r="P4">
        <v>0.82499999999999996</v>
      </c>
      <c r="Q4">
        <v>3</v>
      </c>
    </row>
    <row r="5" spans="1:17" x14ac:dyDescent="0.3">
      <c r="A5" t="s">
        <v>26</v>
      </c>
      <c r="B5" t="s">
        <v>27</v>
      </c>
      <c r="C5" t="s">
        <v>28</v>
      </c>
      <c r="D5">
        <v>4.49</v>
      </c>
      <c r="E5" t="str">
        <f>IF(Table1[[#This Row],[Duration]]&lt;2,"Short",(IF(Table1[[#This Row],[Duration]]&lt;4,"Medium","Long")))</f>
        <v>Long</v>
      </c>
      <c r="F5">
        <v>0.60899999999999999</v>
      </c>
      <c r="G5">
        <v>0</v>
      </c>
      <c r="H5">
        <v>-7.2229999999999999</v>
      </c>
      <c r="I5">
        <v>1</v>
      </c>
      <c r="J5">
        <v>8.2400000000000001E-2</v>
      </c>
      <c r="K5">
        <v>8.0099999999999998E-3</v>
      </c>
      <c r="L5">
        <v>8.1500000000000002E-5</v>
      </c>
      <c r="M5">
        <v>3.44E-2</v>
      </c>
      <c r="N5">
        <v>0.92800000000000005</v>
      </c>
      <c r="O5">
        <v>114.988</v>
      </c>
      <c r="P5">
        <v>0.85599999999999998</v>
      </c>
      <c r="Q5">
        <v>4</v>
      </c>
    </row>
    <row r="6" spans="1:17" x14ac:dyDescent="0.3">
      <c r="A6" t="s">
        <v>29</v>
      </c>
      <c r="B6" t="s">
        <v>30</v>
      </c>
      <c r="C6" t="s">
        <v>31</v>
      </c>
      <c r="D6">
        <v>3.38</v>
      </c>
      <c r="E6" t="str">
        <f>IF(Table1[[#This Row],[Duration]]&lt;2,"Short",(IF(Table1[[#This Row],[Duration]]&lt;4,"Medium","Long")))</f>
        <v>Medium</v>
      </c>
      <c r="F6">
        <v>0.82499999999999996</v>
      </c>
      <c r="G6">
        <v>6</v>
      </c>
      <c r="H6">
        <v>-3.7869999999999999</v>
      </c>
      <c r="I6">
        <v>0</v>
      </c>
      <c r="J6">
        <v>6.0100000000000001E-2</v>
      </c>
      <c r="K6">
        <v>8.8299999999999993E-3</v>
      </c>
      <c r="L6">
        <v>0</v>
      </c>
      <c r="M6">
        <v>6.7400000000000002E-2</v>
      </c>
      <c r="N6">
        <v>0.91500000000000004</v>
      </c>
      <c r="O6">
        <v>102.977</v>
      </c>
      <c r="P6">
        <v>0.70199999999999996</v>
      </c>
      <c r="Q6">
        <v>5</v>
      </c>
    </row>
    <row r="7" spans="1:17" x14ac:dyDescent="0.3">
      <c r="A7" t="s">
        <v>32</v>
      </c>
      <c r="B7" t="s">
        <v>33</v>
      </c>
      <c r="C7" t="s">
        <v>34</v>
      </c>
      <c r="D7">
        <v>2.77</v>
      </c>
      <c r="E7" t="str">
        <f>IF(Table1[[#This Row],[Duration]]&lt;2,"Short",(IF(Table1[[#This Row],[Duration]]&lt;4,"Medium","Long")))</f>
        <v>Medium</v>
      </c>
      <c r="F7">
        <v>0.874</v>
      </c>
      <c r="G7">
        <v>8</v>
      </c>
      <c r="H7">
        <v>-3.1579999999999999</v>
      </c>
      <c r="I7">
        <v>1</v>
      </c>
      <c r="J7">
        <v>6.6199999999999995E-2</v>
      </c>
      <c r="K7">
        <v>0.16800000000000001</v>
      </c>
      <c r="L7">
        <v>1.1399999999999999E-5</v>
      </c>
      <c r="M7">
        <v>4.8899999999999999E-2</v>
      </c>
      <c r="N7">
        <v>0.90500000000000003</v>
      </c>
      <c r="O7">
        <v>122.953</v>
      </c>
      <c r="P7">
        <v>0.73399999999999999</v>
      </c>
      <c r="Q7">
        <v>6</v>
      </c>
    </row>
    <row r="8" spans="1:17" x14ac:dyDescent="0.3">
      <c r="A8" t="s">
        <v>35</v>
      </c>
      <c r="B8" t="s">
        <v>36</v>
      </c>
      <c r="C8" t="s">
        <v>22</v>
      </c>
      <c r="D8">
        <v>3.34</v>
      </c>
      <c r="E8" t="str">
        <f>IF(Table1[[#This Row],[Duration]]&lt;2,"Short",(IF(Table1[[#This Row],[Duration]]&lt;4,"Medium","Long")))</f>
        <v>Medium</v>
      </c>
      <c r="F8">
        <v>0.88300000000000001</v>
      </c>
      <c r="G8">
        <v>11</v>
      </c>
      <c r="H8">
        <v>-3.8620000000000001</v>
      </c>
      <c r="I8">
        <v>0</v>
      </c>
      <c r="J8">
        <v>0.10299999999999999</v>
      </c>
      <c r="K8">
        <v>0.28399999999999997</v>
      </c>
      <c r="L8">
        <v>0</v>
      </c>
      <c r="M8">
        <v>0.14000000000000001</v>
      </c>
      <c r="N8">
        <v>0.83399999999999996</v>
      </c>
      <c r="O8">
        <v>101.983</v>
      </c>
      <c r="P8">
        <v>0.68</v>
      </c>
      <c r="Q8">
        <v>7</v>
      </c>
    </row>
    <row r="9" spans="1:17" x14ac:dyDescent="0.3">
      <c r="A9" t="s">
        <v>37</v>
      </c>
      <c r="B9" t="s">
        <v>38</v>
      </c>
      <c r="C9" t="s">
        <v>19</v>
      </c>
      <c r="D9">
        <v>3.46</v>
      </c>
      <c r="E9" t="str">
        <f>IF(Table1[[#This Row],[Duration]]&lt;2,"Short",(IF(Table1[[#This Row],[Duration]]&lt;4,"Medium","Long")))</f>
        <v>Medium</v>
      </c>
      <c r="F9">
        <v>0.85899999999999999</v>
      </c>
      <c r="G9">
        <v>2</v>
      </c>
      <c r="H9">
        <v>-2.7240000000000002</v>
      </c>
      <c r="I9">
        <v>1</v>
      </c>
      <c r="J9">
        <v>8.5599999999999996E-2</v>
      </c>
      <c r="K9">
        <v>0.28100000000000003</v>
      </c>
      <c r="L9">
        <v>0</v>
      </c>
      <c r="M9">
        <v>4.24E-2</v>
      </c>
      <c r="N9">
        <v>0.82199999999999995</v>
      </c>
      <c r="O9">
        <v>141.02000000000001</v>
      </c>
      <c r="P9">
        <v>0.78800000000000003</v>
      </c>
      <c r="Q9">
        <v>8</v>
      </c>
    </row>
    <row r="10" spans="1:17" x14ac:dyDescent="0.3">
      <c r="A10" t="s">
        <v>39</v>
      </c>
      <c r="B10" t="s">
        <v>40</v>
      </c>
      <c r="C10" t="s">
        <v>41</v>
      </c>
      <c r="D10">
        <v>3.01</v>
      </c>
      <c r="E10" t="str">
        <f>IF(Table1[[#This Row],[Duration]]&lt;2,"Short",(IF(Table1[[#This Row],[Duration]]&lt;4,"Medium","Long")))</f>
        <v>Medium</v>
      </c>
      <c r="F10">
        <v>0.60399999999999998</v>
      </c>
      <c r="G10">
        <v>6</v>
      </c>
      <c r="H10">
        <v>-4.3920000000000003</v>
      </c>
      <c r="I10">
        <v>0</v>
      </c>
      <c r="J10">
        <v>8.2000000000000003E-2</v>
      </c>
      <c r="K10">
        <v>0.44800000000000001</v>
      </c>
      <c r="L10">
        <v>0</v>
      </c>
      <c r="M10">
        <v>8.6300000000000002E-2</v>
      </c>
      <c r="N10">
        <v>0.80700000000000005</v>
      </c>
      <c r="O10">
        <v>110.075</v>
      </c>
      <c r="P10">
        <v>0.91</v>
      </c>
      <c r="Q10">
        <v>9</v>
      </c>
    </row>
    <row r="11" spans="1:17" x14ac:dyDescent="0.3">
      <c r="A11" t="s">
        <v>42</v>
      </c>
      <c r="B11" t="s">
        <v>43</v>
      </c>
      <c r="C11" t="s">
        <v>25</v>
      </c>
      <c r="D11">
        <v>3.48</v>
      </c>
      <c r="E11" t="str">
        <f>IF(Table1[[#This Row],[Duration]]&lt;2,"Short",(IF(Table1[[#This Row],[Duration]]&lt;4,"Medium","Long")))</f>
        <v>Medium</v>
      </c>
      <c r="F11">
        <v>0.70499999999999996</v>
      </c>
      <c r="G11">
        <v>8</v>
      </c>
      <c r="H11">
        <v>-3.4630000000000001</v>
      </c>
      <c r="I11">
        <v>1</v>
      </c>
      <c r="J11">
        <v>2.8400000000000002E-2</v>
      </c>
      <c r="K11">
        <v>0.25900000000000001</v>
      </c>
      <c r="L11">
        <v>8.92E-5</v>
      </c>
      <c r="M11">
        <v>0.12</v>
      </c>
      <c r="N11">
        <v>0.78100000000000003</v>
      </c>
      <c r="O11">
        <v>110.97</v>
      </c>
      <c r="P11">
        <v>0.76400000000000001</v>
      </c>
      <c r="Q11">
        <v>10</v>
      </c>
    </row>
    <row r="12" spans="1:17" x14ac:dyDescent="0.3">
      <c r="A12" t="s">
        <v>44</v>
      </c>
      <c r="B12" t="s">
        <v>45</v>
      </c>
      <c r="C12" t="s">
        <v>25</v>
      </c>
      <c r="D12">
        <v>2.95</v>
      </c>
      <c r="E12" t="str">
        <f>IF(Table1[[#This Row],[Duration]]&lt;2,"Short",(IF(Table1[[#This Row],[Duration]]&lt;4,"Medium","Long")))</f>
        <v>Medium</v>
      </c>
      <c r="F12">
        <v>0.36</v>
      </c>
      <c r="G12">
        <v>6</v>
      </c>
      <c r="H12">
        <v>-11.212</v>
      </c>
      <c r="I12">
        <v>1</v>
      </c>
      <c r="J12">
        <v>2.7900000000000001E-2</v>
      </c>
      <c r="K12">
        <v>0.91800000000000004</v>
      </c>
      <c r="L12">
        <v>0.877</v>
      </c>
      <c r="M12">
        <v>0.16500000000000001</v>
      </c>
      <c r="N12">
        <v>0.75600000000000001</v>
      </c>
      <c r="O12">
        <v>99.956000000000003</v>
      </c>
      <c r="P12">
        <v>0.69899999999999995</v>
      </c>
      <c r="Q12">
        <v>11</v>
      </c>
    </row>
    <row r="13" spans="1:17" x14ac:dyDescent="0.3">
      <c r="A13" t="s">
        <v>46</v>
      </c>
      <c r="B13" t="s">
        <v>47</v>
      </c>
      <c r="C13" t="s">
        <v>48</v>
      </c>
      <c r="D13">
        <v>3.45</v>
      </c>
      <c r="E13" t="str">
        <f>IF(Table1[[#This Row],[Duration]]&lt;2,"Short",(IF(Table1[[#This Row],[Duration]]&lt;4,"Medium","Long")))</f>
        <v>Medium</v>
      </c>
      <c r="F13">
        <v>0.754</v>
      </c>
      <c r="G13">
        <v>1</v>
      </c>
      <c r="H13">
        <v>-6.6840000000000002</v>
      </c>
      <c r="I13">
        <v>1</v>
      </c>
      <c r="J13">
        <v>6.1499999999999999E-2</v>
      </c>
      <c r="K13">
        <v>1.5100000000000001E-2</v>
      </c>
      <c r="L13">
        <v>0</v>
      </c>
      <c r="M13">
        <v>4.8599999999999997E-2</v>
      </c>
      <c r="N13">
        <v>0.755</v>
      </c>
      <c r="O13">
        <v>149.78899999999999</v>
      </c>
      <c r="P13">
        <v>0.752</v>
      </c>
      <c r="Q13">
        <v>12</v>
      </c>
    </row>
    <row r="14" spans="1:17" x14ac:dyDescent="0.3">
      <c r="A14" t="s">
        <v>49</v>
      </c>
      <c r="B14" t="s">
        <v>50</v>
      </c>
      <c r="C14" t="s">
        <v>25</v>
      </c>
      <c r="D14">
        <v>3.18</v>
      </c>
      <c r="E14" t="str">
        <f>IF(Table1[[#This Row],[Duration]]&lt;2,"Short",(IF(Table1[[#This Row],[Duration]]&lt;4,"Medium","Long")))</f>
        <v>Medium</v>
      </c>
      <c r="F14">
        <v>0.54</v>
      </c>
      <c r="G14">
        <v>9</v>
      </c>
      <c r="H14">
        <v>-6.0389999999999997</v>
      </c>
      <c r="I14">
        <v>0</v>
      </c>
      <c r="J14">
        <v>2.87E-2</v>
      </c>
      <c r="K14">
        <v>3.6999999999999998E-2</v>
      </c>
      <c r="L14">
        <v>0</v>
      </c>
      <c r="M14">
        <v>9.4500000000000001E-2</v>
      </c>
      <c r="N14">
        <v>0.75</v>
      </c>
      <c r="O14">
        <v>116.947</v>
      </c>
      <c r="P14">
        <v>0.75900000000000001</v>
      </c>
      <c r="Q14">
        <v>13</v>
      </c>
    </row>
    <row r="15" spans="1:17" x14ac:dyDescent="0.3">
      <c r="A15" t="s">
        <v>51</v>
      </c>
      <c r="B15" t="s">
        <v>52</v>
      </c>
      <c r="C15" t="s">
        <v>48</v>
      </c>
      <c r="D15">
        <v>3.23</v>
      </c>
      <c r="E15" t="str">
        <f>IF(Table1[[#This Row],[Duration]]&lt;2,"Short",(IF(Table1[[#This Row],[Duration]]&lt;4,"Medium","Long")))</f>
        <v>Medium</v>
      </c>
      <c r="F15">
        <v>0.84399999999999997</v>
      </c>
      <c r="G15">
        <v>0</v>
      </c>
      <c r="H15">
        <v>-3.7559999999999998</v>
      </c>
      <c r="I15">
        <v>1</v>
      </c>
      <c r="J15">
        <v>4.5699999999999998E-2</v>
      </c>
      <c r="K15">
        <v>1.37E-2</v>
      </c>
      <c r="L15">
        <v>6.5799999999999995E-4</v>
      </c>
      <c r="M15">
        <v>0.10199999999999999</v>
      </c>
      <c r="N15">
        <v>0.746</v>
      </c>
      <c r="O15">
        <v>146.96700000000001</v>
      </c>
      <c r="P15">
        <v>0.64700000000000002</v>
      </c>
      <c r="Q15">
        <v>14</v>
      </c>
    </row>
    <row r="16" spans="1:17" x14ac:dyDescent="0.3">
      <c r="A16" t="s">
        <v>53</v>
      </c>
      <c r="B16" t="s">
        <v>54</v>
      </c>
      <c r="C16" t="s">
        <v>55</v>
      </c>
      <c r="D16">
        <v>2.34</v>
      </c>
      <c r="E16" t="str">
        <f>IF(Table1[[#This Row],[Duration]]&lt;2,"Short",(IF(Table1[[#This Row],[Duration]]&lt;4,"Medium","Long")))</f>
        <v>Medium</v>
      </c>
      <c r="F16">
        <v>0.71599999999999997</v>
      </c>
      <c r="G16">
        <v>7</v>
      </c>
      <c r="H16">
        <v>-3.6709999999999998</v>
      </c>
      <c r="I16">
        <v>0</v>
      </c>
      <c r="J16">
        <v>3.61E-2</v>
      </c>
      <c r="K16">
        <v>0.17399999999999999</v>
      </c>
      <c r="L16">
        <v>0</v>
      </c>
      <c r="M16">
        <v>0.32400000000000001</v>
      </c>
      <c r="N16">
        <v>0.73199999999999998</v>
      </c>
      <c r="O16">
        <v>91.007000000000005</v>
      </c>
      <c r="P16">
        <v>0.70099999999999996</v>
      </c>
      <c r="Q16">
        <v>15</v>
      </c>
    </row>
    <row r="17" spans="1:17" x14ac:dyDescent="0.3">
      <c r="A17" t="s">
        <v>56</v>
      </c>
      <c r="B17" t="s">
        <v>57</v>
      </c>
      <c r="C17" t="s">
        <v>25</v>
      </c>
      <c r="D17">
        <v>3.79</v>
      </c>
      <c r="E17" t="str">
        <f>IF(Table1[[#This Row],[Duration]]&lt;2,"Short",(IF(Table1[[#This Row],[Duration]]&lt;4,"Medium","Long")))</f>
        <v>Medium</v>
      </c>
      <c r="F17">
        <v>0.67600000000000005</v>
      </c>
      <c r="G17">
        <v>10</v>
      </c>
      <c r="H17">
        <v>-5.4829999999999997</v>
      </c>
      <c r="I17">
        <v>1</v>
      </c>
      <c r="J17">
        <v>2.7E-2</v>
      </c>
      <c r="K17">
        <v>3.7699999999999997E-2</v>
      </c>
      <c r="L17">
        <v>0</v>
      </c>
      <c r="M17">
        <v>0.154</v>
      </c>
      <c r="N17">
        <v>0.72099999999999997</v>
      </c>
      <c r="O17">
        <v>99.048000000000002</v>
      </c>
      <c r="P17">
        <v>0.71299999999999997</v>
      </c>
      <c r="Q17">
        <v>16</v>
      </c>
    </row>
    <row r="18" spans="1:17" x14ac:dyDescent="0.3">
      <c r="A18" t="s">
        <v>58</v>
      </c>
      <c r="B18" t="s">
        <v>59</v>
      </c>
      <c r="C18" t="s">
        <v>60</v>
      </c>
      <c r="D18">
        <v>4.03</v>
      </c>
      <c r="E18" t="str">
        <f>IF(Table1[[#This Row],[Duration]]&lt;2,"Short",(IF(Table1[[#This Row],[Duration]]&lt;4,"Medium","Long")))</f>
        <v>Long</v>
      </c>
      <c r="F18">
        <v>0.61599999999999999</v>
      </c>
      <c r="G18">
        <v>5</v>
      </c>
      <c r="H18">
        <v>-7.9640000000000004</v>
      </c>
      <c r="I18">
        <v>1</v>
      </c>
      <c r="J18">
        <v>3.2399999999999998E-2</v>
      </c>
      <c r="K18">
        <v>0.182</v>
      </c>
      <c r="L18">
        <v>0</v>
      </c>
      <c r="M18">
        <v>9.2700000000000005E-2</v>
      </c>
      <c r="N18">
        <v>0.71899999999999997</v>
      </c>
      <c r="O18">
        <v>148.08799999999999</v>
      </c>
      <c r="P18">
        <v>0.58599999999999997</v>
      </c>
      <c r="Q18">
        <v>17</v>
      </c>
    </row>
    <row r="19" spans="1:17" x14ac:dyDescent="0.3">
      <c r="A19" t="s">
        <v>61</v>
      </c>
      <c r="B19" t="s">
        <v>62</v>
      </c>
      <c r="C19" t="s">
        <v>48</v>
      </c>
      <c r="D19">
        <v>2.91</v>
      </c>
      <c r="E19" t="str">
        <f>IF(Table1[[#This Row],[Duration]]&lt;2,"Short",(IF(Table1[[#This Row],[Duration]]&lt;4,"Medium","Long")))</f>
        <v>Medium</v>
      </c>
      <c r="F19">
        <v>0.34</v>
      </c>
      <c r="G19">
        <v>11</v>
      </c>
      <c r="H19">
        <v>-7.7729999999999997</v>
      </c>
      <c r="I19">
        <v>0</v>
      </c>
      <c r="J19">
        <v>6.9699999999999998E-2</v>
      </c>
      <c r="K19">
        <v>0.218</v>
      </c>
      <c r="L19">
        <v>0.13</v>
      </c>
      <c r="M19">
        <v>5.5E-2</v>
      </c>
      <c r="N19">
        <v>0.71599999999999997</v>
      </c>
      <c r="O19">
        <v>94.009</v>
      </c>
      <c r="P19">
        <v>0.88900000000000001</v>
      </c>
      <c r="Q19">
        <v>18</v>
      </c>
    </row>
    <row r="20" spans="1:17" x14ac:dyDescent="0.3">
      <c r="A20" t="s">
        <v>63</v>
      </c>
      <c r="B20" t="s">
        <v>64</v>
      </c>
      <c r="C20" t="s">
        <v>55</v>
      </c>
      <c r="D20">
        <v>2.2999999999999998</v>
      </c>
      <c r="E20" t="str">
        <f>IF(Table1[[#This Row],[Duration]]&lt;2,"Short",(IF(Table1[[#This Row],[Duration]]&lt;4,"Medium","Long")))</f>
        <v>Medium</v>
      </c>
      <c r="F20">
        <v>0.503</v>
      </c>
      <c r="G20">
        <v>8</v>
      </c>
      <c r="H20">
        <v>-6.7249999999999996</v>
      </c>
      <c r="I20">
        <v>0</v>
      </c>
      <c r="J20">
        <v>0.22</v>
      </c>
      <c r="K20">
        <v>0.29299999999999998</v>
      </c>
      <c r="L20">
        <v>0</v>
      </c>
      <c r="M20">
        <v>0.40500000000000003</v>
      </c>
      <c r="N20">
        <v>0.71</v>
      </c>
      <c r="O20">
        <v>178.78100000000001</v>
      </c>
      <c r="P20">
        <v>0.59299999999999997</v>
      </c>
      <c r="Q20">
        <v>19</v>
      </c>
    </row>
    <row r="21" spans="1:17" x14ac:dyDescent="0.3">
      <c r="A21" t="s">
        <v>65</v>
      </c>
      <c r="B21" t="s">
        <v>66</v>
      </c>
      <c r="C21" t="s">
        <v>60</v>
      </c>
      <c r="D21">
        <v>2.77</v>
      </c>
      <c r="E21" t="str">
        <f>IF(Table1[[#This Row],[Duration]]&lt;2,"Short",(IF(Table1[[#This Row],[Duration]]&lt;4,"Medium","Long")))</f>
        <v>Medium</v>
      </c>
      <c r="F21">
        <v>0.59</v>
      </c>
      <c r="G21">
        <v>6</v>
      </c>
      <c r="H21">
        <v>-4.3259999999999996</v>
      </c>
      <c r="I21">
        <v>1</v>
      </c>
      <c r="J21">
        <v>4.8300000000000003E-2</v>
      </c>
      <c r="K21">
        <v>0.11799999999999999</v>
      </c>
      <c r="L21">
        <v>0</v>
      </c>
      <c r="M21">
        <v>0.14299999999999999</v>
      </c>
      <c r="N21">
        <v>0.69099999999999995</v>
      </c>
      <c r="O21">
        <v>133.97</v>
      </c>
      <c r="P21">
        <v>0.70399999999999996</v>
      </c>
      <c r="Q21">
        <v>20</v>
      </c>
    </row>
    <row r="22" spans="1:17" x14ac:dyDescent="0.3">
      <c r="A22" t="s">
        <v>67</v>
      </c>
      <c r="B22" t="s">
        <v>68</v>
      </c>
      <c r="C22" t="s">
        <v>69</v>
      </c>
      <c r="D22">
        <v>2.97</v>
      </c>
      <c r="E22" t="str">
        <f>IF(Table1[[#This Row],[Duration]]&lt;2,"Short",(IF(Table1[[#This Row],[Duration]]&lt;4,"Medium","Long")))</f>
        <v>Medium</v>
      </c>
      <c r="F22">
        <v>0.66400000000000003</v>
      </c>
      <c r="G22">
        <v>9</v>
      </c>
      <c r="H22">
        <v>-5.0439999999999996</v>
      </c>
      <c r="I22">
        <v>1</v>
      </c>
      <c r="J22">
        <v>0.154</v>
      </c>
      <c r="K22">
        <v>0.33500000000000002</v>
      </c>
      <c r="L22">
        <v>0</v>
      </c>
      <c r="M22">
        <v>8.4900000000000003E-2</v>
      </c>
      <c r="N22">
        <v>0.68799999999999994</v>
      </c>
      <c r="O22">
        <v>166.928</v>
      </c>
      <c r="P22">
        <v>0.56299999999999994</v>
      </c>
      <c r="Q22">
        <v>21</v>
      </c>
    </row>
    <row r="23" spans="1:17" x14ac:dyDescent="0.3">
      <c r="A23" t="s">
        <v>70</v>
      </c>
      <c r="B23" t="s">
        <v>71</v>
      </c>
      <c r="C23" t="s">
        <v>31</v>
      </c>
      <c r="D23">
        <v>2.74</v>
      </c>
      <c r="E23" t="str">
        <f>IF(Table1[[#This Row],[Duration]]&lt;2,"Short",(IF(Table1[[#This Row],[Duration]]&lt;4,"Medium","Long")))</f>
        <v>Medium</v>
      </c>
      <c r="F23">
        <v>0.51300000000000001</v>
      </c>
      <c r="G23">
        <v>6</v>
      </c>
      <c r="H23">
        <v>-8.6189999999999998</v>
      </c>
      <c r="I23">
        <v>1</v>
      </c>
      <c r="J23">
        <v>3.1099999999999999E-2</v>
      </c>
      <c r="K23">
        <v>0.10100000000000001</v>
      </c>
      <c r="L23">
        <v>1.66E-6</v>
      </c>
      <c r="M23">
        <v>0.13100000000000001</v>
      </c>
      <c r="N23">
        <v>0.68500000000000005</v>
      </c>
      <c r="O23">
        <v>102.04</v>
      </c>
      <c r="P23">
        <v>0.71699999999999997</v>
      </c>
      <c r="Q23">
        <v>22</v>
      </c>
    </row>
    <row r="24" spans="1:17" x14ac:dyDescent="0.3">
      <c r="A24" t="s">
        <v>72</v>
      </c>
      <c r="B24" t="s">
        <v>73</v>
      </c>
      <c r="C24" t="s">
        <v>74</v>
      </c>
      <c r="D24">
        <v>4.45</v>
      </c>
      <c r="E24" t="str">
        <f>IF(Table1[[#This Row],[Duration]]&lt;2,"Short",(IF(Table1[[#This Row],[Duration]]&lt;4,"Medium","Long")))</f>
        <v>Long</v>
      </c>
      <c r="F24">
        <v>0.58799999999999997</v>
      </c>
      <c r="G24">
        <v>4</v>
      </c>
      <c r="H24">
        <v>-12.406000000000001</v>
      </c>
      <c r="I24">
        <v>0</v>
      </c>
      <c r="J24">
        <v>5.6899999999999999E-2</v>
      </c>
      <c r="K24">
        <v>1.6800000000000001E-3</v>
      </c>
      <c r="L24">
        <v>8.1399999999999997E-3</v>
      </c>
      <c r="M24">
        <v>8.09E-2</v>
      </c>
      <c r="N24">
        <v>0.67300000000000004</v>
      </c>
      <c r="O24">
        <v>114.988</v>
      </c>
      <c r="P24">
        <v>0.72599999999999998</v>
      </c>
      <c r="Q24">
        <v>23</v>
      </c>
    </row>
    <row r="25" spans="1:17" x14ac:dyDescent="0.3">
      <c r="A25" t="s">
        <v>75</v>
      </c>
      <c r="B25" t="s">
        <v>76</v>
      </c>
      <c r="C25" t="s">
        <v>77</v>
      </c>
      <c r="D25">
        <v>3.41</v>
      </c>
      <c r="E25" t="str">
        <f>IF(Table1[[#This Row],[Duration]]&lt;2,"Short",(IF(Table1[[#This Row],[Duration]]&lt;4,"Medium","Long")))</f>
        <v>Medium</v>
      </c>
      <c r="F25">
        <v>0.78</v>
      </c>
      <c r="G25">
        <v>10</v>
      </c>
      <c r="H25">
        <v>-4.3739999999999997</v>
      </c>
      <c r="I25">
        <v>0</v>
      </c>
      <c r="J25">
        <v>0.128</v>
      </c>
      <c r="K25">
        <v>6.2199999999999998E-2</v>
      </c>
      <c r="L25">
        <v>0</v>
      </c>
      <c r="M25">
        <v>8.1000000000000003E-2</v>
      </c>
      <c r="N25">
        <v>0.66600000000000004</v>
      </c>
      <c r="O25">
        <v>124.949</v>
      </c>
      <c r="P25">
        <v>0.77600000000000002</v>
      </c>
      <c r="Q25">
        <v>24</v>
      </c>
    </row>
    <row r="26" spans="1:17" x14ac:dyDescent="0.3">
      <c r="A26" t="s">
        <v>78</v>
      </c>
      <c r="B26" t="s">
        <v>79</v>
      </c>
      <c r="C26" t="s">
        <v>55</v>
      </c>
      <c r="D26">
        <v>4.2699999999999996</v>
      </c>
      <c r="E26" t="str">
        <f>IF(Table1[[#This Row],[Duration]]&lt;2,"Short",(IF(Table1[[#This Row],[Duration]]&lt;4,"Medium","Long")))</f>
        <v>Long</v>
      </c>
      <c r="F26">
        <v>0.157</v>
      </c>
      <c r="G26">
        <v>5</v>
      </c>
      <c r="H26">
        <v>-12.938000000000001</v>
      </c>
      <c r="I26">
        <v>1</v>
      </c>
      <c r="J26">
        <v>4.36E-2</v>
      </c>
      <c r="K26">
        <v>0.58099999999999996</v>
      </c>
      <c r="L26">
        <v>0.39300000000000002</v>
      </c>
      <c r="M26">
        <v>0.109</v>
      </c>
      <c r="N26">
        <v>0.66600000000000004</v>
      </c>
      <c r="O26">
        <v>117.128</v>
      </c>
      <c r="P26">
        <v>0.66300000000000003</v>
      </c>
      <c r="Q26">
        <v>25</v>
      </c>
    </row>
    <row r="27" spans="1:17" x14ac:dyDescent="0.3">
      <c r="A27" t="s">
        <v>80</v>
      </c>
      <c r="B27" t="s">
        <v>81</v>
      </c>
      <c r="C27" t="s">
        <v>77</v>
      </c>
      <c r="D27">
        <v>3.37</v>
      </c>
      <c r="E27" t="str">
        <f>IF(Table1[[#This Row],[Duration]]&lt;2,"Short",(IF(Table1[[#This Row],[Duration]]&lt;4,"Medium","Long")))</f>
        <v>Medium</v>
      </c>
      <c r="F27">
        <v>0.63700000000000001</v>
      </c>
      <c r="G27">
        <v>4</v>
      </c>
      <c r="H27">
        <v>-5.6769999999999996</v>
      </c>
      <c r="I27">
        <v>0</v>
      </c>
      <c r="J27">
        <v>0.14099999999999999</v>
      </c>
      <c r="K27">
        <v>4.6199999999999998E-2</v>
      </c>
      <c r="L27">
        <v>2.2900000000000001E-5</v>
      </c>
      <c r="M27">
        <v>6.0199999999999997E-2</v>
      </c>
      <c r="N27">
        <v>0.64800000000000002</v>
      </c>
      <c r="O27">
        <v>169.977</v>
      </c>
      <c r="P27">
        <v>0.73399999999999999</v>
      </c>
      <c r="Q27">
        <v>26</v>
      </c>
    </row>
    <row r="28" spans="1:17" x14ac:dyDescent="0.3">
      <c r="A28" t="s">
        <v>82</v>
      </c>
      <c r="B28" t="s">
        <v>83</v>
      </c>
      <c r="C28" t="s">
        <v>48</v>
      </c>
      <c r="D28">
        <v>3.13</v>
      </c>
      <c r="E28" t="str">
        <f>IF(Table1[[#This Row],[Duration]]&lt;2,"Short",(IF(Table1[[#This Row],[Duration]]&lt;4,"Medium","Long")))</f>
        <v>Medium</v>
      </c>
      <c r="F28">
        <v>0.74099999999999999</v>
      </c>
      <c r="G28">
        <v>9</v>
      </c>
      <c r="H28">
        <v>-5.33</v>
      </c>
      <c r="I28">
        <v>1</v>
      </c>
      <c r="J28">
        <v>4.2700000000000002E-2</v>
      </c>
      <c r="K28">
        <v>5.4400000000000004E-3</v>
      </c>
      <c r="L28">
        <v>0</v>
      </c>
      <c r="M28">
        <v>0.33700000000000002</v>
      </c>
      <c r="N28">
        <v>0.64600000000000002</v>
      </c>
      <c r="O28">
        <v>124.925</v>
      </c>
      <c r="P28">
        <v>0.70199999999999996</v>
      </c>
      <c r="Q28">
        <v>27</v>
      </c>
    </row>
    <row r="29" spans="1:17" x14ac:dyDescent="0.3">
      <c r="A29" t="s">
        <v>84</v>
      </c>
      <c r="B29" t="s">
        <v>85</v>
      </c>
      <c r="C29" t="s">
        <v>55</v>
      </c>
      <c r="D29">
        <v>3.59</v>
      </c>
      <c r="E29" t="str">
        <f>IF(Table1[[#This Row],[Duration]]&lt;2,"Short",(IF(Table1[[#This Row],[Duration]]&lt;4,"Medium","Long")))</f>
        <v>Medium</v>
      </c>
      <c r="F29">
        <v>0.81599999999999995</v>
      </c>
      <c r="G29">
        <v>0</v>
      </c>
      <c r="H29">
        <v>-5.4960000000000004</v>
      </c>
      <c r="I29">
        <v>1</v>
      </c>
      <c r="J29">
        <v>3.0800000000000001E-2</v>
      </c>
      <c r="K29">
        <v>2.1600000000000001E-2</v>
      </c>
      <c r="L29">
        <v>2.05E-5</v>
      </c>
      <c r="M29">
        <v>0.439</v>
      </c>
      <c r="N29">
        <v>0.61899999999999999</v>
      </c>
      <c r="O29">
        <v>118.065</v>
      </c>
      <c r="P29">
        <v>0.68500000000000005</v>
      </c>
      <c r="Q29">
        <v>28</v>
      </c>
    </row>
    <row r="30" spans="1:17" x14ac:dyDescent="0.3">
      <c r="A30" t="s">
        <v>86</v>
      </c>
      <c r="B30" t="s">
        <v>87</v>
      </c>
      <c r="C30" t="s">
        <v>25</v>
      </c>
      <c r="D30">
        <v>3.37</v>
      </c>
      <c r="E30" t="str">
        <f>IF(Table1[[#This Row],[Duration]]&lt;2,"Short",(IF(Table1[[#This Row],[Duration]]&lt;4,"Medium","Long")))</f>
        <v>Medium</v>
      </c>
      <c r="F30">
        <v>0.70099999999999996</v>
      </c>
      <c r="G30">
        <v>2</v>
      </c>
      <c r="H30">
        <v>-3.2749999999999999</v>
      </c>
      <c r="I30">
        <v>1</v>
      </c>
      <c r="J30">
        <v>0.28299999999999997</v>
      </c>
      <c r="K30">
        <v>0.308</v>
      </c>
      <c r="L30">
        <v>7.8200000000000003E-5</v>
      </c>
      <c r="M30">
        <v>5.16E-2</v>
      </c>
      <c r="N30">
        <v>0.61899999999999999</v>
      </c>
      <c r="O30">
        <v>100.95399999999999</v>
      </c>
      <c r="P30">
        <v>0.79600000000000004</v>
      </c>
      <c r="Q30">
        <v>29</v>
      </c>
    </row>
    <row r="31" spans="1:17" x14ac:dyDescent="0.3">
      <c r="A31" t="s">
        <v>88</v>
      </c>
      <c r="B31" t="s">
        <v>89</v>
      </c>
      <c r="C31" t="s">
        <v>48</v>
      </c>
      <c r="D31">
        <v>4.82</v>
      </c>
      <c r="E31" t="str">
        <f>IF(Table1[[#This Row],[Duration]]&lt;2,"Short",(IF(Table1[[#This Row],[Duration]]&lt;4,"Medium","Long")))</f>
        <v>Long</v>
      </c>
      <c r="F31">
        <v>0.76600000000000001</v>
      </c>
      <c r="G31">
        <v>0</v>
      </c>
      <c r="H31">
        <v>-6.375</v>
      </c>
      <c r="I31">
        <v>1</v>
      </c>
      <c r="J31">
        <v>2.6499999999999999E-2</v>
      </c>
      <c r="K31">
        <v>8.7300000000000003E-2</v>
      </c>
      <c r="L31">
        <v>0</v>
      </c>
      <c r="M31">
        <v>0.50900000000000001</v>
      </c>
      <c r="N31">
        <v>0.61</v>
      </c>
      <c r="O31">
        <v>127.96599999999999</v>
      </c>
      <c r="P31">
        <v>0.74399999999999999</v>
      </c>
      <c r="Q31">
        <v>30</v>
      </c>
    </row>
    <row r="32" spans="1:17" x14ac:dyDescent="0.3">
      <c r="A32" t="s">
        <v>90</v>
      </c>
      <c r="B32" t="s">
        <v>91</v>
      </c>
      <c r="C32" t="s">
        <v>92</v>
      </c>
      <c r="D32">
        <v>2.71</v>
      </c>
      <c r="E32" t="str">
        <f>IF(Table1[[#This Row],[Duration]]&lt;2,"Short",(IF(Table1[[#This Row],[Duration]]&lt;4,"Medium","Long")))</f>
        <v>Medium</v>
      </c>
      <c r="F32">
        <v>0.42</v>
      </c>
      <c r="G32">
        <v>0</v>
      </c>
      <c r="H32">
        <v>-7.98</v>
      </c>
      <c r="I32">
        <v>1</v>
      </c>
      <c r="J32">
        <v>3.3399999999999999E-2</v>
      </c>
      <c r="K32">
        <v>0.83399999999999996</v>
      </c>
      <c r="L32">
        <v>0.92700000000000005</v>
      </c>
      <c r="M32">
        <v>0.26400000000000001</v>
      </c>
      <c r="N32">
        <v>0.60299999999999998</v>
      </c>
      <c r="O32">
        <v>90.995000000000005</v>
      </c>
      <c r="P32">
        <v>0.56899999999999995</v>
      </c>
      <c r="Q32">
        <v>31</v>
      </c>
    </row>
    <row r="33" spans="1:17" x14ac:dyDescent="0.3">
      <c r="A33" t="s">
        <v>93</v>
      </c>
      <c r="B33" t="s">
        <v>94</v>
      </c>
      <c r="C33" t="s">
        <v>19</v>
      </c>
      <c r="D33">
        <v>3.16</v>
      </c>
      <c r="E33" t="str">
        <f>IF(Table1[[#This Row],[Duration]]&lt;2,"Short",(IF(Table1[[#This Row],[Duration]]&lt;4,"Medium","Long")))</f>
        <v>Medium</v>
      </c>
      <c r="F33">
        <v>0.32700000000000001</v>
      </c>
      <c r="G33">
        <v>11</v>
      </c>
      <c r="H33">
        <v>-7.2409999999999997</v>
      </c>
      <c r="I33">
        <v>1</v>
      </c>
      <c r="J33">
        <v>5.57E-2</v>
      </c>
      <c r="K33">
        <v>0.84099999999999997</v>
      </c>
      <c r="L33">
        <v>0</v>
      </c>
      <c r="M33">
        <v>8.2100000000000006E-2</v>
      </c>
      <c r="N33">
        <v>0.59499999999999997</v>
      </c>
      <c r="O33">
        <v>91.05</v>
      </c>
      <c r="P33">
        <v>0.77500000000000002</v>
      </c>
      <c r="Q33">
        <v>32</v>
      </c>
    </row>
    <row r="34" spans="1:17" x14ac:dyDescent="0.3">
      <c r="A34" t="s">
        <v>95</v>
      </c>
      <c r="B34" t="s">
        <v>96</v>
      </c>
      <c r="C34" t="s">
        <v>97</v>
      </c>
      <c r="D34">
        <v>3.53</v>
      </c>
      <c r="E34" t="str">
        <f>IF(Table1[[#This Row],[Duration]]&lt;2,"Short",(IF(Table1[[#This Row],[Duration]]&lt;4,"Medium","Long")))</f>
        <v>Medium</v>
      </c>
      <c r="F34">
        <v>0.8</v>
      </c>
      <c r="G34">
        <v>11</v>
      </c>
      <c r="H34">
        <v>-4.8079999999999998</v>
      </c>
      <c r="I34">
        <v>0</v>
      </c>
      <c r="J34">
        <v>5.04E-2</v>
      </c>
      <c r="K34">
        <v>0.127</v>
      </c>
      <c r="L34">
        <v>0</v>
      </c>
      <c r="M34">
        <v>0.35899999999999999</v>
      </c>
      <c r="N34">
        <v>0.58899999999999997</v>
      </c>
      <c r="O34">
        <v>134.00200000000001</v>
      </c>
      <c r="P34">
        <v>0.71399999999999997</v>
      </c>
      <c r="Q34">
        <v>33</v>
      </c>
    </row>
    <row r="35" spans="1:17" x14ac:dyDescent="0.3">
      <c r="A35" t="s">
        <v>98</v>
      </c>
      <c r="B35" t="s">
        <v>99</v>
      </c>
      <c r="C35" t="s">
        <v>100</v>
      </c>
      <c r="D35">
        <v>3.37</v>
      </c>
      <c r="E35" t="str">
        <f>IF(Table1[[#This Row],[Duration]]&lt;2,"Short",(IF(Table1[[#This Row],[Duration]]&lt;4,"Medium","Long")))</f>
        <v>Medium</v>
      </c>
      <c r="F35">
        <v>0.24</v>
      </c>
      <c r="G35">
        <v>5</v>
      </c>
      <c r="H35">
        <v>-14.067</v>
      </c>
      <c r="I35">
        <v>0</v>
      </c>
      <c r="J35">
        <v>3.6299999999999999E-2</v>
      </c>
      <c r="K35">
        <v>0.79800000000000004</v>
      </c>
      <c r="L35">
        <v>0</v>
      </c>
      <c r="M35">
        <v>0.14199999999999999</v>
      </c>
      <c r="N35">
        <v>0.58699999999999997</v>
      </c>
      <c r="O35">
        <v>132.23400000000001</v>
      </c>
      <c r="P35">
        <v>0.622</v>
      </c>
      <c r="Q35">
        <v>34</v>
      </c>
    </row>
    <row r="36" spans="1:17" x14ac:dyDescent="0.3">
      <c r="A36" t="s">
        <v>101</v>
      </c>
      <c r="B36" t="s">
        <v>102</v>
      </c>
      <c r="C36" t="s">
        <v>69</v>
      </c>
      <c r="D36">
        <v>4.0599999999999996</v>
      </c>
      <c r="E36" t="str">
        <f>IF(Table1[[#This Row],[Duration]]&lt;2,"Short",(IF(Table1[[#This Row],[Duration]]&lt;4,"Medium","Long")))</f>
        <v>Long</v>
      </c>
      <c r="F36">
        <v>0.45700000000000002</v>
      </c>
      <c r="G36">
        <v>11</v>
      </c>
      <c r="H36">
        <v>-11.026</v>
      </c>
      <c r="I36">
        <v>1</v>
      </c>
      <c r="J36">
        <v>7.6700000000000004E-2</v>
      </c>
      <c r="K36">
        <v>9.1899999999999996E-2</v>
      </c>
      <c r="L36">
        <v>0.85</v>
      </c>
      <c r="M36">
        <v>7.8899999999999998E-2</v>
      </c>
      <c r="N36">
        <v>0.56599999999999995</v>
      </c>
      <c r="O36">
        <v>116.001</v>
      </c>
      <c r="P36">
        <v>0.73599999999999999</v>
      </c>
      <c r="Q36">
        <v>35</v>
      </c>
    </row>
    <row r="37" spans="1:17" x14ac:dyDescent="0.3">
      <c r="A37" t="s">
        <v>103</v>
      </c>
      <c r="B37" t="s">
        <v>104</v>
      </c>
      <c r="C37" t="s">
        <v>69</v>
      </c>
      <c r="D37">
        <v>3.31</v>
      </c>
      <c r="E37" t="str">
        <f>IF(Table1[[#This Row],[Duration]]&lt;2,"Short",(IF(Table1[[#This Row],[Duration]]&lt;4,"Medium","Long")))</f>
        <v>Medium</v>
      </c>
      <c r="F37">
        <v>0.45900000000000002</v>
      </c>
      <c r="G37">
        <v>0</v>
      </c>
      <c r="H37">
        <v>-8.9550000000000001</v>
      </c>
      <c r="I37">
        <v>1</v>
      </c>
      <c r="J37">
        <v>7.3999999999999996E-2</v>
      </c>
      <c r="K37">
        <v>0.54600000000000004</v>
      </c>
      <c r="L37">
        <v>1.0499999999999999E-6</v>
      </c>
      <c r="M37">
        <v>0.307</v>
      </c>
      <c r="N37">
        <v>0.56499999999999995</v>
      </c>
      <c r="O37">
        <v>87.063999999999993</v>
      </c>
      <c r="P37">
        <v>0.443</v>
      </c>
      <c r="Q37">
        <v>36</v>
      </c>
    </row>
    <row r="38" spans="1:17" x14ac:dyDescent="0.3">
      <c r="A38" t="s">
        <v>105</v>
      </c>
      <c r="B38" t="s">
        <v>106</v>
      </c>
      <c r="C38" t="s">
        <v>19</v>
      </c>
      <c r="D38">
        <v>2.9</v>
      </c>
      <c r="E38" t="str">
        <f>IF(Table1[[#This Row],[Duration]]&lt;2,"Short",(IF(Table1[[#This Row],[Duration]]&lt;4,"Medium","Long")))</f>
        <v>Medium</v>
      </c>
      <c r="F38">
        <v>0.81599999999999995</v>
      </c>
      <c r="G38">
        <v>0</v>
      </c>
      <c r="H38">
        <v>-4.2089999999999996</v>
      </c>
      <c r="I38">
        <v>1</v>
      </c>
      <c r="J38">
        <v>4.65E-2</v>
      </c>
      <c r="K38">
        <v>0.122</v>
      </c>
      <c r="L38">
        <v>0</v>
      </c>
      <c r="M38">
        <v>0.33500000000000002</v>
      </c>
      <c r="N38">
        <v>0.55700000000000005</v>
      </c>
      <c r="O38">
        <v>95.39</v>
      </c>
      <c r="P38">
        <v>0.54800000000000004</v>
      </c>
      <c r="Q38">
        <v>37</v>
      </c>
    </row>
    <row r="39" spans="1:17" x14ac:dyDescent="0.3">
      <c r="A39" t="s">
        <v>107</v>
      </c>
      <c r="B39" t="s">
        <v>108</v>
      </c>
      <c r="C39" t="s">
        <v>19</v>
      </c>
      <c r="D39">
        <v>3.38</v>
      </c>
      <c r="E39" t="str">
        <f>IF(Table1[[#This Row],[Duration]]&lt;2,"Short",(IF(Table1[[#This Row],[Duration]]&lt;4,"Medium","Long")))</f>
        <v>Medium</v>
      </c>
      <c r="F39">
        <v>0.72599999999999998</v>
      </c>
      <c r="G39">
        <v>5</v>
      </c>
      <c r="H39">
        <v>-4.8559999999999999</v>
      </c>
      <c r="I39">
        <v>0</v>
      </c>
      <c r="J39">
        <v>0.129</v>
      </c>
      <c r="K39">
        <v>0.38200000000000001</v>
      </c>
      <c r="L39">
        <v>0</v>
      </c>
      <c r="M39">
        <v>6.9099999999999995E-2</v>
      </c>
      <c r="N39">
        <v>0.55500000000000005</v>
      </c>
      <c r="O39">
        <v>90.106999999999999</v>
      </c>
      <c r="P39">
        <v>0.60199999999999998</v>
      </c>
      <c r="Q39">
        <v>38</v>
      </c>
    </row>
    <row r="40" spans="1:17" x14ac:dyDescent="0.3">
      <c r="A40" t="s">
        <v>109</v>
      </c>
      <c r="B40" t="s">
        <v>110</v>
      </c>
      <c r="C40" t="s">
        <v>69</v>
      </c>
      <c r="D40">
        <v>3.59</v>
      </c>
      <c r="E40" t="str">
        <f>IF(Table1[[#This Row],[Duration]]&lt;2,"Short",(IF(Table1[[#This Row],[Duration]]&lt;4,"Medium","Long")))</f>
        <v>Medium</v>
      </c>
      <c r="F40">
        <v>0.76200000000000001</v>
      </c>
      <c r="G40">
        <v>0</v>
      </c>
      <c r="H40">
        <v>-3.4969999999999999</v>
      </c>
      <c r="I40">
        <v>1</v>
      </c>
      <c r="J40">
        <v>3.95E-2</v>
      </c>
      <c r="K40">
        <v>0.192</v>
      </c>
      <c r="L40">
        <v>2.4399999999999999E-3</v>
      </c>
      <c r="M40">
        <v>8.6300000000000002E-2</v>
      </c>
      <c r="N40">
        <v>0.55300000000000005</v>
      </c>
      <c r="O40">
        <v>120.042</v>
      </c>
      <c r="P40">
        <v>0.69499999999999995</v>
      </c>
      <c r="Q40">
        <v>39</v>
      </c>
    </row>
    <row r="41" spans="1:17" x14ac:dyDescent="0.3">
      <c r="A41" t="s">
        <v>111</v>
      </c>
      <c r="B41" t="s">
        <v>112</v>
      </c>
      <c r="C41" t="s">
        <v>113</v>
      </c>
      <c r="D41">
        <v>2.67</v>
      </c>
      <c r="E41" t="str">
        <f>IF(Table1[[#This Row],[Duration]]&lt;2,"Short",(IF(Table1[[#This Row],[Duration]]&lt;4,"Medium","Long")))</f>
        <v>Medium</v>
      </c>
      <c r="F41">
        <v>0.52400000000000002</v>
      </c>
      <c r="G41">
        <v>11</v>
      </c>
      <c r="H41">
        <v>-9.016</v>
      </c>
      <c r="I41">
        <v>0</v>
      </c>
      <c r="J41">
        <v>5.0200000000000002E-2</v>
      </c>
      <c r="K41">
        <v>0.112</v>
      </c>
      <c r="L41">
        <v>0</v>
      </c>
      <c r="M41">
        <v>0.20300000000000001</v>
      </c>
      <c r="N41">
        <v>0.55300000000000005</v>
      </c>
      <c r="O41">
        <v>83.97</v>
      </c>
      <c r="P41">
        <v>0.65300000000000002</v>
      </c>
      <c r="Q41">
        <v>40</v>
      </c>
    </row>
    <row r="42" spans="1:17" x14ac:dyDescent="0.3">
      <c r="A42" t="s">
        <v>114</v>
      </c>
      <c r="B42" t="s">
        <v>115</v>
      </c>
      <c r="C42" t="s">
        <v>25</v>
      </c>
      <c r="D42">
        <v>3.98</v>
      </c>
      <c r="E42" t="str">
        <f>IF(Table1[[#This Row],[Duration]]&lt;2,"Short",(IF(Table1[[#This Row],[Duration]]&lt;4,"Medium","Long")))</f>
        <v>Medium</v>
      </c>
      <c r="F42">
        <v>0.52500000000000002</v>
      </c>
      <c r="G42">
        <v>11</v>
      </c>
      <c r="H42">
        <v>-6.9</v>
      </c>
      <c r="I42">
        <v>1</v>
      </c>
      <c r="J42">
        <v>9.4399999999999998E-2</v>
      </c>
      <c r="K42">
        <v>0.44</v>
      </c>
      <c r="L42">
        <v>6.7000000000000002E-6</v>
      </c>
      <c r="M42">
        <v>9.2100000000000001E-2</v>
      </c>
      <c r="N42">
        <v>0.53100000000000003</v>
      </c>
      <c r="O42">
        <v>80.87</v>
      </c>
      <c r="P42">
        <v>0.76100000000000001</v>
      </c>
      <c r="Q42">
        <v>41</v>
      </c>
    </row>
    <row r="43" spans="1:17" x14ac:dyDescent="0.3">
      <c r="A43" t="s">
        <v>116</v>
      </c>
      <c r="B43" t="s">
        <v>117</v>
      </c>
      <c r="C43" t="s">
        <v>48</v>
      </c>
      <c r="D43">
        <v>3.41</v>
      </c>
      <c r="E43" t="str">
        <f>IF(Table1[[#This Row],[Duration]]&lt;2,"Short",(IF(Table1[[#This Row],[Duration]]&lt;4,"Medium","Long")))</f>
        <v>Medium</v>
      </c>
      <c r="F43">
        <v>0.40799999999999997</v>
      </c>
      <c r="G43">
        <v>3</v>
      </c>
      <c r="H43">
        <v>-9.4190000000000005</v>
      </c>
      <c r="I43">
        <v>1</v>
      </c>
      <c r="J43">
        <v>5.2999999999999999E-2</v>
      </c>
      <c r="K43">
        <v>0.77100000000000002</v>
      </c>
      <c r="L43">
        <v>7.8800000000000008E-6</v>
      </c>
      <c r="M43">
        <v>0.39400000000000002</v>
      </c>
      <c r="N43">
        <v>0.52500000000000002</v>
      </c>
      <c r="O43">
        <v>79.704999999999998</v>
      </c>
      <c r="P43">
        <v>0.40600000000000003</v>
      </c>
      <c r="Q43">
        <v>42</v>
      </c>
    </row>
    <row r="44" spans="1:17" x14ac:dyDescent="0.3">
      <c r="A44" t="s">
        <v>118</v>
      </c>
      <c r="B44" t="s">
        <v>119</v>
      </c>
      <c r="C44" t="s">
        <v>48</v>
      </c>
      <c r="D44">
        <v>3.49</v>
      </c>
      <c r="E44" t="str">
        <f>IF(Table1[[#This Row],[Duration]]&lt;2,"Short",(IF(Table1[[#This Row],[Duration]]&lt;4,"Medium","Long")))</f>
        <v>Medium</v>
      </c>
      <c r="F44">
        <v>0.58799999999999997</v>
      </c>
      <c r="G44">
        <v>6</v>
      </c>
      <c r="H44">
        <v>-6.4</v>
      </c>
      <c r="I44">
        <v>0</v>
      </c>
      <c r="J44">
        <v>9.2399999999999996E-2</v>
      </c>
      <c r="K44">
        <v>0.69199999999999995</v>
      </c>
      <c r="L44">
        <v>1.0399999999999999E-4</v>
      </c>
      <c r="M44">
        <v>0.14899999999999999</v>
      </c>
      <c r="N44">
        <v>0.51300000000000001</v>
      </c>
      <c r="O44">
        <v>98.027000000000001</v>
      </c>
      <c r="P44">
        <v>0.82399999999999995</v>
      </c>
      <c r="Q44">
        <v>43</v>
      </c>
    </row>
    <row r="45" spans="1:17" x14ac:dyDescent="0.3">
      <c r="A45" t="s">
        <v>120</v>
      </c>
      <c r="B45" t="s">
        <v>121</v>
      </c>
      <c r="C45" t="s">
        <v>31</v>
      </c>
      <c r="D45">
        <v>4.01</v>
      </c>
      <c r="E45" t="str">
        <f>IF(Table1[[#This Row],[Duration]]&lt;2,"Short",(IF(Table1[[#This Row],[Duration]]&lt;4,"Medium","Long")))</f>
        <v>Long</v>
      </c>
      <c r="F45">
        <v>0.77800000000000002</v>
      </c>
      <c r="G45">
        <v>0</v>
      </c>
      <c r="H45">
        <v>-4.7229999999999999</v>
      </c>
      <c r="I45">
        <v>0</v>
      </c>
      <c r="J45">
        <v>3.8399999999999997E-2</v>
      </c>
      <c r="K45">
        <v>0.17899999999999999</v>
      </c>
      <c r="L45">
        <v>1.3599999999999999E-6</v>
      </c>
      <c r="M45">
        <v>0.22700000000000001</v>
      </c>
      <c r="N45">
        <v>0.49299999999999999</v>
      </c>
      <c r="O45">
        <v>89.116</v>
      </c>
      <c r="P45">
        <v>0.56999999999999995</v>
      </c>
      <c r="Q45">
        <v>44</v>
      </c>
    </row>
    <row r="46" spans="1:17" x14ac:dyDescent="0.3">
      <c r="A46" t="s">
        <v>122</v>
      </c>
      <c r="B46" t="s">
        <v>123</v>
      </c>
      <c r="C46" t="s">
        <v>55</v>
      </c>
      <c r="D46">
        <v>2.21</v>
      </c>
      <c r="E46" t="str">
        <f>IF(Table1[[#This Row],[Duration]]&lt;2,"Short",(IF(Table1[[#This Row],[Duration]]&lt;4,"Medium","Long")))</f>
        <v>Medium</v>
      </c>
      <c r="F46">
        <v>0.69499999999999995</v>
      </c>
      <c r="G46">
        <v>4</v>
      </c>
      <c r="H46">
        <v>-6.8650000000000002</v>
      </c>
      <c r="I46">
        <v>0</v>
      </c>
      <c r="J46">
        <v>9.1300000000000006E-2</v>
      </c>
      <c r="K46">
        <v>0.17499999999999999</v>
      </c>
      <c r="L46">
        <v>0</v>
      </c>
      <c r="M46">
        <v>0.15</v>
      </c>
      <c r="N46">
        <v>0.47199999999999998</v>
      </c>
      <c r="O46">
        <v>149.99600000000001</v>
      </c>
      <c r="P46">
        <v>0.77800000000000002</v>
      </c>
      <c r="Q46">
        <v>45</v>
      </c>
    </row>
    <row r="47" spans="1:17" x14ac:dyDescent="0.3">
      <c r="A47" t="s">
        <v>124</v>
      </c>
      <c r="B47" t="s">
        <v>125</v>
      </c>
      <c r="C47" t="s">
        <v>69</v>
      </c>
      <c r="D47">
        <v>3.3</v>
      </c>
      <c r="E47" t="str">
        <f>IF(Table1[[#This Row],[Duration]]&lt;2,"Short",(IF(Table1[[#This Row],[Duration]]&lt;4,"Medium","Long")))</f>
        <v>Medium</v>
      </c>
      <c r="F47">
        <v>0.69599999999999995</v>
      </c>
      <c r="G47">
        <v>0</v>
      </c>
      <c r="H47">
        <v>-6.181</v>
      </c>
      <c r="I47">
        <v>1</v>
      </c>
      <c r="J47">
        <v>0.11899999999999999</v>
      </c>
      <c r="K47">
        <v>0.32100000000000001</v>
      </c>
      <c r="L47">
        <v>0</v>
      </c>
      <c r="M47">
        <v>0.42</v>
      </c>
      <c r="N47">
        <v>0.46400000000000002</v>
      </c>
      <c r="O47">
        <v>90.03</v>
      </c>
      <c r="P47">
        <v>0.67700000000000005</v>
      </c>
      <c r="Q47">
        <v>46</v>
      </c>
    </row>
    <row r="48" spans="1:17" x14ac:dyDescent="0.3">
      <c r="A48" t="s">
        <v>126</v>
      </c>
      <c r="B48" t="s">
        <v>127</v>
      </c>
      <c r="C48" t="s">
        <v>128</v>
      </c>
      <c r="D48">
        <v>3.88</v>
      </c>
      <c r="E48" t="str">
        <f>IF(Table1[[#This Row],[Duration]]&lt;2,"Short",(IF(Table1[[#This Row],[Duration]]&lt;4,"Medium","Long")))</f>
        <v>Medium</v>
      </c>
      <c r="F48">
        <v>0.65</v>
      </c>
      <c r="G48">
        <v>0</v>
      </c>
      <c r="H48">
        <v>-5.1950000000000003</v>
      </c>
      <c r="I48">
        <v>1</v>
      </c>
      <c r="J48">
        <v>2.53E-2</v>
      </c>
      <c r="K48">
        <v>0.191</v>
      </c>
      <c r="L48">
        <v>0</v>
      </c>
      <c r="M48">
        <v>9.3299999999999994E-2</v>
      </c>
      <c r="N48">
        <v>0.45600000000000002</v>
      </c>
      <c r="O48">
        <v>151.964</v>
      </c>
      <c r="P48">
        <v>0.48699999999999999</v>
      </c>
      <c r="Q48">
        <v>47</v>
      </c>
    </row>
    <row r="49" spans="1:17" x14ac:dyDescent="0.3">
      <c r="A49" t="s">
        <v>129</v>
      </c>
      <c r="B49" t="s">
        <v>130</v>
      </c>
      <c r="C49" t="s">
        <v>25</v>
      </c>
      <c r="D49">
        <v>2.2999999999999998</v>
      </c>
      <c r="E49" t="str">
        <f>IF(Table1[[#This Row],[Duration]]&lt;2,"Short",(IF(Table1[[#This Row],[Duration]]&lt;4,"Medium","Long")))</f>
        <v>Medium</v>
      </c>
      <c r="F49">
        <v>0.50600000000000001</v>
      </c>
      <c r="G49">
        <v>8</v>
      </c>
      <c r="H49">
        <v>-11.275</v>
      </c>
      <c r="I49">
        <v>1</v>
      </c>
      <c r="J49">
        <v>5.8900000000000001E-2</v>
      </c>
      <c r="K49">
        <v>0.379</v>
      </c>
      <c r="L49">
        <v>0.86799999999999999</v>
      </c>
      <c r="M49">
        <v>0.11</v>
      </c>
      <c r="N49">
        <v>0.45400000000000001</v>
      </c>
      <c r="O49">
        <v>170.054</v>
      </c>
      <c r="P49">
        <v>0.56399999999999995</v>
      </c>
      <c r="Q49">
        <v>48</v>
      </c>
    </row>
    <row r="50" spans="1:17" x14ac:dyDescent="0.3">
      <c r="A50" t="s">
        <v>131</v>
      </c>
      <c r="B50" t="s">
        <v>132</v>
      </c>
      <c r="C50" t="s">
        <v>19</v>
      </c>
      <c r="D50">
        <v>3.93</v>
      </c>
      <c r="E50" t="str">
        <f>IF(Table1[[#This Row],[Duration]]&lt;2,"Short",(IF(Table1[[#This Row],[Duration]]&lt;4,"Medium","Long")))</f>
        <v>Medium</v>
      </c>
      <c r="F50">
        <v>0.54100000000000004</v>
      </c>
      <c r="G50">
        <v>0</v>
      </c>
      <c r="H50">
        <v>-6.8250000000000002</v>
      </c>
      <c r="I50">
        <v>1</v>
      </c>
      <c r="J50">
        <v>5.0500000000000003E-2</v>
      </c>
      <c r="K50">
        <v>0.56799999999999995</v>
      </c>
      <c r="L50">
        <v>0</v>
      </c>
      <c r="M50">
        <v>0.13</v>
      </c>
      <c r="N50">
        <v>0.44800000000000001</v>
      </c>
      <c r="O50">
        <v>124.959</v>
      </c>
      <c r="P50">
        <v>0.85099999999999998</v>
      </c>
      <c r="Q50">
        <v>49</v>
      </c>
    </row>
    <row r="51" spans="1:17" x14ac:dyDescent="0.3">
      <c r="A51" t="s">
        <v>133</v>
      </c>
      <c r="B51" t="s">
        <v>134</v>
      </c>
      <c r="C51" t="s">
        <v>135</v>
      </c>
      <c r="D51">
        <v>3.04</v>
      </c>
      <c r="E51" t="str">
        <f>IF(Table1[[#This Row],[Duration]]&lt;2,"Short",(IF(Table1[[#This Row],[Duration]]&lt;4,"Medium","Long")))</f>
        <v>Medium</v>
      </c>
      <c r="F51">
        <v>0.40500000000000003</v>
      </c>
      <c r="G51">
        <v>1</v>
      </c>
      <c r="H51">
        <v>-5.6790000000000003</v>
      </c>
      <c r="I51">
        <v>1</v>
      </c>
      <c r="J51">
        <v>3.1899999999999998E-2</v>
      </c>
      <c r="K51">
        <v>0.751</v>
      </c>
      <c r="L51">
        <v>0</v>
      </c>
      <c r="M51">
        <v>0.105</v>
      </c>
      <c r="N51">
        <v>0.44600000000000001</v>
      </c>
      <c r="O51">
        <v>109.89100000000001</v>
      </c>
      <c r="P51">
        <v>0.501</v>
      </c>
      <c r="Q51">
        <v>50</v>
      </c>
    </row>
    <row r="52" spans="1:17" x14ac:dyDescent="0.3">
      <c r="A52" t="s">
        <v>136</v>
      </c>
      <c r="B52" t="s">
        <v>137</v>
      </c>
      <c r="C52" t="s">
        <v>22</v>
      </c>
      <c r="D52">
        <v>3.45</v>
      </c>
      <c r="E52" t="str">
        <f>IF(Table1[[#This Row],[Duration]]&lt;2,"Short",(IF(Table1[[#This Row],[Duration]]&lt;4,"Medium","Long")))</f>
        <v>Medium</v>
      </c>
      <c r="F52">
        <v>0.64800000000000002</v>
      </c>
      <c r="G52">
        <v>1</v>
      </c>
      <c r="H52">
        <v>-4.601</v>
      </c>
      <c r="I52">
        <v>1</v>
      </c>
      <c r="J52">
        <v>0.11799999999999999</v>
      </c>
      <c r="K52">
        <v>0.27600000000000002</v>
      </c>
      <c r="L52">
        <v>0</v>
      </c>
      <c r="M52">
        <v>0.13500000000000001</v>
      </c>
      <c r="N52">
        <v>0.44</v>
      </c>
      <c r="O52">
        <v>179.95099999999999</v>
      </c>
      <c r="P52">
        <v>0.64400000000000002</v>
      </c>
      <c r="Q52">
        <v>51</v>
      </c>
    </row>
    <row r="53" spans="1:17" x14ac:dyDescent="0.3">
      <c r="A53" t="s">
        <v>138</v>
      </c>
      <c r="B53" t="s">
        <v>139</v>
      </c>
      <c r="C53" t="s">
        <v>77</v>
      </c>
      <c r="D53">
        <v>3.31</v>
      </c>
      <c r="E53" t="str">
        <f>IF(Table1[[#This Row],[Duration]]&lt;2,"Short",(IF(Table1[[#This Row],[Duration]]&lt;4,"Medium","Long")))</f>
        <v>Medium</v>
      </c>
      <c r="F53">
        <v>0.51700000000000002</v>
      </c>
      <c r="G53">
        <v>5</v>
      </c>
      <c r="H53">
        <v>-11.58</v>
      </c>
      <c r="I53">
        <v>0</v>
      </c>
      <c r="J53">
        <v>4.0500000000000001E-2</v>
      </c>
      <c r="K53">
        <v>1.5E-3</v>
      </c>
      <c r="L53">
        <v>2.3300000000000001E-5</v>
      </c>
      <c r="M53">
        <v>0.11799999999999999</v>
      </c>
      <c r="N53">
        <v>0.438</v>
      </c>
      <c r="O53">
        <v>171.012</v>
      </c>
      <c r="P53">
        <v>0.60899999999999999</v>
      </c>
      <c r="Q53">
        <v>52</v>
      </c>
    </row>
    <row r="54" spans="1:17" x14ac:dyDescent="0.3">
      <c r="A54" t="s">
        <v>140</v>
      </c>
      <c r="B54" t="s">
        <v>141</v>
      </c>
      <c r="C54" t="s">
        <v>77</v>
      </c>
      <c r="D54">
        <v>4.03</v>
      </c>
      <c r="E54" t="str">
        <f>IF(Table1[[#This Row],[Duration]]&lt;2,"Short",(IF(Table1[[#This Row],[Duration]]&lt;4,"Medium","Long")))</f>
        <v>Long</v>
      </c>
      <c r="F54">
        <v>0.66400000000000003</v>
      </c>
      <c r="G54">
        <v>4</v>
      </c>
      <c r="H54">
        <v>-5.3029999999999999</v>
      </c>
      <c r="I54">
        <v>0</v>
      </c>
      <c r="J54">
        <v>4.6399999999999997E-2</v>
      </c>
      <c r="K54">
        <v>0.63400000000000001</v>
      </c>
      <c r="L54">
        <v>0</v>
      </c>
      <c r="M54">
        <v>0.11600000000000001</v>
      </c>
      <c r="N54">
        <v>0.437</v>
      </c>
      <c r="O54">
        <v>128.94499999999999</v>
      </c>
      <c r="P54">
        <v>0.56599999999999995</v>
      </c>
      <c r="Q54">
        <v>53</v>
      </c>
    </row>
    <row r="55" spans="1:17" x14ac:dyDescent="0.3">
      <c r="A55" t="s">
        <v>142</v>
      </c>
      <c r="B55" t="s">
        <v>143</v>
      </c>
      <c r="C55" t="s">
        <v>144</v>
      </c>
      <c r="D55">
        <v>2.77</v>
      </c>
      <c r="E55" t="str">
        <f>IF(Table1[[#This Row],[Duration]]&lt;2,"Short",(IF(Table1[[#This Row],[Duration]]&lt;4,"Medium","Long")))</f>
        <v>Medium</v>
      </c>
      <c r="F55">
        <v>0.53600000000000003</v>
      </c>
      <c r="G55">
        <v>6</v>
      </c>
      <c r="H55">
        <v>-6.8620000000000001</v>
      </c>
      <c r="I55">
        <v>1</v>
      </c>
      <c r="J55">
        <v>0.24199999999999999</v>
      </c>
      <c r="K55">
        <v>0.41</v>
      </c>
      <c r="L55">
        <v>0</v>
      </c>
      <c r="M55">
        <v>0.129</v>
      </c>
      <c r="N55">
        <v>0.437</v>
      </c>
      <c r="O55">
        <v>81.039000000000001</v>
      </c>
      <c r="P55">
        <v>0.78900000000000003</v>
      </c>
      <c r="Q55">
        <v>54</v>
      </c>
    </row>
    <row r="56" spans="1:17" x14ac:dyDescent="0.3">
      <c r="A56" t="s">
        <v>145</v>
      </c>
      <c r="B56" t="s">
        <v>146</v>
      </c>
      <c r="C56" t="s">
        <v>31</v>
      </c>
      <c r="D56">
        <v>2.8</v>
      </c>
      <c r="E56" t="str">
        <f>IF(Table1[[#This Row],[Duration]]&lt;2,"Short",(IF(Table1[[#This Row],[Duration]]&lt;4,"Medium","Long")))</f>
        <v>Medium</v>
      </c>
      <c r="F56">
        <v>0.59499999999999997</v>
      </c>
      <c r="G56">
        <v>8</v>
      </c>
      <c r="H56">
        <v>-7.6440000000000001</v>
      </c>
      <c r="I56">
        <v>0</v>
      </c>
      <c r="J56">
        <v>4.0099999999999997E-2</v>
      </c>
      <c r="K56">
        <v>6.8900000000000003E-2</v>
      </c>
      <c r="L56">
        <v>0</v>
      </c>
      <c r="M56">
        <v>0.20899999999999999</v>
      </c>
      <c r="N56">
        <v>0.435</v>
      </c>
      <c r="O56">
        <v>124.114</v>
      </c>
      <c r="P56">
        <v>0.63200000000000001</v>
      </c>
      <c r="Q56">
        <v>55</v>
      </c>
    </row>
    <row r="57" spans="1:17" x14ac:dyDescent="0.3">
      <c r="A57" t="s">
        <v>147</v>
      </c>
      <c r="B57" t="s">
        <v>148</v>
      </c>
      <c r="C57" t="s">
        <v>22</v>
      </c>
      <c r="D57">
        <v>4.04</v>
      </c>
      <c r="E57" t="str">
        <f>IF(Table1[[#This Row],[Duration]]&lt;2,"Short",(IF(Table1[[#This Row],[Duration]]&lt;4,"Medium","Long")))</f>
        <v>Long</v>
      </c>
      <c r="F57">
        <v>0.64600000000000002</v>
      </c>
      <c r="G57">
        <v>7</v>
      </c>
      <c r="H57">
        <v>-5.7949999999999999</v>
      </c>
      <c r="I57">
        <v>1</v>
      </c>
      <c r="J57">
        <v>0.31900000000000001</v>
      </c>
      <c r="K57">
        <v>0.152</v>
      </c>
      <c r="L57">
        <v>1.8099999999999999E-5</v>
      </c>
      <c r="M57">
        <v>0.108</v>
      </c>
      <c r="N57">
        <v>0.42899999999999999</v>
      </c>
      <c r="O57">
        <v>176.08799999999999</v>
      </c>
      <c r="P57">
        <v>0.75600000000000001</v>
      </c>
      <c r="Q57">
        <v>56</v>
      </c>
    </row>
    <row r="58" spans="1:17" x14ac:dyDescent="0.3">
      <c r="A58" t="s">
        <v>149</v>
      </c>
      <c r="B58" t="s">
        <v>150</v>
      </c>
      <c r="C58" t="s">
        <v>48</v>
      </c>
      <c r="D58">
        <v>2.36</v>
      </c>
      <c r="E58" t="str">
        <f>IF(Table1[[#This Row],[Duration]]&lt;2,"Short",(IF(Table1[[#This Row],[Duration]]&lt;4,"Medium","Long")))</f>
        <v>Medium</v>
      </c>
      <c r="F58">
        <v>0.56499999999999995</v>
      </c>
      <c r="G58">
        <v>11</v>
      </c>
      <c r="H58">
        <v>-7.1870000000000003</v>
      </c>
      <c r="I58">
        <v>1</v>
      </c>
      <c r="J58">
        <v>0.33800000000000002</v>
      </c>
      <c r="K58">
        <v>0.11600000000000001</v>
      </c>
      <c r="L58">
        <v>0</v>
      </c>
      <c r="M58">
        <v>0.42799999999999999</v>
      </c>
      <c r="N58">
        <v>0.40300000000000002</v>
      </c>
      <c r="O58">
        <v>137.07499999999999</v>
      </c>
      <c r="P58">
        <v>0.56799999999999995</v>
      </c>
      <c r="Q58">
        <v>57</v>
      </c>
    </row>
    <row r="59" spans="1:17" x14ac:dyDescent="0.3">
      <c r="A59" t="s">
        <v>151</v>
      </c>
      <c r="B59" t="s">
        <v>152</v>
      </c>
      <c r="C59" t="s">
        <v>128</v>
      </c>
      <c r="D59">
        <v>3.57</v>
      </c>
      <c r="E59" t="str">
        <f>IF(Table1[[#This Row],[Duration]]&lt;2,"Short",(IF(Table1[[#This Row],[Duration]]&lt;4,"Medium","Long")))</f>
        <v>Medium</v>
      </c>
      <c r="F59">
        <v>0.69599999999999995</v>
      </c>
      <c r="G59">
        <v>11</v>
      </c>
      <c r="H59">
        <v>-6.0060000000000002</v>
      </c>
      <c r="I59">
        <v>1</v>
      </c>
      <c r="J59">
        <v>4.6899999999999997E-2</v>
      </c>
      <c r="K59">
        <v>0.109</v>
      </c>
      <c r="L59">
        <v>0</v>
      </c>
      <c r="M59">
        <v>0.13200000000000001</v>
      </c>
      <c r="N59">
        <v>0.39200000000000002</v>
      </c>
      <c r="O59">
        <v>82.001000000000005</v>
      </c>
      <c r="P59">
        <v>0.624</v>
      </c>
      <c r="Q59">
        <v>58</v>
      </c>
    </row>
    <row r="60" spans="1:17" x14ac:dyDescent="0.3">
      <c r="A60" t="s">
        <v>153</v>
      </c>
      <c r="B60" t="s">
        <v>154</v>
      </c>
      <c r="C60" t="s">
        <v>77</v>
      </c>
      <c r="D60">
        <v>4.5599999999999996</v>
      </c>
      <c r="E60" t="str">
        <f>IF(Table1[[#This Row],[Duration]]&lt;2,"Short",(IF(Table1[[#This Row],[Duration]]&lt;4,"Medium","Long")))</f>
        <v>Long</v>
      </c>
      <c r="F60">
        <v>0.64200000000000002</v>
      </c>
      <c r="G60">
        <v>0</v>
      </c>
      <c r="H60">
        <v>-6.19</v>
      </c>
      <c r="I60">
        <v>1</v>
      </c>
      <c r="J60">
        <v>4.1200000000000001E-2</v>
      </c>
      <c r="K60">
        <v>2.7999999999999998E-4</v>
      </c>
      <c r="L60">
        <v>2.2499999999999999E-2</v>
      </c>
      <c r="M60">
        <v>3.4099999999999998E-2</v>
      </c>
      <c r="N60">
        <v>0.376</v>
      </c>
      <c r="O60">
        <v>128.99199999999999</v>
      </c>
      <c r="P60">
        <v>0.64600000000000002</v>
      </c>
      <c r="Q60">
        <v>59</v>
      </c>
    </row>
    <row r="61" spans="1:17" x14ac:dyDescent="0.3">
      <c r="A61" t="s">
        <v>155</v>
      </c>
      <c r="B61" t="s">
        <v>156</v>
      </c>
      <c r="C61" t="s">
        <v>25</v>
      </c>
      <c r="D61">
        <v>2.82</v>
      </c>
      <c r="E61" t="str">
        <f>IF(Table1[[#This Row],[Duration]]&lt;2,"Short",(IF(Table1[[#This Row],[Duration]]&lt;4,"Medium","Long")))</f>
        <v>Medium</v>
      </c>
      <c r="F61">
        <v>0.48399999999999999</v>
      </c>
      <c r="G61">
        <v>0</v>
      </c>
      <c r="H61">
        <v>-5.5789999999999997</v>
      </c>
      <c r="I61">
        <v>1</v>
      </c>
      <c r="J61">
        <v>3.5400000000000001E-2</v>
      </c>
      <c r="K61">
        <v>0.73</v>
      </c>
      <c r="L61">
        <v>3.01E-6</v>
      </c>
      <c r="M61">
        <v>0.32600000000000001</v>
      </c>
      <c r="N61">
        <v>0.35</v>
      </c>
      <c r="O61">
        <v>92.043000000000006</v>
      </c>
      <c r="P61">
        <v>0.73099999999999998</v>
      </c>
      <c r="Q61">
        <v>60</v>
      </c>
    </row>
    <row r="62" spans="1:17" x14ac:dyDescent="0.3">
      <c r="A62" t="s">
        <v>157</v>
      </c>
      <c r="B62" t="s">
        <v>158</v>
      </c>
      <c r="C62" t="s">
        <v>135</v>
      </c>
      <c r="D62">
        <v>3.33</v>
      </c>
      <c r="E62" t="str">
        <f>IF(Table1[[#This Row],[Duration]]&lt;2,"Short",(IF(Table1[[#This Row],[Duration]]&lt;4,"Medium","Long")))</f>
        <v>Medium</v>
      </c>
      <c r="F62">
        <v>0.71799999999999997</v>
      </c>
      <c r="G62">
        <v>3</v>
      </c>
      <c r="H62">
        <v>-3.605</v>
      </c>
      <c r="I62">
        <v>0</v>
      </c>
      <c r="J62">
        <v>5.0599999999999999E-2</v>
      </c>
      <c r="K62">
        <v>0.31</v>
      </c>
      <c r="L62">
        <v>1.63E-4</v>
      </c>
      <c r="M62">
        <v>9.3200000000000005E-2</v>
      </c>
      <c r="N62">
        <v>0.34200000000000003</v>
      </c>
      <c r="O62">
        <v>127.949</v>
      </c>
      <c r="P62">
        <v>0.78</v>
      </c>
      <c r="Q62">
        <v>61</v>
      </c>
    </row>
    <row r="63" spans="1:17" x14ac:dyDescent="0.3">
      <c r="A63" t="s">
        <v>159</v>
      </c>
      <c r="B63" t="s">
        <v>160</v>
      </c>
      <c r="C63" t="s">
        <v>69</v>
      </c>
      <c r="D63">
        <v>3.33</v>
      </c>
      <c r="E63" t="str">
        <f>IF(Table1[[#This Row],[Duration]]&lt;2,"Short",(IF(Table1[[#This Row],[Duration]]&lt;4,"Medium","Long")))</f>
        <v>Medium</v>
      </c>
      <c r="F63">
        <v>0.73</v>
      </c>
      <c r="G63">
        <v>1</v>
      </c>
      <c r="H63">
        <v>-5.9340000000000002</v>
      </c>
      <c r="I63">
        <v>1</v>
      </c>
      <c r="J63">
        <v>5.9799999999999999E-2</v>
      </c>
      <c r="K63">
        <v>1.4599999999999999E-3</v>
      </c>
      <c r="L63">
        <v>9.5400000000000001E-5</v>
      </c>
      <c r="M63">
        <v>8.9700000000000002E-2</v>
      </c>
      <c r="N63">
        <v>0.33400000000000002</v>
      </c>
      <c r="O63">
        <v>171.005</v>
      </c>
      <c r="P63">
        <v>0.51400000000000001</v>
      </c>
      <c r="Q63">
        <v>62</v>
      </c>
    </row>
    <row r="64" spans="1:17" x14ac:dyDescent="0.3">
      <c r="A64" t="s">
        <v>161</v>
      </c>
      <c r="B64" t="s">
        <v>162</v>
      </c>
      <c r="C64" t="s">
        <v>25</v>
      </c>
      <c r="D64">
        <v>4.49</v>
      </c>
      <c r="E64" t="str">
        <f>IF(Table1[[#This Row],[Duration]]&lt;2,"Short",(IF(Table1[[#This Row],[Duration]]&lt;4,"Medium","Long")))</f>
        <v>Long</v>
      </c>
      <c r="F64">
        <v>0.26400000000000001</v>
      </c>
      <c r="G64">
        <v>8</v>
      </c>
      <c r="H64">
        <v>-7.0640000000000001</v>
      </c>
      <c r="I64">
        <v>1</v>
      </c>
      <c r="J64">
        <v>3.2199999999999999E-2</v>
      </c>
      <c r="K64">
        <v>0.92200000000000004</v>
      </c>
      <c r="L64">
        <v>0</v>
      </c>
      <c r="M64">
        <v>0.13200000000000001</v>
      </c>
      <c r="N64">
        <v>0.33100000000000002</v>
      </c>
      <c r="O64">
        <v>119.93</v>
      </c>
      <c r="P64">
        <v>0.42199999999999999</v>
      </c>
      <c r="Q64">
        <v>63</v>
      </c>
    </row>
    <row r="65" spans="1:17" x14ac:dyDescent="0.3">
      <c r="A65" t="s">
        <v>163</v>
      </c>
      <c r="B65" t="s">
        <v>164</v>
      </c>
      <c r="C65" t="s">
        <v>19</v>
      </c>
      <c r="D65">
        <v>3.6</v>
      </c>
      <c r="E65" t="str">
        <f>IF(Table1[[#This Row],[Duration]]&lt;2,"Short",(IF(Table1[[#This Row],[Duration]]&lt;4,"Medium","Long")))</f>
        <v>Medium</v>
      </c>
      <c r="F65">
        <v>0.38500000000000001</v>
      </c>
      <c r="G65">
        <v>7</v>
      </c>
      <c r="H65">
        <v>-6.3620000000000001</v>
      </c>
      <c r="I65">
        <v>1</v>
      </c>
      <c r="J65">
        <v>3.0800000000000001E-2</v>
      </c>
      <c r="K65">
        <v>0.371</v>
      </c>
      <c r="L65">
        <v>0</v>
      </c>
      <c r="M65">
        <v>0.23100000000000001</v>
      </c>
      <c r="N65">
        <v>0.32300000000000001</v>
      </c>
      <c r="O65">
        <v>95.799000000000007</v>
      </c>
      <c r="P65">
        <v>0.57199999999999995</v>
      </c>
      <c r="Q65">
        <v>64</v>
      </c>
    </row>
    <row r="66" spans="1:17" x14ac:dyDescent="0.3">
      <c r="A66" t="s">
        <v>165</v>
      </c>
      <c r="B66" t="s">
        <v>166</v>
      </c>
      <c r="C66" t="s">
        <v>25</v>
      </c>
      <c r="D66">
        <v>3.3</v>
      </c>
      <c r="E66" t="str">
        <f>IF(Table1[[#This Row],[Duration]]&lt;2,"Short",(IF(Table1[[#This Row],[Duration]]&lt;4,"Medium","Long")))</f>
        <v>Medium</v>
      </c>
      <c r="F66">
        <v>0.80400000000000005</v>
      </c>
      <c r="G66">
        <v>11</v>
      </c>
      <c r="H66">
        <v>-4.6139999999999999</v>
      </c>
      <c r="I66">
        <v>0</v>
      </c>
      <c r="J66">
        <v>4.48E-2</v>
      </c>
      <c r="K66">
        <v>0.124</v>
      </c>
      <c r="L66">
        <v>0</v>
      </c>
      <c r="M66">
        <v>0.20399999999999999</v>
      </c>
      <c r="N66">
        <v>0.30599999999999999</v>
      </c>
      <c r="O66">
        <v>124.98699999999999</v>
      </c>
      <c r="P66">
        <v>0.72399999999999998</v>
      </c>
      <c r="Q66">
        <v>65</v>
      </c>
    </row>
    <row r="67" spans="1:17" x14ac:dyDescent="0.3">
      <c r="A67" t="s">
        <v>167</v>
      </c>
      <c r="B67" t="s">
        <v>168</v>
      </c>
      <c r="C67" t="s">
        <v>97</v>
      </c>
      <c r="D67">
        <v>4.2699999999999996</v>
      </c>
      <c r="E67" t="str">
        <f>IF(Table1[[#This Row],[Duration]]&lt;2,"Short",(IF(Table1[[#This Row],[Duration]]&lt;4,"Medium","Long")))</f>
        <v>Long</v>
      </c>
      <c r="F67">
        <v>0.43</v>
      </c>
      <c r="G67">
        <v>6</v>
      </c>
      <c r="H67">
        <v>-7.4770000000000003</v>
      </c>
      <c r="I67">
        <v>0</v>
      </c>
      <c r="J67">
        <v>2.5499999999999998E-2</v>
      </c>
      <c r="K67">
        <v>0.73499999999999999</v>
      </c>
      <c r="L67">
        <v>0.94099999999999995</v>
      </c>
      <c r="M67">
        <v>0.124</v>
      </c>
      <c r="N67">
        <v>0.3</v>
      </c>
      <c r="O67">
        <v>97.975999999999999</v>
      </c>
      <c r="P67">
        <v>0.68500000000000005</v>
      </c>
      <c r="Q67">
        <v>66</v>
      </c>
    </row>
    <row r="68" spans="1:17" x14ac:dyDescent="0.3">
      <c r="A68" t="s">
        <v>169</v>
      </c>
      <c r="B68" t="s">
        <v>170</v>
      </c>
      <c r="C68" t="s">
        <v>25</v>
      </c>
      <c r="D68">
        <v>2.85</v>
      </c>
      <c r="E68" t="str">
        <f>IF(Table1[[#This Row],[Duration]]&lt;2,"Short",(IF(Table1[[#This Row],[Duration]]&lt;4,"Medium","Long")))</f>
        <v>Medium</v>
      </c>
      <c r="F68">
        <v>0.63400000000000001</v>
      </c>
      <c r="G68">
        <v>1</v>
      </c>
      <c r="H68">
        <v>-5.7969999999999997</v>
      </c>
      <c r="I68">
        <v>0</v>
      </c>
      <c r="J68">
        <v>4.1300000000000003E-2</v>
      </c>
      <c r="K68">
        <v>1.06E-2</v>
      </c>
      <c r="L68">
        <v>0</v>
      </c>
      <c r="M68">
        <v>0.13200000000000001</v>
      </c>
      <c r="N68">
        <v>0.28999999999999998</v>
      </c>
      <c r="O68">
        <v>139.97999999999999</v>
      </c>
      <c r="P68">
        <v>0.65800000000000003</v>
      </c>
      <c r="Q68">
        <v>67</v>
      </c>
    </row>
    <row r="69" spans="1:17" x14ac:dyDescent="0.3">
      <c r="A69" t="s">
        <v>171</v>
      </c>
      <c r="B69" t="s">
        <v>172</v>
      </c>
      <c r="C69" t="s">
        <v>55</v>
      </c>
      <c r="D69">
        <v>3.36</v>
      </c>
      <c r="E69" t="str">
        <f>IF(Table1[[#This Row],[Duration]]&lt;2,"Short",(IF(Table1[[#This Row],[Duration]]&lt;4,"Medium","Long")))</f>
        <v>Medium</v>
      </c>
      <c r="F69">
        <v>0.61799999999999999</v>
      </c>
      <c r="G69">
        <v>1</v>
      </c>
      <c r="H69">
        <v>-5.6550000000000002</v>
      </c>
      <c r="I69">
        <v>1</v>
      </c>
      <c r="J69">
        <v>0.104</v>
      </c>
      <c r="K69">
        <v>2.2100000000000002E-2</v>
      </c>
      <c r="L69">
        <v>3.7699999999999999E-6</v>
      </c>
      <c r="M69">
        <v>0.25900000000000001</v>
      </c>
      <c r="N69">
        <v>0.28599999999999998</v>
      </c>
      <c r="O69">
        <v>99.7</v>
      </c>
      <c r="P69">
        <v>0.49</v>
      </c>
      <c r="Q69">
        <v>68</v>
      </c>
    </row>
    <row r="70" spans="1:17" x14ac:dyDescent="0.3">
      <c r="A70" t="s">
        <v>173</v>
      </c>
      <c r="B70" t="s">
        <v>174</v>
      </c>
      <c r="C70" t="s">
        <v>55</v>
      </c>
      <c r="D70">
        <v>3.3</v>
      </c>
      <c r="E70" t="str">
        <f>IF(Table1[[#This Row],[Duration]]&lt;2,"Short",(IF(Table1[[#This Row],[Duration]]&lt;4,"Medium","Long")))</f>
        <v>Medium</v>
      </c>
      <c r="F70">
        <v>0.42499999999999999</v>
      </c>
      <c r="G70">
        <v>5</v>
      </c>
      <c r="H70">
        <v>-7.3010000000000002</v>
      </c>
      <c r="I70">
        <v>1</v>
      </c>
      <c r="J70">
        <v>3.3300000000000003E-2</v>
      </c>
      <c r="K70">
        <v>0.58399999999999996</v>
      </c>
      <c r="L70">
        <v>0</v>
      </c>
      <c r="M70">
        <v>0.32200000000000001</v>
      </c>
      <c r="N70">
        <v>0.27</v>
      </c>
      <c r="O70">
        <v>102.078</v>
      </c>
      <c r="P70">
        <v>0.35699999999999998</v>
      </c>
      <c r="Q70">
        <v>69</v>
      </c>
    </row>
    <row r="71" spans="1:17" x14ac:dyDescent="0.3">
      <c r="A71" t="s">
        <v>175</v>
      </c>
      <c r="B71" t="s">
        <v>176</v>
      </c>
      <c r="C71" t="s">
        <v>55</v>
      </c>
      <c r="D71">
        <v>3.56</v>
      </c>
      <c r="E71" t="str">
        <f>IF(Table1[[#This Row],[Duration]]&lt;2,"Short",(IF(Table1[[#This Row],[Duration]]&lt;4,"Medium","Long")))</f>
        <v>Medium</v>
      </c>
      <c r="F71">
        <v>0.60199999999999998</v>
      </c>
      <c r="G71">
        <v>10</v>
      </c>
      <c r="H71">
        <v>-6.335</v>
      </c>
      <c r="I71">
        <v>0</v>
      </c>
      <c r="J71">
        <v>0.36799999999999999</v>
      </c>
      <c r="K71">
        <v>0.48699999999999999</v>
      </c>
      <c r="L71">
        <v>0</v>
      </c>
      <c r="M71">
        <v>8.48E-2</v>
      </c>
      <c r="N71">
        <v>0.26900000000000002</v>
      </c>
      <c r="O71">
        <v>179.798</v>
      </c>
      <c r="P71">
        <v>0.48</v>
      </c>
      <c r="Q71">
        <v>70</v>
      </c>
    </row>
    <row r="72" spans="1:17" x14ac:dyDescent="0.3">
      <c r="A72" t="s">
        <v>177</v>
      </c>
      <c r="B72" t="s">
        <v>178</v>
      </c>
      <c r="C72" t="s">
        <v>48</v>
      </c>
      <c r="D72">
        <v>3.06</v>
      </c>
      <c r="E72" t="str">
        <f>IF(Table1[[#This Row],[Duration]]&lt;2,"Short",(IF(Table1[[#This Row],[Duration]]&lt;4,"Medium","Long")))</f>
        <v>Medium</v>
      </c>
      <c r="F72">
        <v>0.32900000000000001</v>
      </c>
      <c r="G72">
        <v>9</v>
      </c>
      <c r="H72">
        <v>-12.603</v>
      </c>
      <c r="I72">
        <v>0</v>
      </c>
      <c r="J72">
        <v>4.41E-2</v>
      </c>
      <c r="K72">
        <v>0.81799999999999995</v>
      </c>
      <c r="L72">
        <v>1.09E-3</v>
      </c>
      <c r="M72">
        <v>0.13500000000000001</v>
      </c>
      <c r="N72">
        <v>0.26600000000000001</v>
      </c>
      <c r="O72">
        <v>71.884</v>
      </c>
      <c r="P72">
        <v>0.45</v>
      </c>
      <c r="Q72">
        <v>71</v>
      </c>
    </row>
    <row r="73" spans="1:17" x14ac:dyDescent="0.3">
      <c r="A73" t="s">
        <v>179</v>
      </c>
      <c r="B73" t="s">
        <v>180</v>
      </c>
      <c r="C73" t="s">
        <v>181</v>
      </c>
      <c r="D73">
        <v>3.48</v>
      </c>
      <c r="E73" t="str">
        <f>IF(Table1[[#This Row],[Duration]]&lt;2,"Short",(IF(Table1[[#This Row],[Duration]]&lt;4,"Medium","Long")))</f>
        <v>Medium</v>
      </c>
      <c r="F73">
        <v>0.83799999999999997</v>
      </c>
      <c r="G73">
        <v>4</v>
      </c>
      <c r="H73">
        <v>-5.2569999999999997</v>
      </c>
      <c r="I73">
        <v>0</v>
      </c>
      <c r="J73">
        <v>5.57E-2</v>
      </c>
      <c r="K73">
        <v>0.21</v>
      </c>
      <c r="L73">
        <v>1.3100000000000001E-4</v>
      </c>
      <c r="M73">
        <v>0.13100000000000001</v>
      </c>
      <c r="N73">
        <v>0.254</v>
      </c>
      <c r="O73">
        <v>139.863</v>
      </c>
      <c r="P73">
        <v>0.44800000000000001</v>
      </c>
      <c r="Q73">
        <v>72</v>
      </c>
    </row>
    <row r="74" spans="1:17" x14ac:dyDescent="0.3">
      <c r="A74" t="s">
        <v>182</v>
      </c>
      <c r="B74" t="s">
        <v>183</v>
      </c>
      <c r="C74" t="s">
        <v>41</v>
      </c>
      <c r="D74">
        <v>2.73</v>
      </c>
      <c r="E74" t="str">
        <f>IF(Table1[[#This Row],[Duration]]&lt;2,"Short",(IF(Table1[[#This Row],[Duration]]&lt;4,"Medium","Long")))</f>
        <v>Medium</v>
      </c>
      <c r="F74">
        <v>0.62</v>
      </c>
      <c r="G74">
        <v>8</v>
      </c>
      <c r="H74">
        <v>-7.0789999999999997</v>
      </c>
      <c r="I74">
        <v>0</v>
      </c>
      <c r="J74">
        <v>0.23200000000000001</v>
      </c>
      <c r="K74">
        <v>0.41399999999999998</v>
      </c>
      <c r="L74">
        <v>1.9199999999999998E-2</v>
      </c>
      <c r="M74">
        <v>0.112</v>
      </c>
      <c r="N74">
        <v>0.23499999999999999</v>
      </c>
      <c r="O74">
        <v>120.03100000000001</v>
      </c>
      <c r="P74">
        <v>0.79800000000000004</v>
      </c>
      <c r="Q74">
        <v>73</v>
      </c>
    </row>
    <row r="75" spans="1:17" x14ac:dyDescent="0.3">
      <c r="A75" t="s">
        <v>184</v>
      </c>
      <c r="B75" t="s">
        <v>185</v>
      </c>
      <c r="C75" t="s">
        <v>41</v>
      </c>
      <c r="D75">
        <v>3.22</v>
      </c>
      <c r="E75" t="str">
        <f>IF(Table1[[#This Row],[Duration]]&lt;2,"Short",(IF(Table1[[#This Row],[Duration]]&lt;4,"Medium","Long")))</f>
        <v>Medium</v>
      </c>
      <c r="F75">
        <v>0.186</v>
      </c>
      <c r="G75">
        <v>4</v>
      </c>
      <c r="H75">
        <v>-6.4210000000000003</v>
      </c>
      <c r="I75">
        <v>0</v>
      </c>
      <c r="J75">
        <v>3.5200000000000002E-2</v>
      </c>
      <c r="K75">
        <v>4.62E-3</v>
      </c>
      <c r="L75">
        <v>0.40300000000000002</v>
      </c>
      <c r="M75">
        <v>0.154</v>
      </c>
      <c r="N75">
        <v>0.21099999999999999</v>
      </c>
      <c r="O75">
        <v>109.20099999999999</v>
      </c>
      <c r="P75">
        <v>0.373</v>
      </c>
      <c r="Q75">
        <v>74</v>
      </c>
    </row>
    <row r="76" spans="1:17" x14ac:dyDescent="0.3">
      <c r="A76" t="s">
        <v>186</v>
      </c>
      <c r="B76" t="s">
        <v>187</v>
      </c>
      <c r="C76" t="s">
        <v>25</v>
      </c>
      <c r="D76">
        <v>3.63</v>
      </c>
      <c r="E76" t="str">
        <f>IF(Table1[[#This Row],[Duration]]&lt;2,"Short",(IF(Table1[[#This Row],[Duration]]&lt;4,"Medium","Long")))</f>
        <v>Medium</v>
      </c>
      <c r="F76">
        <v>0.33300000000000002</v>
      </c>
      <c r="G76">
        <v>1</v>
      </c>
      <c r="H76">
        <v>-6.423</v>
      </c>
      <c r="I76">
        <v>0</v>
      </c>
      <c r="J76">
        <v>3.1E-2</v>
      </c>
      <c r="K76">
        <v>0.86699999999999999</v>
      </c>
      <c r="L76">
        <v>0</v>
      </c>
      <c r="M76">
        <v>0.107</v>
      </c>
      <c r="N76">
        <v>0.20799999999999999</v>
      </c>
      <c r="O76">
        <v>99.510999999999996</v>
      </c>
      <c r="P76">
        <v>0.35199999999999998</v>
      </c>
      <c r="Q76">
        <v>75</v>
      </c>
    </row>
    <row r="77" spans="1:17" x14ac:dyDescent="0.3">
      <c r="A77" t="s">
        <v>188</v>
      </c>
      <c r="B77" t="s">
        <v>189</v>
      </c>
      <c r="C77" t="s">
        <v>190</v>
      </c>
      <c r="D77">
        <v>10.220000000000001</v>
      </c>
      <c r="E77" t="str">
        <f>IF(Table1[[#This Row],[Duration]]&lt;2,"Short",(IF(Table1[[#This Row],[Duration]]&lt;4,"Medium","Long")))</f>
        <v>Long</v>
      </c>
      <c r="F77">
        <v>0.51800000000000002</v>
      </c>
      <c r="G77">
        <v>0</v>
      </c>
      <c r="H77">
        <v>-8.7710000000000008</v>
      </c>
      <c r="I77">
        <v>1</v>
      </c>
      <c r="J77">
        <v>3.0300000000000001E-2</v>
      </c>
      <c r="K77">
        <v>0.27400000000000002</v>
      </c>
      <c r="L77">
        <v>0</v>
      </c>
      <c r="M77">
        <v>8.7999999999999995E-2</v>
      </c>
      <c r="N77">
        <v>0.20499999999999999</v>
      </c>
      <c r="O77">
        <v>93.022999999999996</v>
      </c>
      <c r="P77">
        <v>0.63100000000000001</v>
      </c>
      <c r="Q77">
        <v>76</v>
      </c>
    </row>
    <row r="78" spans="1:17" x14ac:dyDescent="0.3">
      <c r="A78" t="s">
        <v>191</v>
      </c>
      <c r="B78" t="s">
        <v>192</v>
      </c>
      <c r="C78" t="s">
        <v>25</v>
      </c>
      <c r="D78">
        <v>3.51</v>
      </c>
      <c r="E78" t="str">
        <f>IF(Table1[[#This Row],[Duration]]&lt;2,"Short",(IF(Table1[[#This Row],[Duration]]&lt;4,"Medium","Long")))</f>
        <v>Medium</v>
      </c>
      <c r="F78">
        <v>0.60899999999999999</v>
      </c>
      <c r="G78">
        <v>1</v>
      </c>
      <c r="H78">
        <v>-6.5090000000000003</v>
      </c>
      <c r="I78">
        <v>1</v>
      </c>
      <c r="J78">
        <v>7.0699999999999999E-2</v>
      </c>
      <c r="K78">
        <v>0.30399999999999999</v>
      </c>
      <c r="L78">
        <v>0</v>
      </c>
      <c r="M78">
        <v>9.2600000000000002E-2</v>
      </c>
      <c r="N78">
        <v>0.19400000000000001</v>
      </c>
      <c r="O78">
        <v>130.041</v>
      </c>
      <c r="P78">
        <v>0.66400000000000003</v>
      </c>
      <c r="Q78">
        <v>77</v>
      </c>
    </row>
    <row r="79" spans="1:17" x14ac:dyDescent="0.3">
      <c r="A79" t="s">
        <v>193</v>
      </c>
      <c r="B79" t="s">
        <v>194</v>
      </c>
      <c r="C79" t="s">
        <v>19</v>
      </c>
      <c r="D79">
        <v>3.59</v>
      </c>
      <c r="E79" t="str">
        <f>IF(Table1[[#This Row],[Duration]]&lt;2,"Short",(IF(Table1[[#This Row],[Duration]]&lt;4,"Medium","Long")))</f>
        <v>Medium</v>
      </c>
      <c r="F79">
        <v>0.57499999999999996</v>
      </c>
      <c r="G79">
        <v>3</v>
      </c>
      <c r="H79">
        <v>-4.8579999999999997</v>
      </c>
      <c r="I79">
        <v>1</v>
      </c>
      <c r="J79">
        <v>5.7299999999999997E-2</v>
      </c>
      <c r="K79">
        <v>0.60399999999999998</v>
      </c>
      <c r="L79">
        <v>0</v>
      </c>
      <c r="M79">
        <v>8.8499999999999995E-2</v>
      </c>
      <c r="N79">
        <v>0.183</v>
      </c>
      <c r="O79">
        <v>111.881</v>
      </c>
      <c r="P79">
        <v>0.45900000000000002</v>
      </c>
      <c r="Q79">
        <v>78</v>
      </c>
    </row>
    <row r="80" spans="1:17" x14ac:dyDescent="0.3">
      <c r="A80" t="s">
        <v>195</v>
      </c>
      <c r="B80" t="s">
        <v>196</v>
      </c>
      <c r="C80" t="s">
        <v>135</v>
      </c>
      <c r="D80">
        <v>3.59</v>
      </c>
      <c r="E80" t="str">
        <f>IF(Table1[[#This Row],[Duration]]&lt;2,"Short",(IF(Table1[[#This Row],[Duration]]&lt;4,"Medium","Long")))</f>
        <v>Medium</v>
      </c>
      <c r="F80">
        <v>0.61199999999999999</v>
      </c>
      <c r="G80">
        <v>2</v>
      </c>
      <c r="H80">
        <v>-7.2220000000000004</v>
      </c>
      <c r="I80">
        <v>1</v>
      </c>
      <c r="J80">
        <v>0.112</v>
      </c>
      <c r="K80">
        <v>0.58399999999999996</v>
      </c>
      <c r="L80">
        <v>5.6999999999999996E-6</v>
      </c>
      <c r="M80">
        <v>0.37</v>
      </c>
      <c r="N80">
        <v>0.17799999999999999</v>
      </c>
      <c r="O80">
        <v>180.917</v>
      </c>
      <c r="P80">
        <v>0.442</v>
      </c>
      <c r="Q80">
        <v>79</v>
      </c>
    </row>
    <row r="81" spans="1:17" x14ac:dyDescent="0.3">
      <c r="A81" t="s">
        <v>197</v>
      </c>
      <c r="B81" t="s">
        <v>198</v>
      </c>
      <c r="C81" t="s">
        <v>19</v>
      </c>
      <c r="D81">
        <v>4.03</v>
      </c>
      <c r="E81" t="str">
        <f>IF(Table1[[#This Row],[Duration]]&lt;2,"Short",(IF(Table1[[#This Row],[Duration]]&lt;4,"Medium","Long")))</f>
        <v>Long</v>
      </c>
      <c r="F81">
        <v>0.43099999999999999</v>
      </c>
      <c r="G81">
        <v>10</v>
      </c>
      <c r="H81">
        <v>-8.81</v>
      </c>
      <c r="I81">
        <v>1</v>
      </c>
      <c r="J81">
        <v>5.7799999999999997E-2</v>
      </c>
      <c r="K81">
        <v>0.76800000000000002</v>
      </c>
      <c r="L81">
        <v>1.42E-5</v>
      </c>
      <c r="M81">
        <v>0.106</v>
      </c>
      <c r="N81">
        <v>0.13700000000000001</v>
      </c>
      <c r="O81">
        <v>143.875</v>
      </c>
      <c r="P81">
        <v>0.56100000000000005</v>
      </c>
      <c r="Q81">
        <v>80</v>
      </c>
    </row>
    <row r="82" spans="1:17" x14ac:dyDescent="0.3">
      <c r="A82" t="s">
        <v>199</v>
      </c>
      <c r="B82" t="s">
        <v>200</v>
      </c>
      <c r="C82" t="s">
        <v>55</v>
      </c>
      <c r="D82">
        <v>3.64</v>
      </c>
      <c r="E82" t="str">
        <f>IF(Table1[[#This Row],[Duration]]&lt;2,"Short",(IF(Table1[[#This Row],[Duration]]&lt;4,"Medium","Long")))</f>
        <v>Medium</v>
      </c>
      <c r="F82">
        <v>0.52</v>
      </c>
      <c r="G82">
        <v>5</v>
      </c>
      <c r="H82">
        <v>-6.1360000000000001</v>
      </c>
      <c r="I82">
        <v>0</v>
      </c>
      <c r="J82">
        <v>7.1199999999999999E-2</v>
      </c>
      <c r="K82">
        <v>0.124</v>
      </c>
      <c r="L82">
        <v>7.0099999999999996E-5</v>
      </c>
      <c r="M82">
        <v>0.13100000000000001</v>
      </c>
      <c r="N82">
        <v>0.129</v>
      </c>
      <c r="O82">
        <v>159.80099999999999</v>
      </c>
      <c r="P82">
        <v>0.58499999999999996</v>
      </c>
      <c r="Q82">
        <v>81</v>
      </c>
    </row>
    <row r="83" spans="1:17" x14ac:dyDescent="0.3">
      <c r="A83" t="s">
        <v>201</v>
      </c>
      <c r="B83" t="s">
        <v>202</v>
      </c>
      <c r="C83" t="s">
        <v>203</v>
      </c>
      <c r="D83">
        <v>2.37</v>
      </c>
      <c r="E83" t="str">
        <f>IF(Table1[[#This Row],[Duration]]&lt;2,"Short",(IF(Table1[[#This Row],[Duration]]&lt;4,"Medium","Long")))</f>
        <v>Medium</v>
      </c>
      <c r="F83">
        <v>0.48799999999999999</v>
      </c>
      <c r="G83">
        <v>5</v>
      </c>
      <c r="H83">
        <v>-11.276</v>
      </c>
      <c r="I83">
        <v>1</v>
      </c>
      <c r="J83">
        <v>5.6800000000000003E-2</v>
      </c>
      <c r="K83">
        <v>1.4200000000000001E-2</v>
      </c>
      <c r="L83">
        <v>0.9</v>
      </c>
      <c r="M83">
        <v>0.156</v>
      </c>
      <c r="N83">
        <v>0.107</v>
      </c>
      <c r="O83">
        <v>160.01300000000001</v>
      </c>
      <c r="P83">
        <v>0.54300000000000004</v>
      </c>
      <c r="Q83">
        <v>82</v>
      </c>
    </row>
    <row r="84" spans="1:17" x14ac:dyDescent="0.3">
      <c r="A84" t="s">
        <v>204</v>
      </c>
      <c r="B84" t="s">
        <v>205</v>
      </c>
      <c r="C84" t="s">
        <v>48</v>
      </c>
      <c r="D84">
        <v>2.82</v>
      </c>
      <c r="E84" t="str">
        <f>IF(Table1[[#This Row],[Duration]]&lt;2,"Short",(IF(Table1[[#This Row],[Duration]]&lt;4,"Medium","Long")))</f>
        <v>Medium</v>
      </c>
      <c r="F84">
        <v>0.373</v>
      </c>
      <c r="G84">
        <v>4</v>
      </c>
      <c r="H84">
        <v>-9.3889999999999993</v>
      </c>
      <c r="I84">
        <v>1</v>
      </c>
      <c r="J84">
        <v>0.05</v>
      </c>
      <c r="K84">
        <v>0.78500000000000003</v>
      </c>
      <c r="L84">
        <v>0</v>
      </c>
      <c r="M84">
        <v>9.06E-2</v>
      </c>
      <c r="N84">
        <v>8.2299999999999998E-2</v>
      </c>
      <c r="O84">
        <v>124.148</v>
      </c>
      <c r="P84">
        <v>0.66700000000000004</v>
      </c>
      <c r="Q84">
        <v>83</v>
      </c>
    </row>
    <row r="85" spans="1:17" x14ac:dyDescent="0.3">
      <c r="A85" t="s">
        <v>206</v>
      </c>
      <c r="B85" t="s">
        <v>207</v>
      </c>
      <c r="C85" t="s">
        <v>25</v>
      </c>
      <c r="D85">
        <v>3.63</v>
      </c>
      <c r="E85" t="str">
        <f>IF(Table1[[#This Row],[Duration]]&lt;2,"Short",(IF(Table1[[#This Row],[Duration]]&lt;4,"Medium","Long")))</f>
        <v>Medium</v>
      </c>
      <c r="F85">
        <v>0.59</v>
      </c>
      <c r="G85">
        <v>1</v>
      </c>
      <c r="H85">
        <v>-4.7210000000000001</v>
      </c>
      <c r="I85">
        <v>0</v>
      </c>
      <c r="J85">
        <v>3.2000000000000001E-2</v>
      </c>
      <c r="K85">
        <v>0.51100000000000001</v>
      </c>
      <c r="L85">
        <v>0</v>
      </c>
      <c r="M85">
        <v>0.107</v>
      </c>
      <c r="N85">
        <v>7.8399999999999997E-2</v>
      </c>
      <c r="O85">
        <v>145.86699999999999</v>
      </c>
      <c r="P85">
        <v>0.498</v>
      </c>
      <c r="Q85">
        <v>84</v>
      </c>
    </row>
    <row r="86" spans="1:17" x14ac:dyDescent="0.3">
      <c r="A86" t="s">
        <v>208</v>
      </c>
      <c r="B86" t="s">
        <v>209</v>
      </c>
      <c r="C86" t="s">
        <v>210</v>
      </c>
      <c r="D86">
        <v>2.93</v>
      </c>
      <c r="E86" t="str">
        <f>IF(Table1[[#This Row],[Duration]]&lt;2,"Short",(IF(Table1[[#This Row],[Duration]]&lt;4,"Medium","Long")))</f>
        <v>Medium</v>
      </c>
      <c r="F86">
        <v>0.42699999999999999</v>
      </c>
      <c r="G86">
        <v>7</v>
      </c>
      <c r="H86">
        <v>-8.7639999999999993</v>
      </c>
      <c r="I86">
        <v>0</v>
      </c>
      <c r="J86">
        <v>3.1699999999999999E-2</v>
      </c>
      <c r="K86">
        <v>5.4600000000000003E-2</v>
      </c>
      <c r="L86">
        <v>5.8300000000000001E-6</v>
      </c>
      <c r="M86">
        <v>0.21</v>
      </c>
      <c r="N86">
        <v>6.0499999999999998E-2</v>
      </c>
      <c r="O86">
        <v>76.468999999999994</v>
      </c>
      <c r="P86">
        <v>0.59799999999999998</v>
      </c>
      <c r="Q86">
        <v>85</v>
      </c>
    </row>
    <row r="87" spans="1:17" x14ac:dyDescent="0.3">
      <c r="A87" t="s">
        <v>211</v>
      </c>
      <c r="B87" t="s">
        <v>212</v>
      </c>
      <c r="C87" t="s">
        <v>128</v>
      </c>
      <c r="D87">
        <v>4</v>
      </c>
      <c r="E87" t="str">
        <f>IF(Table1[[#This Row],[Duration]]&lt;2,"Short",(IF(Table1[[#This Row],[Duration]]&lt;4,"Medium","Long")))</f>
        <v>Long</v>
      </c>
      <c r="F87">
        <v>0.26700000000000002</v>
      </c>
      <c r="G87">
        <v>4</v>
      </c>
      <c r="H87">
        <v>-6.5019999999999998</v>
      </c>
      <c r="I87">
        <v>1</v>
      </c>
      <c r="J87">
        <v>2.9899999999999999E-2</v>
      </c>
      <c r="K87">
        <v>0.83899999999999997</v>
      </c>
      <c r="L87">
        <v>1.46E-6</v>
      </c>
      <c r="M87">
        <v>8.8999999999999996E-2</v>
      </c>
      <c r="N87">
        <v>5.9200000000000003E-2</v>
      </c>
      <c r="O87">
        <v>110.011</v>
      </c>
      <c r="P87">
        <v>0.56699999999999995</v>
      </c>
      <c r="Q87">
        <v>86</v>
      </c>
    </row>
  </sheetData>
  <conditionalFormatting sqref="A98:A1048576 A1:A87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Dancebilty Effect</vt:lpstr>
      <vt:lpstr>Genre</vt:lpstr>
      <vt:lpstr>Duration Type</vt:lpstr>
      <vt:lpstr>Valence vs Liveness</vt:lpstr>
      <vt:lpstr>Energy vs Loudness</vt:lpstr>
      <vt:lpstr>Top 100 streamed 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Mohanty</dc:creator>
  <cp:lastModifiedBy>Swapna Mohanty</cp:lastModifiedBy>
  <dcterms:created xsi:type="dcterms:W3CDTF">2023-03-12T02:32:33Z</dcterms:created>
  <dcterms:modified xsi:type="dcterms:W3CDTF">2023-03-13T00:07:48Z</dcterms:modified>
</cp:coreProperties>
</file>