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S:\USERDATA\Swapnil\MI_clockin_out\Clock_In_test\app\"/>
    </mc:Choice>
  </mc:AlternateContent>
  <xr:revisionPtr revIDLastSave="0" documentId="14_{B990C972-7CA6-4B3E-B733-0F795A09E71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FINISHED JOBS" sheetId="2" r:id="rId2"/>
  </sheets>
  <calcPr calcId="181029"/>
</workbook>
</file>

<file path=xl/calcChain.xml><?xml version="1.0" encoding="utf-8"?>
<calcChain xmlns="http://schemas.openxmlformats.org/spreadsheetml/2006/main">
  <c r="AD132" i="1" l="1"/>
  <c r="AC132" i="1"/>
  <c r="AB132" i="1"/>
  <c r="AA132" i="1"/>
  <c r="Z132" i="1"/>
  <c r="Y132" i="1"/>
  <c r="O132" i="1"/>
  <c r="AD131" i="1"/>
  <c r="AC131" i="1"/>
  <c r="AB131" i="1"/>
  <c r="AA131" i="1"/>
  <c r="Z131" i="1"/>
  <c r="Y131" i="1"/>
  <c r="O131" i="1"/>
  <c r="AD130" i="1"/>
  <c r="AC130" i="1"/>
  <c r="AB130" i="1"/>
  <c r="AA130" i="1"/>
  <c r="Z130" i="1"/>
  <c r="Y130" i="1"/>
  <c r="O130" i="1"/>
  <c r="AD129" i="1"/>
  <c r="AC129" i="1"/>
  <c r="AB129" i="1"/>
  <c r="AA129" i="1"/>
  <c r="Z129" i="1"/>
  <c r="Y129" i="1"/>
  <c r="O129" i="1"/>
  <c r="AD128" i="1"/>
  <c r="AC128" i="1"/>
  <c r="AB128" i="1"/>
  <c r="AA128" i="1"/>
  <c r="Z128" i="1"/>
  <c r="Y128" i="1"/>
  <c r="O128" i="1"/>
  <c r="AD127" i="1"/>
  <c r="AC127" i="1"/>
  <c r="AB127" i="1"/>
  <c r="AA127" i="1"/>
  <c r="Z127" i="1"/>
  <c r="Y127" i="1"/>
  <c r="O127" i="1"/>
  <c r="AD126" i="1"/>
  <c r="AC126" i="1"/>
  <c r="AB126" i="1"/>
  <c r="AA126" i="1"/>
  <c r="Z126" i="1"/>
  <c r="Y126" i="1"/>
  <c r="O126" i="1"/>
  <c r="AD125" i="1"/>
  <c r="AC125" i="1"/>
  <c r="AB125" i="1"/>
  <c r="AA125" i="1"/>
  <c r="Z125" i="1"/>
  <c r="Y125" i="1"/>
  <c r="O125" i="1"/>
  <c r="AD124" i="1"/>
  <c r="AC124" i="1"/>
  <c r="AB124" i="1"/>
  <c r="AA124" i="1"/>
  <c r="Z124" i="1"/>
  <c r="Y124" i="1"/>
  <c r="O124" i="1"/>
  <c r="AD123" i="1"/>
  <c r="AC123" i="1"/>
  <c r="AB123" i="1"/>
  <c r="AA123" i="1"/>
  <c r="Z123" i="1"/>
  <c r="Y123" i="1"/>
  <c r="O123" i="1"/>
  <c r="AD122" i="1"/>
  <c r="AC122" i="1"/>
  <c r="AB122" i="1"/>
  <c r="AA122" i="1"/>
  <c r="Z122" i="1"/>
  <c r="Y122" i="1"/>
  <c r="O122" i="1"/>
  <c r="AD121" i="1"/>
  <c r="AC121" i="1"/>
  <c r="AB121" i="1"/>
  <c r="AA121" i="1"/>
  <c r="Z121" i="1"/>
  <c r="Y121" i="1"/>
  <c r="O121" i="1"/>
  <c r="AD120" i="1"/>
  <c r="AC120" i="1"/>
  <c r="AB120" i="1"/>
  <c r="AA120" i="1"/>
  <c r="Z120" i="1"/>
  <c r="Y120" i="1"/>
  <c r="O120" i="1"/>
  <c r="AD119" i="1"/>
  <c r="AC119" i="1"/>
  <c r="AB119" i="1"/>
  <c r="AA119" i="1"/>
  <c r="Z119" i="1"/>
  <c r="Y119" i="1"/>
  <c r="O119" i="1"/>
  <c r="AD118" i="1"/>
  <c r="AC118" i="1"/>
  <c r="AB118" i="1"/>
  <c r="AA118" i="1"/>
  <c r="Z118" i="1"/>
  <c r="Y118" i="1"/>
  <c r="O118" i="1"/>
  <c r="AD117" i="1"/>
  <c r="AC117" i="1"/>
  <c r="AB117" i="1"/>
  <c r="AA117" i="1"/>
  <c r="Z117" i="1"/>
  <c r="Y117" i="1"/>
  <c r="O117" i="1"/>
  <c r="AD116" i="1"/>
  <c r="AC116" i="1"/>
  <c r="AB116" i="1"/>
  <c r="AA116" i="1"/>
  <c r="Z116" i="1"/>
  <c r="Y116" i="1"/>
  <c r="O116" i="1"/>
  <c r="AD115" i="1"/>
  <c r="AC115" i="1"/>
  <c r="AB115" i="1"/>
  <c r="AA115" i="1"/>
  <c r="Z115" i="1"/>
  <c r="Y115" i="1"/>
  <c r="O115" i="1"/>
  <c r="AD114" i="1"/>
  <c r="AC114" i="1"/>
  <c r="AB114" i="1"/>
  <c r="AA114" i="1"/>
  <c r="Z114" i="1"/>
  <c r="Y114" i="1"/>
  <c r="O114" i="1"/>
  <c r="AD113" i="1"/>
  <c r="AC113" i="1"/>
  <c r="AB113" i="1"/>
  <c r="AA113" i="1"/>
  <c r="Z113" i="1"/>
  <c r="Y113" i="1"/>
  <c r="O113" i="1"/>
  <c r="AD112" i="1"/>
  <c r="AC112" i="1"/>
  <c r="AB112" i="1"/>
  <c r="AA112" i="1"/>
  <c r="Z112" i="1"/>
  <c r="Y112" i="1"/>
  <c r="O112" i="1"/>
  <c r="AD111" i="1"/>
  <c r="AC111" i="1"/>
  <c r="AB111" i="1"/>
  <c r="AA111" i="1"/>
  <c r="Z111" i="1"/>
  <c r="Y111" i="1"/>
  <c r="O111" i="1"/>
  <c r="AD110" i="1"/>
  <c r="AC110" i="1"/>
  <c r="AB110" i="1"/>
  <c r="AA110" i="1"/>
  <c r="Z110" i="1"/>
  <c r="Y110" i="1"/>
  <c r="O110" i="1"/>
  <c r="AD109" i="1"/>
  <c r="AC109" i="1"/>
  <c r="AB109" i="1"/>
  <c r="AA109" i="1"/>
  <c r="Z109" i="1"/>
  <c r="Y109" i="1"/>
  <c r="O109" i="1"/>
  <c r="AD108" i="1"/>
  <c r="AC108" i="1"/>
  <c r="AB108" i="1"/>
  <c r="AA108" i="1"/>
  <c r="Z108" i="1"/>
  <c r="Y108" i="1"/>
  <c r="O108" i="1"/>
  <c r="AD107" i="1"/>
  <c r="AC107" i="1"/>
  <c r="AB107" i="1"/>
  <c r="AA107" i="1"/>
  <c r="Z107" i="1"/>
  <c r="Y107" i="1"/>
  <c r="O107" i="1"/>
  <c r="AD106" i="1"/>
  <c r="AC106" i="1"/>
  <c r="AB106" i="1"/>
  <c r="AA106" i="1"/>
  <c r="Z106" i="1"/>
  <c r="Y106" i="1"/>
  <c r="O106" i="1"/>
  <c r="AD105" i="1"/>
  <c r="AC105" i="1"/>
  <c r="AB105" i="1"/>
  <c r="AA105" i="1"/>
  <c r="Z105" i="1"/>
  <c r="Y105" i="1"/>
  <c r="O105" i="1"/>
  <c r="AD104" i="1"/>
  <c r="AC104" i="1"/>
  <c r="AB104" i="1"/>
  <c r="AA104" i="1"/>
  <c r="Z104" i="1"/>
  <c r="Y104" i="1"/>
  <c r="O104" i="1"/>
  <c r="AD103" i="1"/>
  <c r="AC103" i="1"/>
  <c r="AB103" i="1"/>
  <c r="AA103" i="1"/>
  <c r="Z103" i="1"/>
  <c r="Y103" i="1"/>
  <c r="O103" i="1"/>
  <c r="AD102" i="1"/>
  <c r="AC102" i="1"/>
  <c r="AB102" i="1"/>
  <c r="AA102" i="1"/>
  <c r="Z102" i="1"/>
  <c r="Y102" i="1"/>
  <c r="O102" i="1"/>
  <c r="AD101" i="1"/>
  <c r="AC101" i="1"/>
  <c r="AB101" i="1"/>
  <c r="AA101" i="1"/>
  <c r="Z101" i="1"/>
  <c r="Y101" i="1"/>
  <c r="O101" i="1"/>
  <c r="AD100" i="1"/>
  <c r="AC100" i="1"/>
  <c r="AB100" i="1"/>
  <c r="AA100" i="1"/>
  <c r="Z100" i="1"/>
  <c r="Y100" i="1"/>
  <c r="O100" i="1"/>
  <c r="AD99" i="1"/>
  <c r="AC99" i="1"/>
  <c r="AB99" i="1"/>
  <c r="AA99" i="1"/>
  <c r="Z99" i="1"/>
  <c r="Y99" i="1"/>
  <c r="O99" i="1"/>
  <c r="AD98" i="1"/>
  <c r="AC98" i="1"/>
  <c r="AB98" i="1"/>
  <c r="AA98" i="1"/>
  <c r="Z98" i="1"/>
  <c r="Y98" i="1"/>
  <c r="O98" i="1"/>
  <c r="AD97" i="1"/>
  <c r="AC97" i="1"/>
  <c r="AB97" i="1"/>
  <c r="AA97" i="1"/>
  <c r="Z97" i="1"/>
  <c r="Y97" i="1"/>
  <c r="O97" i="1"/>
  <c r="AD96" i="1"/>
  <c r="AC96" i="1"/>
  <c r="AB96" i="1"/>
  <c r="AA96" i="1"/>
  <c r="Z96" i="1"/>
  <c r="Y96" i="1"/>
  <c r="O96" i="1"/>
  <c r="AD95" i="1"/>
  <c r="AC95" i="1"/>
  <c r="AB95" i="1"/>
  <c r="AA95" i="1"/>
  <c r="Z95" i="1"/>
  <c r="Y95" i="1"/>
  <c r="O95" i="1"/>
  <c r="AD94" i="1"/>
  <c r="AC94" i="1"/>
  <c r="AB94" i="1"/>
  <c r="AA94" i="1"/>
  <c r="Z94" i="1"/>
  <c r="Y94" i="1"/>
  <c r="O94" i="1"/>
  <c r="AD93" i="1"/>
  <c r="AC93" i="1"/>
  <c r="AB93" i="1"/>
  <c r="AA93" i="1"/>
  <c r="Z93" i="1"/>
  <c r="Y93" i="1"/>
  <c r="O93" i="1"/>
  <c r="AD92" i="1"/>
  <c r="AC92" i="1"/>
  <c r="AB92" i="1"/>
  <c r="AA92" i="1"/>
  <c r="Z92" i="1"/>
  <c r="Y92" i="1"/>
  <c r="O92" i="1"/>
  <c r="AD91" i="1"/>
  <c r="AC91" i="1"/>
  <c r="AB91" i="1"/>
  <c r="AA91" i="1"/>
  <c r="Z91" i="1"/>
  <c r="Y91" i="1"/>
  <c r="O91" i="1"/>
  <c r="AD90" i="1"/>
  <c r="AC90" i="1"/>
  <c r="AB90" i="1"/>
  <c r="AA90" i="1"/>
  <c r="Z90" i="1"/>
  <c r="Y90" i="1"/>
  <c r="O90" i="1"/>
  <c r="AD89" i="1"/>
  <c r="AC89" i="1"/>
  <c r="AB89" i="1"/>
  <c r="AA89" i="1"/>
  <c r="Z89" i="1"/>
  <c r="Y89" i="1"/>
  <c r="O89" i="1"/>
  <c r="AD88" i="1"/>
  <c r="AC88" i="1"/>
  <c r="AB88" i="1"/>
  <c r="AA88" i="1"/>
  <c r="Z88" i="1"/>
  <c r="Y88" i="1"/>
  <c r="O88" i="1"/>
  <c r="AD87" i="1"/>
  <c r="AC87" i="1"/>
  <c r="AB87" i="1"/>
  <c r="AA87" i="1"/>
  <c r="Z87" i="1"/>
  <c r="Y87" i="1"/>
  <c r="O87" i="1"/>
  <c r="AD86" i="1"/>
  <c r="AC86" i="1"/>
  <c r="AB86" i="1"/>
  <c r="AA86" i="1"/>
  <c r="Z86" i="1"/>
  <c r="Y86" i="1"/>
  <c r="O86" i="1"/>
  <c r="AD85" i="1"/>
  <c r="AC85" i="1"/>
  <c r="AB85" i="1"/>
  <c r="AA85" i="1"/>
  <c r="Z85" i="1"/>
  <c r="Y85" i="1"/>
  <c r="O85" i="1"/>
  <c r="AD84" i="1"/>
  <c r="AC84" i="1"/>
  <c r="AB84" i="1"/>
  <c r="AA84" i="1"/>
  <c r="Z84" i="1"/>
  <c r="Y84" i="1"/>
  <c r="O84" i="1"/>
  <c r="AD83" i="1"/>
  <c r="AC83" i="1"/>
  <c r="AB83" i="1"/>
  <c r="AA83" i="1"/>
  <c r="Z83" i="1"/>
  <c r="Y83" i="1"/>
  <c r="O83" i="1"/>
  <c r="AD82" i="1"/>
  <c r="AC82" i="1"/>
  <c r="AB82" i="1"/>
  <c r="AA82" i="1"/>
  <c r="Z82" i="1"/>
  <c r="Y82" i="1"/>
  <c r="O82" i="1"/>
  <c r="AD81" i="1"/>
  <c r="AC81" i="1"/>
  <c r="AB81" i="1"/>
  <c r="AA81" i="1"/>
  <c r="Z81" i="1"/>
  <c r="Y81" i="1"/>
  <c r="O81" i="1"/>
  <c r="AD80" i="1"/>
  <c r="AC80" i="1"/>
  <c r="AB80" i="1"/>
  <c r="AA80" i="1"/>
  <c r="Z80" i="1"/>
  <c r="Y80" i="1"/>
  <c r="O80" i="1"/>
  <c r="AD79" i="1"/>
  <c r="AC79" i="1"/>
  <c r="AB79" i="1"/>
  <c r="AA79" i="1"/>
  <c r="Z79" i="1"/>
  <c r="Y79" i="1"/>
  <c r="O79" i="1"/>
  <c r="AD78" i="1"/>
  <c r="AC78" i="1"/>
  <c r="AB78" i="1"/>
  <c r="AA78" i="1"/>
  <c r="Z78" i="1"/>
  <c r="Y78" i="1"/>
  <c r="O78" i="1"/>
  <c r="AD77" i="1"/>
  <c r="AC77" i="1"/>
  <c r="AB77" i="1"/>
  <c r="AA77" i="1"/>
  <c r="Z77" i="1"/>
  <c r="Y77" i="1"/>
  <c r="O77" i="1"/>
  <c r="AD76" i="1"/>
  <c r="AC76" i="1"/>
  <c r="AB76" i="1"/>
  <c r="AA76" i="1"/>
  <c r="Z76" i="1"/>
  <c r="Y76" i="1"/>
  <c r="O76" i="1"/>
  <c r="AD75" i="1"/>
  <c r="AC75" i="1"/>
  <c r="AB75" i="1"/>
  <c r="AA75" i="1"/>
  <c r="Z75" i="1"/>
  <c r="Y75" i="1"/>
  <c r="O75" i="1"/>
  <c r="AD74" i="1"/>
  <c r="AC74" i="1"/>
  <c r="AB74" i="1"/>
  <c r="AA74" i="1"/>
  <c r="Z74" i="1"/>
  <c r="Y74" i="1"/>
  <c r="O74" i="1"/>
  <c r="AD73" i="1"/>
  <c r="AC73" i="1"/>
  <c r="AB73" i="1"/>
  <c r="AA73" i="1"/>
  <c r="Z73" i="1"/>
  <c r="Y73" i="1"/>
  <c r="O73" i="1"/>
  <c r="AD72" i="1"/>
  <c r="AC72" i="1"/>
  <c r="AB72" i="1"/>
  <c r="AA72" i="1"/>
  <c r="Z72" i="1"/>
  <c r="Y72" i="1"/>
  <c r="O72" i="1"/>
  <c r="AD71" i="1"/>
  <c r="AC71" i="1"/>
  <c r="AB71" i="1"/>
  <c r="AA71" i="1"/>
  <c r="Z71" i="1"/>
  <c r="Y71" i="1"/>
  <c r="O71" i="1"/>
  <c r="AD70" i="1"/>
  <c r="AC70" i="1"/>
  <c r="AB70" i="1"/>
  <c r="AA70" i="1"/>
  <c r="Z70" i="1"/>
  <c r="Y70" i="1"/>
  <c r="O70" i="1"/>
  <c r="AD69" i="1"/>
  <c r="AC69" i="1"/>
  <c r="AB69" i="1"/>
  <c r="AA69" i="1"/>
  <c r="Z69" i="1"/>
  <c r="Y69" i="1"/>
  <c r="O69" i="1"/>
  <c r="AD68" i="1"/>
  <c r="AC68" i="1"/>
  <c r="AB68" i="1"/>
  <c r="AA68" i="1"/>
  <c r="Z68" i="1"/>
  <c r="Y68" i="1"/>
  <c r="O68" i="1"/>
  <c r="AD67" i="1"/>
  <c r="AC67" i="1"/>
  <c r="AB67" i="1"/>
  <c r="AA67" i="1"/>
  <c r="Z67" i="1"/>
  <c r="Y67" i="1"/>
  <c r="O67" i="1"/>
  <c r="AD66" i="1"/>
  <c r="AC66" i="1"/>
  <c r="AB66" i="1"/>
  <c r="AA66" i="1"/>
  <c r="Z66" i="1"/>
  <c r="Y66" i="1"/>
  <c r="O66" i="1"/>
  <c r="AD65" i="1"/>
  <c r="AC65" i="1"/>
  <c r="AB65" i="1"/>
  <c r="AA65" i="1"/>
  <c r="Z65" i="1"/>
  <c r="Y65" i="1"/>
  <c r="O65" i="1"/>
  <c r="AD64" i="1"/>
  <c r="AC64" i="1"/>
  <c r="AB64" i="1"/>
  <c r="AA64" i="1"/>
  <c r="Z64" i="1"/>
  <c r="Y64" i="1"/>
  <c r="O64" i="1"/>
  <c r="AD63" i="1"/>
  <c r="AC63" i="1"/>
  <c r="AB63" i="1"/>
  <c r="AA63" i="1"/>
  <c r="Z63" i="1"/>
  <c r="Y63" i="1"/>
  <c r="O63" i="1"/>
  <c r="AD62" i="1"/>
  <c r="AC62" i="1"/>
  <c r="AB62" i="1"/>
  <c r="AA62" i="1"/>
  <c r="Z62" i="1"/>
  <c r="Y62" i="1"/>
  <c r="O62" i="1"/>
  <c r="AD61" i="1"/>
  <c r="AC61" i="1"/>
  <c r="AB61" i="1"/>
  <c r="AA61" i="1"/>
  <c r="Z61" i="1"/>
  <c r="Y61" i="1"/>
  <c r="O61" i="1"/>
  <c r="AD60" i="1"/>
  <c r="AC60" i="1"/>
  <c r="AB60" i="1"/>
  <c r="AA60" i="1"/>
  <c r="Z60" i="1"/>
  <c r="Y60" i="1"/>
  <c r="O60" i="1"/>
  <c r="AD59" i="1"/>
  <c r="AC59" i="1"/>
  <c r="AB59" i="1"/>
  <c r="AA59" i="1"/>
  <c r="Z59" i="1"/>
  <c r="Y59" i="1"/>
  <c r="O59" i="1"/>
  <c r="AD58" i="1"/>
  <c r="AC58" i="1"/>
  <c r="AB58" i="1"/>
  <c r="AA58" i="1"/>
  <c r="Z58" i="1"/>
  <c r="Y58" i="1"/>
  <c r="O58" i="1"/>
  <c r="AD57" i="1"/>
  <c r="AC57" i="1"/>
  <c r="AB57" i="1"/>
  <c r="AA57" i="1"/>
  <c r="Z57" i="1"/>
  <c r="Y57" i="1"/>
  <c r="O57" i="1"/>
  <c r="AD56" i="1"/>
  <c r="AC56" i="1"/>
  <c r="AB56" i="1"/>
  <c r="AA56" i="1"/>
  <c r="Z56" i="1"/>
  <c r="Y56" i="1"/>
  <c r="O56" i="1"/>
  <c r="AD55" i="1"/>
  <c r="AC55" i="1"/>
  <c r="AB55" i="1"/>
  <c r="AA55" i="1"/>
  <c r="Z55" i="1"/>
  <c r="Y55" i="1"/>
  <c r="O55" i="1"/>
  <c r="AD54" i="1"/>
  <c r="AC54" i="1"/>
  <c r="AB54" i="1"/>
  <c r="AA54" i="1"/>
  <c r="Z54" i="1"/>
  <c r="Y54" i="1"/>
  <c r="O54" i="1"/>
  <c r="AD53" i="1"/>
  <c r="AC53" i="1"/>
  <c r="AB53" i="1"/>
  <c r="AA53" i="1"/>
  <c r="Z53" i="1"/>
  <c r="Y53" i="1"/>
  <c r="O53" i="1"/>
  <c r="AD52" i="1"/>
  <c r="AC52" i="1"/>
  <c r="AB52" i="1"/>
  <c r="AA52" i="1"/>
  <c r="Z52" i="1"/>
  <c r="Y52" i="1"/>
  <c r="O52" i="1"/>
  <c r="AD51" i="1"/>
  <c r="AC51" i="1"/>
  <c r="AB51" i="1"/>
  <c r="AA51" i="1"/>
  <c r="Z51" i="1"/>
  <c r="Y51" i="1"/>
  <c r="O51" i="1"/>
  <c r="AD50" i="1"/>
  <c r="AC50" i="1"/>
  <c r="AB50" i="1"/>
  <c r="AA50" i="1"/>
  <c r="Z50" i="1"/>
  <c r="Y50" i="1"/>
  <c r="O50" i="1"/>
  <c r="AD49" i="1"/>
  <c r="AC49" i="1"/>
  <c r="AB49" i="1"/>
  <c r="AA49" i="1"/>
  <c r="Z49" i="1"/>
  <c r="Y49" i="1"/>
  <c r="O49" i="1"/>
  <c r="AD48" i="1"/>
  <c r="AC48" i="1"/>
  <c r="AB48" i="1"/>
  <c r="AA48" i="1"/>
  <c r="Z48" i="1"/>
  <c r="Y48" i="1"/>
  <c r="O48" i="1"/>
  <c r="AD47" i="1"/>
  <c r="AC47" i="1"/>
  <c r="AB47" i="1"/>
  <c r="AA47" i="1"/>
  <c r="Z47" i="1"/>
  <c r="Y47" i="1"/>
  <c r="O47" i="1"/>
  <c r="AD46" i="1"/>
  <c r="AC46" i="1"/>
  <c r="AB46" i="1"/>
  <c r="AA46" i="1"/>
  <c r="Z46" i="1"/>
  <c r="Y46" i="1"/>
  <c r="O46" i="1"/>
  <c r="AD45" i="1"/>
  <c r="AC45" i="1"/>
  <c r="AB45" i="1"/>
  <c r="AA45" i="1"/>
  <c r="Z45" i="1"/>
  <c r="Y45" i="1"/>
  <c r="O45" i="1"/>
  <c r="AD44" i="1"/>
  <c r="AC44" i="1"/>
  <c r="AB44" i="1"/>
  <c r="AA44" i="1"/>
  <c r="Z44" i="1"/>
  <c r="Y44" i="1"/>
  <c r="O44" i="1"/>
  <c r="AD43" i="1"/>
  <c r="AC43" i="1"/>
  <c r="AB43" i="1"/>
  <c r="AA43" i="1"/>
  <c r="Z43" i="1"/>
  <c r="Y43" i="1"/>
  <c r="O43" i="1"/>
  <c r="AD42" i="1"/>
  <c r="AC42" i="1"/>
  <c r="AB42" i="1"/>
  <c r="AA42" i="1"/>
  <c r="Z42" i="1"/>
  <c r="Y42" i="1"/>
  <c r="O42" i="1"/>
  <c r="AD41" i="1"/>
  <c r="AC41" i="1"/>
  <c r="AB41" i="1"/>
  <c r="AA41" i="1"/>
  <c r="Z41" i="1"/>
  <c r="Y41" i="1"/>
  <c r="O41" i="1"/>
  <c r="AD40" i="1"/>
  <c r="AC40" i="1"/>
  <c r="AB40" i="1"/>
  <c r="AA40" i="1"/>
  <c r="Z40" i="1"/>
  <c r="Y40" i="1"/>
  <c r="O40" i="1"/>
  <c r="AD39" i="1"/>
  <c r="AC39" i="1"/>
  <c r="AB39" i="1"/>
  <c r="AA39" i="1"/>
  <c r="Z39" i="1"/>
  <c r="Y39" i="1"/>
  <c r="O39" i="1"/>
  <c r="AD38" i="1"/>
  <c r="AC38" i="1"/>
  <c r="AB38" i="1"/>
  <c r="AA38" i="1"/>
  <c r="Z38" i="1"/>
  <c r="Y38" i="1"/>
  <c r="O38" i="1"/>
  <c r="AD37" i="1"/>
  <c r="AC37" i="1"/>
  <c r="AB37" i="1"/>
  <c r="AA37" i="1"/>
  <c r="Z37" i="1"/>
  <c r="Y37" i="1"/>
  <c r="O37" i="1"/>
  <c r="AD36" i="1"/>
  <c r="AC36" i="1"/>
  <c r="AB36" i="1"/>
  <c r="AA36" i="1"/>
  <c r="Z36" i="1"/>
  <c r="Y36" i="1"/>
  <c r="O36" i="1"/>
  <c r="AD35" i="1"/>
  <c r="AC35" i="1"/>
  <c r="AB35" i="1"/>
  <c r="AA35" i="1"/>
  <c r="Z35" i="1"/>
  <c r="Y35" i="1"/>
  <c r="O35" i="1"/>
  <c r="AD34" i="1"/>
  <c r="AC34" i="1"/>
  <c r="AB34" i="1"/>
  <c r="AA34" i="1"/>
  <c r="Z34" i="1"/>
  <c r="Y34" i="1"/>
  <c r="O34" i="1"/>
  <c r="AD33" i="1"/>
  <c r="AC33" i="1"/>
  <c r="AB33" i="1"/>
  <c r="AA33" i="1"/>
  <c r="Z33" i="1"/>
  <c r="Y33" i="1"/>
  <c r="O33" i="1"/>
  <c r="AD32" i="1"/>
  <c r="AC32" i="1"/>
  <c r="AB32" i="1"/>
  <c r="AA32" i="1"/>
  <c r="Z32" i="1"/>
  <c r="Y32" i="1"/>
  <c r="O32" i="1"/>
  <c r="AD31" i="1"/>
  <c r="AC31" i="1"/>
  <c r="AB31" i="1"/>
  <c r="AA31" i="1"/>
  <c r="Z31" i="1"/>
  <c r="Y31" i="1"/>
  <c r="O31" i="1"/>
  <c r="AD30" i="1"/>
  <c r="AC30" i="1"/>
  <c r="AB30" i="1"/>
  <c r="AA30" i="1"/>
  <c r="Z30" i="1"/>
  <c r="Y30" i="1"/>
  <c r="O30" i="1"/>
  <c r="AD29" i="1"/>
  <c r="AC29" i="1"/>
  <c r="AB29" i="1"/>
  <c r="AA29" i="1"/>
  <c r="Z29" i="1"/>
  <c r="Y29" i="1"/>
  <c r="O29" i="1"/>
  <c r="AD28" i="1"/>
  <c r="AC28" i="1"/>
  <c r="AB28" i="1"/>
  <c r="AA28" i="1"/>
  <c r="Z28" i="1"/>
  <c r="Y28" i="1"/>
  <c r="O28" i="1"/>
  <c r="AD27" i="1"/>
  <c r="AC27" i="1"/>
  <c r="AB27" i="1"/>
  <c r="AA27" i="1"/>
  <c r="Z27" i="1"/>
  <c r="Y27" i="1"/>
  <c r="O27" i="1"/>
  <c r="AD26" i="1"/>
  <c r="AC26" i="1"/>
  <c r="AB26" i="1"/>
  <c r="AA26" i="1"/>
  <c r="Z26" i="1"/>
  <c r="Y26" i="1"/>
  <c r="O26" i="1"/>
  <c r="AD25" i="1"/>
  <c r="AC25" i="1"/>
  <c r="AB25" i="1"/>
  <c r="AA25" i="1"/>
  <c r="Z25" i="1"/>
  <c r="Y25" i="1"/>
  <c r="O25" i="1"/>
  <c r="AD24" i="1"/>
  <c r="AC24" i="1"/>
  <c r="AB24" i="1"/>
  <c r="AA24" i="1"/>
  <c r="Z24" i="1"/>
  <c r="Y24" i="1"/>
  <c r="O24" i="1"/>
  <c r="AD23" i="1"/>
  <c r="AC23" i="1"/>
  <c r="AB23" i="1"/>
  <c r="AA23" i="1"/>
  <c r="Z23" i="1"/>
  <c r="Y23" i="1"/>
  <c r="O23" i="1"/>
  <c r="AD22" i="1"/>
  <c r="AC22" i="1"/>
  <c r="AB22" i="1"/>
  <c r="AA22" i="1"/>
  <c r="Z22" i="1"/>
  <c r="Y22" i="1"/>
  <c r="O22" i="1"/>
  <c r="AD21" i="1"/>
  <c r="AC21" i="1"/>
  <c r="AB21" i="1"/>
  <c r="AA21" i="1"/>
  <c r="Z21" i="1"/>
  <c r="Y21" i="1"/>
  <c r="O21" i="1"/>
  <c r="AD20" i="1"/>
  <c r="AC20" i="1"/>
  <c r="AB20" i="1"/>
  <c r="AA20" i="1"/>
  <c r="Z20" i="1"/>
  <c r="Y20" i="1"/>
  <c r="O20" i="1"/>
  <c r="AD19" i="1"/>
  <c r="AC19" i="1"/>
  <c r="AB19" i="1"/>
  <c r="AA19" i="1"/>
  <c r="Z19" i="1"/>
  <c r="Y19" i="1"/>
  <c r="O19" i="1"/>
  <c r="AD18" i="1"/>
  <c r="AC18" i="1"/>
  <c r="AB18" i="1"/>
  <c r="AA18" i="1"/>
  <c r="Z18" i="1"/>
  <c r="Y18" i="1"/>
  <c r="O18" i="1"/>
  <c r="AD17" i="1"/>
  <c r="AC17" i="1"/>
  <c r="AB17" i="1"/>
  <c r="AA17" i="1"/>
  <c r="Z17" i="1"/>
  <c r="Y17" i="1"/>
  <c r="O17" i="1"/>
  <c r="AD16" i="1"/>
  <c r="AC16" i="1"/>
  <c r="AB16" i="1"/>
  <c r="AA16" i="1"/>
  <c r="Z16" i="1"/>
  <c r="Y16" i="1"/>
  <c r="O16" i="1"/>
  <c r="AD15" i="1"/>
  <c r="AC15" i="1"/>
  <c r="AB15" i="1"/>
  <c r="AA15" i="1"/>
  <c r="Z15" i="1"/>
  <c r="Y15" i="1"/>
  <c r="O15" i="1"/>
  <c r="AD14" i="1"/>
  <c r="AC14" i="1"/>
  <c r="AB14" i="1"/>
  <c r="AA14" i="1"/>
  <c r="Z14" i="1"/>
  <c r="Y14" i="1"/>
  <c r="O14" i="1"/>
  <c r="AD13" i="1"/>
  <c r="AC13" i="1"/>
  <c r="AB13" i="1"/>
  <c r="AA13" i="1"/>
  <c r="Z13" i="1"/>
  <c r="Y13" i="1"/>
  <c r="O13" i="1"/>
  <c r="AD12" i="1"/>
  <c r="AC12" i="1"/>
  <c r="AB12" i="1"/>
  <c r="AA12" i="1"/>
  <c r="Z12" i="1"/>
  <c r="Y12" i="1"/>
  <c r="O12" i="1"/>
  <c r="AD11" i="1"/>
  <c r="AC11" i="1"/>
  <c r="AB11" i="1"/>
  <c r="AA11" i="1"/>
  <c r="Z11" i="1"/>
  <c r="Y11" i="1"/>
  <c r="O11" i="1"/>
  <c r="AD10" i="1"/>
  <c r="AC10" i="1"/>
  <c r="AB10" i="1"/>
  <c r="AA10" i="1"/>
  <c r="Z10" i="1"/>
  <c r="Y10" i="1"/>
  <c r="O10" i="1"/>
  <c r="AD9" i="1"/>
  <c r="AC9" i="1"/>
  <c r="AB9" i="1"/>
  <c r="AA9" i="1"/>
  <c r="Z9" i="1"/>
  <c r="Y9" i="1"/>
  <c r="O9" i="1"/>
  <c r="AD8" i="1"/>
  <c r="AC8" i="1"/>
  <c r="AB8" i="1"/>
  <c r="AA8" i="1"/>
  <c r="Z8" i="1"/>
  <c r="Y8" i="1"/>
  <c r="O8" i="1"/>
  <c r="AD7" i="1"/>
  <c r="AC7" i="1"/>
  <c r="AB7" i="1"/>
  <c r="AA7" i="1"/>
  <c r="Z7" i="1"/>
  <c r="Y7" i="1"/>
  <c r="O7" i="1"/>
  <c r="AD6" i="1"/>
  <c r="AC6" i="1"/>
  <c r="AB6" i="1"/>
  <c r="AA6" i="1"/>
  <c r="Z6" i="1"/>
  <c r="Y6" i="1"/>
  <c r="O6" i="1"/>
  <c r="AD5" i="1"/>
  <c r="AC5" i="1"/>
  <c r="AB5" i="1"/>
  <c r="AA5" i="1"/>
  <c r="Z5" i="1"/>
  <c r="Y5" i="1"/>
  <c r="O5" i="1"/>
  <c r="AD4" i="1"/>
  <c r="AC4" i="1"/>
  <c r="AB4" i="1"/>
  <c r="AA4" i="1"/>
  <c r="Z4" i="1"/>
  <c r="Y4" i="1"/>
  <c r="O4" i="1"/>
  <c r="AD3" i="1"/>
  <c r="AC3" i="1"/>
  <c r="AB3" i="1"/>
  <c r="AA3" i="1"/>
  <c r="Z3" i="1"/>
  <c r="Y3" i="1"/>
  <c r="O3" i="1"/>
  <c r="AD2" i="1"/>
  <c r="AC2" i="1"/>
  <c r="AB2" i="1"/>
  <c r="AA2" i="1"/>
  <c r="Z2" i="1"/>
  <c r="Y2" i="1"/>
  <c r="O2" i="1"/>
</calcChain>
</file>

<file path=xl/sharedStrings.xml><?xml version="1.0" encoding="utf-8"?>
<sst xmlns="http://schemas.openxmlformats.org/spreadsheetml/2006/main" count="727" uniqueCount="463">
  <si>
    <t>INPUT DATE</t>
  </si>
  <si>
    <t>PN</t>
  </si>
  <si>
    <t>NO/CELL</t>
  </si>
  <si>
    <t>DRAW NO</t>
  </si>
  <si>
    <t>REQU-DATE</t>
  </si>
  <si>
    <t>CUST</t>
  </si>
  <si>
    <t>STOCK CODE</t>
  </si>
  <si>
    <t>QTY</t>
  </si>
  <si>
    <t>CELL CODE</t>
  </si>
  <si>
    <t>B$</t>
  </si>
  <si>
    <t>ORDER NO</t>
  </si>
  <si>
    <t>MODEL</t>
  </si>
  <si>
    <t>VOL</t>
  </si>
  <si>
    <t>AH</t>
  </si>
  <si>
    <t>WH</t>
  </si>
  <si>
    <t>CHEM</t>
  </si>
  <si>
    <t>STRUCTURE</t>
  </si>
  <si>
    <t>STAFF</t>
  </si>
  <si>
    <t>WORKHR</t>
  </si>
  <si>
    <t>HR/PP</t>
  </si>
  <si>
    <t>END DATE</t>
  </si>
  <si>
    <t>TEST TIME</t>
  </si>
  <si>
    <t>AV</t>
  </si>
  <si>
    <t>S$</t>
  </si>
  <si>
    <t>C-DRAW</t>
  </si>
  <si>
    <t>C-CELLS</t>
  </si>
  <si>
    <t>C-AV</t>
  </si>
  <si>
    <t>C-B$</t>
  </si>
  <si>
    <t>C-S$</t>
  </si>
  <si>
    <t>C-STCODE</t>
  </si>
  <si>
    <t>ORIGINAL S$</t>
  </si>
  <si>
    <t>DISCOUNT</t>
  </si>
  <si>
    <t>SALESMAN</t>
  </si>
  <si>
    <t>Customer Code</t>
  </si>
  <si>
    <t>Order Date</t>
  </si>
  <si>
    <t>89003-129</t>
  </si>
  <si>
    <t>LIION</t>
  </si>
  <si>
    <t>3S1P</t>
  </si>
  <si>
    <t>AR</t>
  </si>
  <si>
    <t>BATTERY SPECIALTIES WA</t>
  </si>
  <si>
    <t>DR</t>
  </si>
  <si>
    <t>DJ</t>
  </si>
  <si>
    <t>1S1P</t>
  </si>
  <si>
    <t>STOCK</t>
  </si>
  <si>
    <t>N380</t>
  </si>
  <si>
    <t>66000-360</t>
  </si>
  <si>
    <t>67000-094A</t>
  </si>
  <si>
    <t>NiCD</t>
  </si>
  <si>
    <t>1S2P</t>
  </si>
  <si>
    <t>MB</t>
  </si>
  <si>
    <t>27607A</t>
  </si>
  <si>
    <t>16/UR18650F-2300</t>
  </si>
  <si>
    <t>RL278</t>
  </si>
  <si>
    <t>BARRETT COMMUNICATIONS</t>
  </si>
  <si>
    <t>66000-508</t>
  </si>
  <si>
    <t>66000-7921</t>
  </si>
  <si>
    <t>LiIon</t>
  </si>
  <si>
    <t>4S4P</t>
  </si>
  <si>
    <t>REFLEX INSTRUMENTS ASIA PACIFIC (IMDEX LTD)</t>
  </si>
  <si>
    <t>NiMH</t>
  </si>
  <si>
    <t>10S1P</t>
  </si>
  <si>
    <t>FOR-DE GROUP P/L T/A SHOPRIDER</t>
  </si>
  <si>
    <t>BATTERY WORLD O'CONNOR</t>
  </si>
  <si>
    <t>23862B</t>
  </si>
  <si>
    <t>BATTERY WORLD JOONDALUP</t>
  </si>
  <si>
    <t>2S1P</t>
  </si>
  <si>
    <t>23908A</t>
  </si>
  <si>
    <t>BATTERY WORLD BUNBURY</t>
  </si>
  <si>
    <t>8S1P</t>
  </si>
  <si>
    <t>67001-2981</t>
  </si>
  <si>
    <t>67000-074</t>
  </si>
  <si>
    <t>ALKALINE</t>
  </si>
  <si>
    <t>20006-071A</t>
  </si>
  <si>
    <t>DEPT OF PRIMARY INDUSTRIES &amp; REGIONAL DEV (WA)</t>
  </si>
  <si>
    <t>88002-630BF</t>
  </si>
  <si>
    <t>BATTERIES PLUS</t>
  </si>
  <si>
    <t>7S3P</t>
  </si>
  <si>
    <t>23797A</t>
  </si>
  <si>
    <t>10/KH-D10000</t>
  </si>
  <si>
    <t>RECELL</t>
  </si>
  <si>
    <t>35008-029</t>
  </si>
  <si>
    <t>4S1P</t>
  </si>
  <si>
    <t>3S2P</t>
  </si>
  <si>
    <t>SLA</t>
  </si>
  <si>
    <t>30008-121</t>
  </si>
  <si>
    <t>38000-400</t>
  </si>
  <si>
    <t>DH-BAT009</t>
  </si>
  <si>
    <t>LiTH</t>
  </si>
  <si>
    <t>5S1P</t>
  </si>
  <si>
    <t>DH33</t>
  </si>
  <si>
    <t>66000-798</t>
  </si>
  <si>
    <t>60000-165</t>
  </si>
  <si>
    <t>88002-630GA</t>
  </si>
  <si>
    <t>ZEDFLO AUSTRALIA</t>
  </si>
  <si>
    <t>2/UR18650ZY</t>
  </si>
  <si>
    <t>30007-109</t>
  </si>
  <si>
    <t>46002-458</t>
  </si>
  <si>
    <t>BATTERY ALL TYPES</t>
  </si>
  <si>
    <t>23754A</t>
  </si>
  <si>
    <t>30000-300</t>
  </si>
  <si>
    <t>20S1P</t>
  </si>
  <si>
    <t>BOM - ENGINEERING</t>
  </si>
  <si>
    <t>BATTERY WORLD MIDLAND</t>
  </si>
  <si>
    <t>VECIP67-24/8A</t>
  </si>
  <si>
    <t>CH598A</t>
  </si>
  <si>
    <t>64900-694XLR</t>
  </si>
  <si>
    <t>64900-694</t>
  </si>
  <si>
    <t>SK</t>
  </si>
  <si>
    <t>Lilon</t>
  </si>
  <si>
    <t>88002-630BD</t>
  </si>
  <si>
    <t>L865</t>
  </si>
  <si>
    <t>QTEQ PTY LTD</t>
  </si>
  <si>
    <t>67001-3486L865</t>
  </si>
  <si>
    <t>67001-3486</t>
  </si>
  <si>
    <t>4/NCR18650BD</t>
  </si>
  <si>
    <t>LABOUR</t>
  </si>
  <si>
    <t>4S2P</t>
  </si>
  <si>
    <t>BATTERY WORLD CANNING VALE</t>
  </si>
  <si>
    <t>8/INR18650-30Q</t>
  </si>
  <si>
    <t>89003-124</t>
  </si>
  <si>
    <t>LiSOCl2</t>
  </si>
  <si>
    <t>6S1P</t>
  </si>
  <si>
    <t>EDI RAIL - ALSTOM TRANSPORT  (MAINT) P/L CLAISEBRK</t>
  </si>
  <si>
    <t>72P</t>
  </si>
  <si>
    <t>RL1845</t>
  </si>
  <si>
    <t>66003-280</t>
  </si>
  <si>
    <t>6/UR18650ZY</t>
  </si>
  <si>
    <t>RL323</t>
  </si>
  <si>
    <t>66000-562</t>
  </si>
  <si>
    <t>2S3P</t>
  </si>
  <si>
    <t>7/MH-C4500HT</t>
  </si>
  <si>
    <t>N1387A</t>
  </si>
  <si>
    <t>67001-425</t>
  </si>
  <si>
    <t>59001-036</t>
  </si>
  <si>
    <t>7S1P</t>
  </si>
  <si>
    <t>1/LXRDD-5-1-SC-BC</t>
  </si>
  <si>
    <t>LiSO2CI2</t>
  </si>
  <si>
    <t>12/UR18650ZY</t>
  </si>
  <si>
    <t>RL363</t>
  </si>
  <si>
    <t>CONTITECH AUSTRALIA PTY LTD (CONTINENTAL)</t>
  </si>
  <si>
    <t>66000-639</t>
  </si>
  <si>
    <t>6S2P</t>
  </si>
  <si>
    <t>15/NC2500SCR</t>
  </si>
  <si>
    <t>RECELL259</t>
  </si>
  <si>
    <t>BATTERY WORLD ARMADALE</t>
  </si>
  <si>
    <t>22000-446I</t>
  </si>
  <si>
    <t>25S1P</t>
  </si>
  <si>
    <t>N1387</t>
  </si>
  <si>
    <t>IMDEX TECHNOLOGY USA LLC (REFLEX)</t>
  </si>
  <si>
    <t>66000-909</t>
  </si>
  <si>
    <t>WALLIS DRILLING PTY LTD</t>
  </si>
  <si>
    <t>16/HR4/3FAU</t>
  </si>
  <si>
    <t>N1021</t>
  </si>
  <si>
    <t>66000-725</t>
  </si>
  <si>
    <t>30001-250</t>
  </si>
  <si>
    <t>16S1P</t>
  </si>
  <si>
    <t>72/LR20XW</t>
  </si>
  <si>
    <t>AL123D</t>
  </si>
  <si>
    <t>66000-182</t>
  </si>
  <si>
    <t>9S8P</t>
  </si>
  <si>
    <t>33003-049</t>
  </si>
  <si>
    <t>2/LS14500</t>
  </si>
  <si>
    <t>L238A-1048</t>
  </si>
  <si>
    <t>66000-231A</t>
  </si>
  <si>
    <t>22/HHR-300SCP</t>
  </si>
  <si>
    <t>N1302</t>
  </si>
  <si>
    <t>UNICARE HEALTH</t>
  </si>
  <si>
    <t>22000-090D</t>
  </si>
  <si>
    <t>46001-630</t>
  </si>
  <si>
    <t>MB520</t>
  </si>
  <si>
    <t>22S1P</t>
  </si>
  <si>
    <t xml:space="preserve">TSB-003PCB </t>
  </si>
  <si>
    <t xml:space="preserve">CH157 </t>
  </si>
  <si>
    <t>66000-066</t>
  </si>
  <si>
    <t>CH157</t>
  </si>
  <si>
    <t>CH1-MBM06</t>
  </si>
  <si>
    <t>CH582</t>
  </si>
  <si>
    <t>BATTERY WORLD MADDINGTON</t>
  </si>
  <si>
    <t>20006-473MBM06</t>
  </si>
  <si>
    <t>20006-473HIABXS-C</t>
  </si>
  <si>
    <t>23904A</t>
  </si>
  <si>
    <t>ELEXACOM</t>
  </si>
  <si>
    <t>66003-335</t>
  </si>
  <si>
    <t>16/UR18650ZY</t>
  </si>
  <si>
    <t>RL278MIB</t>
  </si>
  <si>
    <t>66000-7922</t>
  </si>
  <si>
    <t>66000-810 REV2</t>
  </si>
  <si>
    <t>1/INR21700-50E</t>
  </si>
  <si>
    <t>SERCO AUSTRALIA PTY LTD</t>
  </si>
  <si>
    <t>35008-013</t>
  </si>
  <si>
    <t>NiCd</t>
  </si>
  <si>
    <t>5/NCR18650BF</t>
  </si>
  <si>
    <t>RL1440</t>
  </si>
  <si>
    <t>67001-849</t>
  </si>
  <si>
    <t>1S5P</t>
  </si>
  <si>
    <t>5/IT1800Cs</t>
  </si>
  <si>
    <t>N2171</t>
  </si>
  <si>
    <t>66003-340</t>
  </si>
  <si>
    <t>35008-005A</t>
  </si>
  <si>
    <t>5/ITL4000D</t>
  </si>
  <si>
    <t>N2172</t>
  </si>
  <si>
    <t>66003-341</t>
  </si>
  <si>
    <t>7/IT1800Cs</t>
  </si>
  <si>
    <t>N2176</t>
  </si>
  <si>
    <t>66003-345</t>
  </si>
  <si>
    <t>KG</t>
  </si>
  <si>
    <t>35008-005</t>
  </si>
  <si>
    <t>5/3B5100-FF</t>
  </si>
  <si>
    <t>ARCHER WELL COMPANY PTY LTD</t>
  </si>
  <si>
    <t>30000-310</t>
  </si>
  <si>
    <t>346182</t>
  </si>
  <si>
    <t>CH1-MH0707</t>
  </si>
  <si>
    <t>CH584</t>
  </si>
  <si>
    <t>MMEM KARRATHA (GAP RIDGE)</t>
  </si>
  <si>
    <t>20006-473MH0707</t>
  </si>
  <si>
    <t>MME685</t>
  </si>
  <si>
    <t>PRECISION MINING AND DRILLING PTY LTD</t>
  </si>
  <si>
    <t>346275</t>
  </si>
  <si>
    <t>1/TSB-003APCB</t>
  </si>
  <si>
    <t>CH664</t>
  </si>
  <si>
    <t>66003-687</t>
  </si>
  <si>
    <t>23879B</t>
  </si>
  <si>
    <t>20/HHR-300SCPY06</t>
  </si>
  <si>
    <t>RECELL554</t>
  </si>
  <si>
    <t>WA HEALTH CORPORATE NETWORK</t>
  </si>
  <si>
    <t>66002-203</t>
  </si>
  <si>
    <t>46001-631</t>
  </si>
  <si>
    <t>NIMH</t>
  </si>
  <si>
    <t>4/NCR18650GA</t>
  </si>
  <si>
    <t>RL1140A</t>
  </si>
  <si>
    <t>66001-793A</t>
  </si>
  <si>
    <t>1S4P</t>
  </si>
  <si>
    <t>RL1894</t>
  </si>
  <si>
    <t>66003-332</t>
  </si>
  <si>
    <t>12/LR6XW</t>
  </si>
  <si>
    <t>RECELL1625</t>
  </si>
  <si>
    <t>20006-071</t>
  </si>
  <si>
    <t>6/NCR18650BF</t>
  </si>
  <si>
    <t>RL813</t>
  </si>
  <si>
    <t>LYNTEL ELECTRONICS PTY LTD</t>
  </si>
  <si>
    <t>88003-110</t>
  </si>
  <si>
    <t xml:space="preserve">4/NCR18650BF </t>
  </si>
  <si>
    <t>66003-357</t>
  </si>
  <si>
    <t>3001-250</t>
  </si>
  <si>
    <t>6/ER34615</t>
  </si>
  <si>
    <t>L835</t>
  </si>
  <si>
    <t>WATER CORPORATION SHENTON PARK</t>
  </si>
  <si>
    <t>66003-950</t>
  </si>
  <si>
    <t>56000-801</t>
  </si>
  <si>
    <t>LiSOCL2</t>
  </si>
  <si>
    <t>8/UR18650NSX</t>
  </si>
  <si>
    <t>RECELL323</t>
  </si>
  <si>
    <t>BANHAMS PLUMBING GAS FIRE &amp; ELECTRICAL</t>
  </si>
  <si>
    <t>30008-108ROTHEN</t>
  </si>
  <si>
    <t>30007-110</t>
  </si>
  <si>
    <t>3/BK-250A</t>
  </si>
  <si>
    <t>N1922</t>
  </si>
  <si>
    <t>PROTECTIVE PTY LTD</t>
  </si>
  <si>
    <t>67001-795</t>
  </si>
  <si>
    <t>59001-024</t>
  </si>
  <si>
    <t>NiMh</t>
  </si>
  <si>
    <t>6/HR-AU</t>
  </si>
  <si>
    <t>N509</t>
  </si>
  <si>
    <t>GETZ HEALTHCARE TECHNICAL SERVICES PTY LTD</t>
  </si>
  <si>
    <t>22000-006B</t>
  </si>
  <si>
    <t>22000-006INSERT</t>
  </si>
  <si>
    <t>MB81A</t>
  </si>
  <si>
    <t>1/UR18650ZY</t>
  </si>
  <si>
    <t>BATTERY WORLD ROCKINGHAM</t>
  </si>
  <si>
    <t>66003-365</t>
  </si>
  <si>
    <t>1/ER26500H</t>
  </si>
  <si>
    <t>L778</t>
  </si>
  <si>
    <t>59002-201JGT</t>
  </si>
  <si>
    <t>59003-030ST</t>
  </si>
  <si>
    <t>LiSOCI2</t>
  </si>
  <si>
    <t>8/UR18650ZY</t>
  </si>
  <si>
    <t>RL1366</t>
  </si>
  <si>
    <t>OUTPOST CENTRAL PTY LTD - MY WILDEYE</t>
  </si>
  <si>
    <t>66002-828</t>
  </si>
  <si>
    <t>15/NC1900SCR</t>
  </si>
  <si>
    <t>66003-361</t>
  </si>
  <si>
    <t>15S1P</t>
  </si>
  <si>
    <t>66003-362</t>
  </si>
  <si>
    <t>23948A</t>
  </si>
  <si>
    <t>15/IPP2000Cs</t>
  </si>
  <si>
    <t>WANNEROO MAZDA</t>
  </si>
  <si>
    <t>66003-363</t>
  </si>
  <si>
    <t>35008-009Z</t>
  </si>
  <si>
    <t>2/NCA622944SA</t>
  </si>
  <si>
    <t>66003-364</t>
  </si>
  <si>
    <t>88002-598</t>
  </si>
  <si>
    <t>6/UF103450P-3S2P</t>
  </si>
  <si>
    <t>66003-366</t>
  </si>
  <si>
    <t>30008-140AUF</t>
  </si>
  <si>
    <t>1/UR18650A</t>
  </si>
  <si>
    <t>RL1232</t>
  </si>
  <si>
    <t>SENSEAR PTY LTD</t>
  </si>
  <si>
    <t>67001-718</t>
  </si>
  <si>
    <t>66003-371</t>
  </si>
  <si>
    <t>4/IT1600Cs</t>
  </si>
  <si>
    <t>N1760</t>
  </si>
  <si>
    <t>30004-284VHR-2</t>
  </si>
  <si>
    <t>3/LB-VWVBM10</t>
  </si>
  <si>
    <t>S122</t>
  </si>
  <si>
    <t>66002-606</t>
  </si>
  <si>
    <t>46001-550PL</t>
  </si>
  <si>
    <t>RL1910</t>
  </si>
  <si>
    <t>66003-368</t>
  </si>
  <si>
    <t>7/INR18650-35E</t>
  </si>
  <si>
    <t>66003-369</t>
  </si>
  <si>
    <t>89003-121</t>
  </si>
  <si>
    <t>RL1541</t>
  </si>
  <si>
    <t>EQUITRONICS PTY LTD - E-TRAKKA</t>
  </si>
  <si>
    <t>66001-846XV4</t>
  </si>
  <si>
    <t>3/V80H</t>
  </si>
  <si>
    <t>HINCO INSTRUMENTS PTY LTD</t>
  </si>
  <si>
    <t>66003-370</t>
  </si>
  <si>
    <t>20003-631</t>
  </si>
  <si>
    <t>5/NC1900SCR</t>
  </si>
  <si>
    <t>RECELL1286</t>
  </si>
  <si>
    <t>66001-859</t>
  </si>
  <si>
    <t>16/IPP2000CS</t>
  </si>
  <si>
    <t>RECELL1759</t>
  </si>
  <si>
    <t>66003-346</t>
  </si>
  <si>
    <t>10/AA1700</t>
  </si>
  <si>
    <t>N673</t>
  </si>
  <si>
    <t>22000-183</t>
  </si>
  <si>
    <t>MB498</t>
  </si>
  <si>
    <t>4/BK-4MCCE</t>
  </si>
  <si>
    <t>N1576</t>
  </si>
  <si>
    <t>ALCOLIZER TECHNOLOGY</t>
  </si>
  <si>
    <t>30006-908GSQ-22K</t>
  </si>
  <si>
    <t>30001-115BULK</t>
  </si>
  <si>
    <t>20006-381ML</t>
  </si>
  <si>
    <t>5/IC400AAS</t>
  </si>
  <si>
    <t>66003-373</t>
  </si>
  <si>
    <t>35007-998</t>
  </si>
  <si>
    <t>RC car battery</t>
  </si>
  <si>
    <t>N1217A</t>
  </si>
  <si>
    <t>4/HR-AAU</t>
  </si>
  <si>
    <t>SUN CITY BATTERIES</t>
  </si>
  <si>
    <t>66003-379</t>
  </si>
  <si>
    <t>30001-240</t>
  </si>
  <si>
    <t>21/INR18650-25R</t>
  </si>
  <si>
    <t>RL1098E</t>
  </si>
  <si>
    <t>TECHMINE SOLUTIONS PTY LTD</t>
  </si>
  <si>
    <t>67001-6395</t>
  </si>
  <si>
    <t>89003-122</t>
  </si>
  <si>
    <t>12/UR553450Z</t>
  </si>
  <si>
    <t>RECELL1706</t>
  </si>
  <si>
    <t>66004-145</t>
  </si>
  <si>
    <t>ARTECH 3D AB-16000</t>
  </si>
  <si>
    <t>3S4P</t>
  </si>
  <si>
    <t>4/UR18650ZY</t>
  </si>
  <si>
    <t>66003-367</t>
  </si>
  <si>
    <t>CPLB-18650A</t>
  </si>
  <si>
    <t>14/BK-3HCCE</t>
  </si>
  <si>
    <t>N475A</t>
  </si>
  <si>
    <t>BCF ULTRASOUND AUSTRALASIA P/L</t>
  </si>
  <si>
    <t>66000-6121</t>
  </si>
  <si>
    <t>30001-091BULK</t>
  </si>
  <si>
    <t>2X8.4</t>
  </si>
  <si>
    <t>2X7S1P</t>
  </si>
  <si>
    <t>DRAGER 8415290-11</t>
  </si>
  <si>
    <t>2/BK-3HCCE</t>
  </si>
  <si>
    <t>N1993</t>
  </si>
  <si>
    <t>BTP EQUIPMENT PTY LTD</t>
  </si>
  <si>
    <t>30006-882FHSG</t>
  </si>
  <si>
    <t>SBA-2</t>
  </si>
  <si>
    <t>8/BK-3HCCE</t>
  </si>
  <si>
    <t>N1858</t>
  </si>
  <si>
    <t>30006-888AIR</t>
  </si>
  <si>
    <t>1/ER26500M</t>
  </si>
  <si>
    <t>L312</t>
  </si>
  <si>
    <t>DBNGP (WA) NOMINEES PTY LTD (AUSTRALIAN GAS)</t>
  </si>
  <si>
    <t>66001-042</t>
  </si>
  <si>
    <t>65001-241</t>
  </si>
  <si>
    <t>10/IMH-1000AS</t>
  </si>
  <si>
    <t>N1958</t>
  </si>
  <si>
    <t>22000-169N</t>
  </si>
  <si>
    <t>35008-022</t>
  </si>
  <si>
    <t>MB372NiMH</t>
  </si>
  <si>
    <t>1/TSB-003A</t>
  </si>
  <si>
    <t>CH412</t>
  </si>
  <si>
    <t>BATTERIES WA PTY LTD</t>
  </si>
  <si>
    <t>66001-557</t>
  </si>
  <si>
    <t>CH1-FBH300</t>
  </si>
  <si>
    <t>CH573</t>
  </si>
  <si>
    <t>20006-473FBH300</t>
  </si>
  <si>
    <t>20006-477</t>
  </si>
  <si>
    <t>342216</t>
  </si>
  <si>
    <t>342289</t>
  </si>
  <si>
    <t>342831</t>
  </si>
  <si>
    <t>343123</t>
  </si>
  <si>
    <t>343161</t>
  </si>
  <si>
    <t>343307</t>
  </si>
  <si>
    <t>342276</t>
  </si>
  <si>
    <t>343805</t>
  </si>
  <si>
    <t>344403</t>
  </si>
  <si>
    <t>344375</t>
  </si>
  <si>
    <t>345087</t>
  </si>
  <si>
    <t>345103</t>
  </si>
  <si>
    <t>345212</t>
  </si>
  <si>
    <t>345246</t>
  </si>
  <si>
    <t>345296</t>
  </si>
  <si>
    <t>345297</t>
  </si>
  <si>
    <t>345355</t>
  </si>
  <si>
    <t>345518</t>
  </si>
  <si>
    <t>345688</t>
  </si>
  <si>
    <t>345893</t>
  </si>
  <si>
    <t>345923</t>
  </si>
  <si>
    <t>345985</t>
  </si>
  <si>
    <t>345986</t>
  </si>
  <si>
    <t>345987</t>
  </si>
  <si>
    <t>346509</t>
  </si>
  <si>
    <t>346510</t>
  </si>
  <si>
    <t>346529</t>
  </si>
  <si>
    <t>346623</t>
  </si>
  <si>
    <t>346690</t>
  </si>
  <si>
    <t>346693</t>
  </si>
  <si>
    <t>346711</t>
  </si>
  <si>
    <t>346784</t>
  </si>
  <si>
    <t>346724</t>
  </si>
  <si>
    <t>346725</t>
  </si>
  <si>
    <t>346746</t>
  </si>
  <si>
    <t>346751</t>
  </si>
  <si>
    <t>346771</t>
  </si>
  <si>
    <t>346783</t>
  </si>
  <si>
    <t>346792</t>
  </si>
  <si>
    <t>346797</t>
  </si>
  <si>
    <t>346809</t>
  </si>
  <si>
    <t>346886</t>
  </si>
  <si>
    <t>346958</t>
  </si>
  <si>
    <t>346965</t>
  </si>
  <si>
    <t>346877</t>
  </si>
  <si>
    <t>346881</t>
  </si>
  <si>
    <t>346986</t>
  </si>
  <si>
    <t>346838</t>
  </si>
  <si>
    <t>347000</t>
  </si>
  <si>
    <t>347004</t>
  </si>
  <si>
    <t>347006</t>
  </si>
  <si>
    <t>347009</t>
  </si>
  <si>
    <t>347016</t>
  </si>
  <si>
    <t>347017</t>
  </si>
  <si>
    <t>347022</t>
  </si>
  <si>
    <t>347038</t>
  </si>
  <si>
    <t>347064</t>
  </si>
  <si>
    <t>347066</t>
  </si>
  <si>
    <t>347074</t>
  </si>
  <si>
    <t>291110432441</t>
  </si>
  <si>
    <t>347075</t>
  </si>
  <si>
    <t>347149</t>
  </si>
  <si>
    <t>346876</t>
  </si>
  <si>
    <t>347148</t>
  </si>
  <si>
    <t>347112</t>
  </si>
  <si>
    <t>347106</t>
  </si>
  <si>
    <t>347105</t>
  </si>
  <si>
    <t>347108</t>
  </si>
  <si>
    <t>347133</t>
  </si>
  <si>
    <t>347128</t>
  </si>
  <si>
    <t>347144</t>
  </si>
  <si>
    <t>347180</t>
  </si>
  <si>
    <t>347187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</si>
</sst>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\ h:mm:ss"/>
    <numFmt numFmtId="165" formatCode="yyyy\-mm\-dd;@"/>
    <numFmt numFmtId="166" formatCode="d/mm/yyyy;@"/>
    <numFmt numFmtId="167" formatCode="0.000"/>
    <numFmt numFmtId="168" formatCode="d/m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Microsoft Sans Serif"/>
      <family val="2"/>
    </font>
    <font>
      <u/>
      <sz val="8"/>
      <color rgb="FF0000FF"/>
      <name val="Microsoft Sans Serif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0" fontId="0" fillId="2" borderId="2" xfId="0" applyFill="1" applyBorder="1" applyAlignment="1">
      <alignment horizontal="left"/>
    </xf>
    <xf numFmtId="0" fontId="0" fillId="2" borderId="3" xfId="0" applyFill="1" applyBorder="1"/>
    <xf numFmtId="166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2" fontId="0" fillId="2" borderId="1" xfId="0" applyNumberFormat="1" applyFill="1" applyBorder="1"/>
    <xf numFmtId="0" fontId="0" fillId="2" borderId="4" xfId="0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167" fontId="2" fillId="2" borderId="1" xfId="0" applyNumberFormat="1" applyFont="1" applyFill="1" applyBorder="1"/>
    <xf numFmtId="0" fontId="2" fillId="2" borderId="4" xfId="0" applyFont="1" applyFill="1" applyBorder="1" applyAlignment="1">
      <alignment horizontal="left"/>
    </xf>
    <xf numFmtId="14" fontId="3" fillId="3" borderId="1" xfId="0" applyNumberFormat="1" applyFont="1" applyFill="1" applyBorder="1"/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68" fontId="4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0" fillId="0" borderId="1" xfId="0" applyBorder="1"/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/>
    <xf numFmtId="2" fontId="3" fillId="4" borderId="1" xfId="0" applyNumberFormat="1" applyFont="1" applyFill="1" applyBorder="1"/>
    <xf numFmtId="0" fontId="3" fillId="5" borderId="1" xfId="0" applyFont="1" applyFill="1" applyBorder="1"/>
    <xf numFmtId="0" fontId="3" fillId="0" borderId="1" xfId="0" applyFont="1" applyBorder="1"/>
    <xf numFmtId="2" fontId="3" fillId="0" borderId="1" xfId="0" applyNumberFormat="1" applyFont="1" applyBorder="1"/>
    <xf numFmtId="2" fontId="1" fillId="0" borderId="1" xfId="0" applyNumberFormat="1" applyFont="1" applyBorder="1"/>
    <xf numFmtId="167" fontId="1" fillId="0" borderId="1" xfId="0" applyNumberFormat="1" applyFont="1" applyBorder="1"/>
    <xf numFmtId="0" fontId="0" fillId="0" borderId="1" xfId="0" applyBorder="1" applyAlignment="1">
      <alignment horizontal="left"/>
    </xf>
    <xf numFmtId="14" fontId="4" fillId="0" borderId="1" xfId="0" applyNumberFormat="1" applyFont="1" applyBorder="1" applyAlignment="1">
      <alignment horizontal="left" vertical="center"/>
    </xf>
    <xf numFmtId="14" fontId="3" fillId="6" borderId="1" xfId="0" applyNumberFormat="1" applyFont="1" applyFill="1" applyBorder="1"/>
    <xf numFmtId="0" fontId="4" fillId="6" borderId="1" xfId="0" applyFont="1" applyFill="1" applyBorder="1" applyAlignment="1">
      <alignment horizontal="left" vertical="center"/>
    </xf>
    <xf numFmtId="14" fontId="3" fillId="7" borderId="1" xfId="0" applyNumberFormat="1" applyFont="1" applyFill="1" applyBorder="1"/>
    <xf numFmtId="0" fontId="4" fillId="7" borderId="1" xfId="0" applyFont="1" applyFill="1" applyBorder="1" applyAlignment="1">
      <alignment horizontal="left" vertical="center"/>
    </xf>
    <xf numFmtId="14" fontId="3" fillId="8" borderId="1" xfId="0" applyNumberFormat="1" applyFont="1" applyFill="1" applyBorder="1"/>
    <xf numFmtId="0" fontId="4" fillId="8" borderId="1" xfId="0" applyFont="1" applyFill="1" applyBorder="1" applyAlignment="1">
      <alignment horizontal="left" vertical="center"/>
    </xf>
    <xf numFmtId="14" fontId="3" fillId="9" borderId="1" xfId="0" applyNumberFormat="1" applyFont="1" applyFill="1" applyBorder="1"/>
    <xf numFmtId="0" fontId="4" fillId="9" borderId="1" xfId="0" applyFont="1" applyFill="1" applyBorder="1" applyAlignment="1">
      <alignment horizontal="left" vertical="center"/>
    </xf>
    <xf numFmtId="14" fontId="3" fillId="10" borderId="1" xfId="0" applyNumberFormat="1" applyFont="1" applyFill="1" applyBorder="1"/>
    <xf numFmtId="0" fontId="4" fillId="10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/>
    </xf>
    <xf numFmtId="168" fontId="4" fillId="11" borderId="1" xfId="0" applyNumberFormat="1" applyFont="1" applyFill="1" applyBorder="1" applyAlignment="1">
      <alignment horizontal="left" vertical="center"/>
    </xf>
    <xf numFmtId="0" fontId="5" fillId="11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right" vertical="center"/>
    </xf>
    <xf numFmtId="0" fontId="0" fillId="11" borderId="1" xfId="0" applyFill="1" applyBorder="1"/>
    <xf numFmtId="0" fontId="4" fillId="0" borderId="3" xfId="0" applyFont="1" applyBorder="1" applyAlignment="1">
      <alignment horizontal="left" vertical="center"/>
    </xf>
    <xf numFmtId="0" fontId="4" fillId="9" borderId="5" xfId="0" applyFont="1" applyFill="1" applyBorder="1" applyAlignment="1">
      <alignment horizontal="left" vertical="center"/>
    </xf>
    <xf numFmtId="0" fontId="4" fillId="11" borderId="5" xfId="0" applyFont="1" applyFill="1" applyBorder="1" applyAlignment="1">
      <alignment horizontal="left" vertical="center"/>
    </xf>
    <xf numFmtId="49" fontId="3" fillId="4" borderId="1" xfId="0" applyNumberFormat="1" applyFont="1" applyFill="1" applyBorder="1"/>
    <xf numFmtId="0" fontId="4" fillId="8" borderId="6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68" fontId="4" fillId="0" borderId="6" xfId="0" applyNumberFormat="1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right" vertical="center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32"/>
  <sheetViews>
    <sheetView tabSelected="1" workbookViewId="0">
      <selection sqref="A1:AI132"/>
    </sheetView>
  </sheetViews>
  <sheetFormatPr defaultRowHeight="15" x14ac:dyDescent="0.25"/>
  <cols>
    <col min="1" max="1" width="9.140625" style="2"/>
  </cols>
  <sheetData>
    <row r="1" spans="1:35" x14ac:dyDescent="0.25">
      <c r="A1" s="3" t="s">
        <v>0</v>
      </c>
      <c r="B1" s="4" t="s">
        <v>1</v>
      </c>
      <c r="C1" s="5" t="s">
        <v>2</v>
      </c>
      <c r="D1" s="3" t="s">
        <v>3</v>
      </c>
      <c r="E1" s="6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7" t="s">
        <v>10</v>
      </c>
      <c r="L1" s="3" t="s">
        <v>11</v>
      </c>
      <c r="M1" s="3" t="s">
        <v>12</v>
      </c>
      <c r="N1" s="3" t="s">
        <v>13</v>
      </c>
      <c r="O1" s="8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9" t="s">
        <v>21</v>
      </c>
      <c r="W1" s="10" t="s">
        <v>22</v>
      </c>
      <c r="X1" s="11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1" t="s">
        <v>30</v>
      </c>
      <c r="AF1" s="12" t="s">
        <v>31</v>
      </c>
      <c r="AG1" s="10" t="s">
        <v>32</v>
      </c>
      <c r="AH1" s="13" t="s">
        <v>33</v>
      </c>
      <c r="AI1" s="3" t="s">
        <v>34</v>
      </c>
    </row>
    <row r="2" spans="1:35" x14ac:dyDescent="0.25">
      <c r="A2" s="14">
        <v>45474</v>
      </c>
      <c r="B2" s="15" t="s">
        <v>390</v>
      </c>
      <c r="C2" s="16"/>
      <c r="D2" s="16" t="s">
        <v>44</v>
      </c>
      <c r="E2" s="17">
        <v>45625</v>
      </c>
      <c r="F2" s="16" t="s">
        <v>122</v>
      </c>
      <c r="G2" s="18" t="s">
        <v>45</v>
      </c>
      <c r="H2" s="19">
        <v>3</v>
      </c>
      <c r="I2" s="16" t="s">
        <v>46</v>
      </c>
      <c r="J2" s="20">
        <v>7444.83</v>
      </c>
      <c r="K2" s="21">
        <v>1044156</v>
      </c>
      <c r="L2" s="22"/>
      <c r="M2" s="22"/>
      <c r="N2" s="22"/>
      <c r="O2" s="23">
        <f t="shared" ref="O2:O65" si="0">N2*M2</f>
        <v>0</v>
      </c>
      <c r="P2" s="22"/>
      <c r="Q2" s="22" t="s">
        <v>123</v>
      </c>
      <c r="R2" s="24"/>
      <c r="S2" s="24"/>
      <c r="T2" s="24"/>
      <c r="U2" s="24"/>
      <c r="V2" s="24"/>
      <c r="W2" s="25">
        <v>5</v>
      </c>
      <c r="X2" s="26">
        <v>15600</v>
      </c>
      <c r="Y2" s="25" t="str">
        <f t="shared" ref="Y2:Y65" si="1">D2</f>
        <v>N380</v>
      </c>
      <c r="Z2" s="25">
        <f t="shared" ref="Z2:Z65" si="2">C2</f>
        <v>0</v>
      </c>
      <c r="AA2" s="26">
        <f t="shared" ref="AA2:AA65" si="3">W2</f>
        <v>5</v>
      </c>
      <c r="AB2" s="26">
        <f t="shared" ref="AB2:AB65" si="4">J2</f>
        <v>7444.83</v>
      </c>
      <c r="AC2" s="25">
        <f t="shared" ref="AC2:AC65" si="5">X2</f>
        <v>15600</v>
      </c>
      <c r="AD2" s="25" t="str">
        <f t="shared" ref="AD2:AD65" si="6">G2</f>
        <v>66000-360</v>
      </c>
      <c r="AE2" s="27"/>
      <c r="AF2" s="28"/>
      <c r="AG2" s="20" t="s">
        <v>49</v>
      </c>
      <c r="AH2" s="29" t="s">
        <v>50</v>
      </c>
      <c r="AI2" s="30">
        <v>45469</v>
      </c>
    </row>
    <row r="3" spans="1:35" x14ac:dyDescent="0.25">
      <c r="A3" s="31">
        <v>45476</v>
      </c>
      <c r="B3" s="32" t="s">
        <v>391</v>
      </c>
      <c r="C3" s="16" t="s">
        <v>114</v>
      </c>
      <c r="D3" s="16" t="s">
        <v>124</v>
      </c>
      <c r="E3" s="17">
        <v>45489</v>
      </c>
      <c r="F3" s="16" t="s">
        <v>64</v>
      </c>
      <c r="G3" s="18" t="s">
        <v>125</v>
      </c>
      <c r="H3" s="19">
        <v>1</v>
      </c>
      <c r="I3" s="16" t="s">
        <v>109</v>
      </c>
      <c r="J3" s="20">
        <v>16.809999999999999</v>
      </c>
      <c r="K3" s="21">
        <v>1044742</v>
      </c>
      <c r="L3" s="22"/>
      <c r="M3" s="22">
        <v>14.4</v>
      </c>
      <c r="N3" s="22">
        <v>3.18</v>
      </c>
      <c r="O3" s="23">
        <f t="shared" si="0"/>
        <v>45.792000000000002</v>
      </c>
      <c r="P3" s="22" t="s">
        <v>56</v>
      </c>
      <c r="Q3" s="22" t="s">
        <v>81</v>
      </c>
      <c r="R3" s="24"/>
      <c r="S3" s="24"/>
      <c r="T3" s="24"/>
      <c r="U3" s="24"/>
      <c r="V3" s="24"/>
      <c r="W3" s="25">
        <v>0.5</v>
      </c>
      <c r="X3" s="26">
        <v>80</v>
      </c>
      <c r="Y3" s="25" t="str">
        <f t="shared" si="1"/>
        <v>RL1845</v>
      </c>
      <c r="Z3" s="25" t="str">
        <f t="shared" si="2"/>
        <v>4/NCR18650BD</v>
      </c>
      <c r="AA3" s="26">
        <f t="shared" si="3"/>
        <v>0.5</v>
      </c>
      <c r="AB3" s="26">
        <f t="shared" si="4"/>
        <v>16.809999999999999</v>
      </c>
      <c r="AC3" s="25">
        <f t="shared" si="5"/>
        <v>80</v>
      </c>
      <c r="AD3" s="25" t="str">
        <f t="shared" si="6"/>
        <v>66003-280</v>
      </c>
      <c r="AE3" s="27"/>
      <c r="AF3" s="28"/>
      <c r="AG3" s="20" t="s">
        <v>107</v>
      </c>
      <c r="AH3" s="29" t="s">
        <v>66</v>
      </c>
      <c r="AI3" s="30">
        <v>45475</v>
      </c>
    </row>
    <row r="4" spans="1:35" x14ac:dyDescent="0.25">
      <c r="A4" s="33">
        <v>45492</v>
      </c>
      <c r="B4" s="34" t="s">
        <v>392</v>
      </c>
      <c r="C4" s="16" t="s">
        <v>126</v>
      </c>
      <c r="D4" s="16" t="s">
        <v>127</v>
      </c>
      <c r="E4" s="17">
        <v>45506</v>
      </c>
      <c r="F4" s="16" t="s">
        <v>62</v>
      </c>
      <c r="G4" s="18" t="s">
        <v>128</v>
      </c>
      <c r="H4" s="19">
        <v>1</v>
      </c>
      <c r="I4" s="16" t="s">
        <v>95</v>
      </c>
      <c r="J4" s="20">
        <v>26.42</v>
      </c>
      <c r="K4" s="21">
        <v>1046751</v>
      </c>
      <c r="L4" s="22"/>
      <c r="M4" s="22">
        <v>7.2</v>
      </c>
      <c r="N4" s="22">
        <v>7.8</v>
      </c>
      <c r="O4" s="23">
        <f t="shared" si="0"/>
        <v>56.16</v>
      </c>
      <c r="P4" s="22" t="s">
        <v>56</v>
      </c>
      <c r="Q4" s="22" t="s">
        <v>129</v>
      </c>
      <c r="R4" s="24"/>
      <c r="S4" s="24"/>
      <c r="T4" s="24"/>
      <c r="U4" s="24"/>
      <c r="V4" s="24"/>
      <c r="W4" s="25">
        <v>0.92</v>
      </c>
      <c r="X4" s="26">
        <v>140</v>
      </c>
      <c r="Y4" s="25" t="str">
        <f t="shared" si="1"/>
        <v>RL323</v>
      </c>
      <c r="Z4" s="25" t="str">
        <f t="shared" si="2"/>
        <v>6/UR18650ZY</v>
      </c>
      <c r="AA4" s="26">
        <f t="shared" si="3"/>
        <v>0.92</v>
      </c>
      <c r="AB4" s="26">
        <f t="shared" si="4"/>
        <v>26.42</v>
      </c>
      <c r="AC4" s="25">
        <f t="shared" si="5"/>
        <v>140</v>
      </c>
      <c r="AD4" s="25" t="str">
        <f t="shared" si="6"/>
        <v>66000-562</v>
      </c>
      <c r="AE4" s="27"/>
      <c r="AF4" s="28"/>
      <c r="AG4" s="20" t="s">
        <v>107</v>
      </c>
      <c r="AH4" s="29" t="s">
        <v>63</v>
      </c>
      <c r="AI4" s="30">
        <v>45492</v>
      </c>
    </row>
    <row r="5" spans="1:35" x14ac:dyDescent="0.25">
      <c r="A5" s="14">
        <v>45509</v>
      </c>
      <c r="B5" s="15" t="s">
        <v>393</v>
      </c>
      <c r="C5" s="16" t="s">
        <v>130</v>
      </c>
      <c r="D5" s="16" t="s">
        <v>131</v>
      </c>
      <c r="E5" s="17">
        <v>45519</v>
      </c>
      <c r="F5" s="16" t="s">
        <v>58</v>
      </c>
      <c r="G5" s="18" t="s">
        <v>132</v>
      </c>
      <c r="H5" s="19">
        <v>5</v>
      </c>
      <c r="I5" s="16" t="s">
        <v>133</v>
      </c>
      <c r="J5" s="20">
        <v>33.35</v>
      </c>
      <c r="K5" s="21">
        <v>1048339</v>
      </c>
      <c r="L5" s="22"/>
      <c r="M5" s="22">
        <v>8.4</v>
      </c>
      <c r="N5" s="22">
        <v>4.5</v>
      </c>
      <c r="O5" s="23">
        <f t="shared" si="0"/>
        <v>37.800000000000004</v>
      </c>
      <c r="P5" s="22" t="s">
        <v>59</v>
      </c>
      <c r="Q5" s="22" t="s">
        <v>134</v>
      </c>
      <c r="R5" s="24"/>
      <c r="S5" s="24"/>
      <c r="T5" s="24"/>
      <c r="U5" s="24"/>
      <c r="V5" s="24"/>
      <c r="W5" s="25">
        <v>0.82</v>
      </c>
      <c r="X5" s="26">
        <v>75</v>
      </c>
      <c r="Y5" s="25" t="str">
        <f t="shared" si="1"/>
        <v>N1387A</v>
      </c>
      <c r="Z5" s="25" t="str">
        <f t="shared" si="2"/>
        <v>7/MH-C4500HT</v>
      </c>
      <c r="AA5" s="26">
        <f t="shared" si="3"/>
        <v>0.82</v>
      </c>
      <c r="AB5" s="26">
        <f t="shared" si="4"/>
        <v>33.35</v>
      </c>
      <c r="AC5" s="25">
        <f t="shared" si="5"/>
        <v>75</v>
      </c>
      <c r="AD5" s="25" t="str">
        <f t="shared" si="6"/>
        <v>67001-425</v>
      </c>
      <c r="AE5" s="27"/>
      <c r="AF5" s="28"/>
      <c r="AG5" s="20" t="s">
        <v>49</v>
      </c>
      <c r="AH5" s="29">
        <v>65616</v>
      </c>
      <c r="AI5" s="30">
        <v>45506</v>
      </c>
    </row>
    <row r="6" spans="1:35" x14ac:dyDescent="0.25">
      <c r="A6" s="35">
        <v>45510</v>
      </c>
      <c r="B6" s="36" t="s">
        <v>394</v>
      </c>
      <c r="C6" s="16" t="s">
        <v>135</v>
      </c>
      <c r="D6" s="16" t="s">
        <v>110</v>
      </c>
      <c r="E6" s="17">
        <v>45509</v>
      </c>
      <c r="F6" s="16" t="s">
        <v>111</v>
      </c>
      <c r="G6" s="18" t="s">
        <v>112</v>
      </c>
      <c r="H6" s="19">
        <v>1000</v>
      </c>
      <c r="I6" s="16" t="s">
        <v>113</v>
      </c>
      <c r="J6" s="20">
        <v>78.569999999999993</v>
      </c>
      <c r="K6" s="21">
        <v>1048517</v>
      </c>
      <c r="L6" s="22"/>
      <c r="M6" s="22">
        <v>3.93</v>
      </c>
      <c r="N6" s="22">
        <v>32</v>
      </c>
      <c r="O6" s="23">
        <f t="shared" si="0"/>
        <v>125.76</v>
      </c>
      <c r="P6" s="22" t="s">
        <v>136</v>
      </c>
      <c r="Q6" s="22" t="s">
        <v>42</v>
      </c>
      <c r="R6" s="24"/>
      <c r="S6" s="24"/>
      <c r="T6" s="24"/>
      <c r="U6" s="24"/>
      <c r="V6" s="24"/>
      <c r="W6" s="25">
        <v>0.06</v>
      </c>
      <c r="X6" s="26">
        <v>112.5</v>
      </c>
      <c r="Y6" s="25" t="str">
        <f t="shared" si="1"/>
        <v>L865</v>
      </c>
      <c r="Z6" s="25" t="str">
        <f t="shared" si="2"/>
        <v>1/LXRDD-5-1-SC-BC</v>
      </c>
      <c r="AA6" s="26">
        <f t="shared" si="3"/>
        <v>0.06</v>
      </c>
      <c r="AB6" s="26">
        <f t="shared" si="4"/>
        <v>78.569999999999993</v>
      </c>
      <c r="AC6" s="25">
        <f t="shared" si="5"/>
        <v>112.5</v>
      </c>
      <c r="AD6" s="25" t="str">
        <f t="shared" si="6"/>
        <v>67001-3486L865</v>
      </c>
      <c r="AE6" s="27"/>
      <c r="AF6" s="28"/>
      <c r="AG6" s="20" t="s">
        <v>49</v>
      </c>
      <c r="AH6" s="29">
        <v>1926</v>
      </c>
      <c r="AI6" s="30">
        <v>45509</v>
      </c>
    </row>
    <row r="7" spans="1:35" x14ac:dyDescent="0.25">
      <c r="A7" s="35">
        <v>45524</v>
      </c>
      <c r="B7" s="36" t="s">
        <v>395</v>
      </c>
      <c r="C7" s="16" t="s">
        <v>137</v>
      </c>
      <c r="D7" s="16" t="s">
        <v>138</v>
      </c>
      <c r="E7" s="17">
        <v>45537</v>
      </c>
      <c r="F7" s="16" t="s">
        <v>139</v>
      </c>
      <c r="G7" s="18" t="s">
        <v>140</v>
      </c>
      <c r="H7" s="19">
        <v>2</v>
      </c>
      <c r="I7" s="16" t="s">
        <v>95</v>
      </c>
      <c r="J7" s="20">
        <v>137.12</v>
      </c>
      <c r="K7" s="21">
        <v>1049507</v>
      </c>
      <c r="L7" s="22"/>
      <c r="M7" s="22">
        <v>22.2</v>
      </c>
      <c r="N7" s="22">
        <v>5</v>
      </c>
      <c r="O7" s="23">
        <f t="shared" si="0"/>
        <v>111</v>
      </c>
      <c r="P7" s="22" t="s">
        <v>56</v>
      </c>
      <c r="Q7" s="22" t="s">
        <v>141</v>
      </c>
      <c r="R7" s="24"/>
      <c r="S7" s="24"/>
      <c r="T7" s="24"/>
      <c r="U7" s="24"/>
      <c r="V7" s="24"/>
      <c r="W7" s="25">
        <v>3.82</v>
      </c>
      <c r="X7" s="26">
        <v>500</v>
      </c>
      <c r="Y7" s="25" t="str">
        <f t="shared" si="1"/>
        <v>RL363</v>
      </c>
      <c r="Z7" s="25" t="str">
        <f t="shared" si="2"/>
        <v>12/UR18650ZY</v>
      </c>
      <c r="AA7" s="26">
        <f t="shared" si="3"/>
        <v>3.82</v>
      </c>
      <c r="AB7" s="26">
        <f t="shared" si="4"/>
        <v>137.12</v>
      </c>
      <c r="AC7" s="25">
        <f t="shared" si="5"/>
        <v>500</v>
      </c>
      <c r="AD7" s="25" t="str">
        <f t="shared" si="6"/>
        <v>66000-639</v>
      </c>
      <c r="AE7" s="27"/>
      <c r="AF7" s="28"/>
      <c r="AG7" s="20" t="s">
        <v>38</v>
      </c>
      <c r="AH7" s="29">
        <v>1333</v>
      </c>
      <c r="AI7" s="30">
        <v>45517</v>
      </c>
    </row>
    <row r="8" spans="1:35" x14ac:dyDescent="0.25">
      <c r="A8" s="14">
        <v>45530</v>
      </c>
      <c r="B8" s="15" t="s">
        <v>396</v>
      </c>
      <c r="C8" s="16" t="s">
        <v>142</v>
      </c>
      <c r="D8" s="16" t="s">
        <v>143</v>
      </c>
      <c r="E8" s="17">
        <v>45489</v>
      </c>
      <c r="F8" s="16" t="s">
        <v>144</v>
      </c>
      <c r="G8" s="18" t="s">
        <v>145</v>
      </c>
      <c r="H8" s="19">
        <v>1</v>
      </c>
      <c r="I8" s="16" t="s">
        <v>99</v>
      </c>
      <c r="J8" s="20">
        <v>38.25</v>
      </c>
      <c r="K8" s="21">
        <v>1046643</v>
      </c>
      <c r="L8" s="22"/>
      <c r="M8" s="22">
        <v>18</v>
      </c>
      <c r="N8" s="22">
        <v>2.5</v>
      </c>
      <c r="O8" s="23">
        <f t="shared" si="0"/>
        <v>45</v>
      </c>
      <c r="P8" s="22" t="s">
        <v>47</v>
      </c>
      <c r="Q8" s="22" t="s">
        <v>146</v>
      </c>
      <c r="R8" s="24"/>
      <c r="S8" s="24"/>
      <c r="T8" s="24"/>
      <c r="U8" s="24"/>
      <c r="V8" s="24"/>
      <c r="W8" s="25">
        <v>1.2</v>
      </c>
      <c r="X8" s="26">
        <v>90</v>
      </c>
      <c r="Y8" s="25" t="str">
        <f t="shared" si="1"/>
        <v>RECELL259</v>
      </c>
      <c r="Z8" s="25" t="str">
        <f t="shared" si="2"/>
        <v>15/NC2500SCR</v>
      </c>
      <c r="AA8" s="26">
        <f t="shared" si="3"/>
        <v>1.2</v>
      </c>
      <c r="AB8" s="26">
        <f t="shared" si="4"/>
        <v>38.25</v>
      </c>
      <c r="AC8" s="25">
        <f t="shared" si="5"/>
        <v>90</v>
      </c>
      <c r="AD8" s="25" t="str">
        <f t="shared" si="6"/>
        <v>22000-446I</v>
      </c>
      <c r="AE8" s="27"/>
      <c r="AF8" s="28"/>
      <c r="AG8" s="20" t="s">
        <v>107</v>
      </c>
      <c r="AH8" s="29">
        <v>23948</v>
      </c>
      <c r="AI8" s="30">
        <v>45475</v>
      </c>
    </row>
    <row r="9" spans="1:35" x14ac:dyDescent="0.25">
      <c r="A9" s="14">
        <v>45537</v>
      </c>
      <c r="B9" s="15" t="s">
        <v>397</v>
      </c>
      <c r="C9" s="16" t="s">
        <v>130</v>
      </c>
      <c r="D9" s="16" t="s">
        <v>147</v>
      </c>
      <c r="E9" s="17">
        <v>45576</v>
      </c>
      <c r="F9" s="16" t="s">
        <v>148</v>
      </c>
      <c r="G9" s="18" t="s">
        <v>149</v>
      </c>
      <c r="H9" s="19">
        <v>152</v>
      </c>
      <c r="I9" s="16" t="s">
        <v>133</v>
      </c>
      <c r="J9" s="20">
        <v>33.26</v>
      </c>
      <c r="K9" s="21">
        <v>1051482</v>
      </c>
      <c r="L9" s="22"/>
      <c r="M9" s="22">
        <v>8.4</v>
      </c>
      <c r="N9" s="22">
        <v>4.5</v>
      </c>
      <c r="O9" s="23">
        <f t="shared" si="0"/>
        <v>37.800000000000004</v>
      </c>
      <c r="P9" s="22" t="s">
        <v>59</v>
      </c>
      <c r="Q9" s="22" t="s">
        <v>134</v>
      </c>
      <c r="R9" s="24"/>
      <c r="S9" s="24"/>
      <c r="T9" s="24"/>
      <c r="U9" s="24"/>
      <c r="V9" s="24"/>
      <c r="W9" s="25">
        <v>0.35</v>
      </c>
      <c r="X9" s="26">
        <v>56</v>
      </c>
      <c r="Y9" s="25" t="str">
        <f t="shared" si="1"/>
        <v>N1387</v>
      </c>
      <c r="Z9" s="25" t="str">
        <f t="shared" si="2"/>
        <v>7/MH-C4500HT</v>
      </c>
      <c r="AA9" s="26">
        <f t="shared" si="3"/>
        <v>0.35</v>
      </c>
      <c r="AB9" s="26">
        <f t="shared" si="4"/>
        <v>33.26</v>
      </c>
      <c r="AC9" s="25">
        <f t="shared" si="5"/>
        <v>56</v>
      </c>
      <c r="AD9" s="25" t="str">
        <f t="shared" si="6"/>
        <v>66000-909</v>
      </c>
      <c r="AE9" s="27"/>
      <c r="AF9" s="28"/>
      <c r="AG9" s="20" t="s">
        <v>49</v>
      </c>
      <c r="AH9" s="29">
        <v>2906</v>
      </c>
      <c r="AI9" s="30">
        <v>45537</v>
      </c>
    </row>
    <row r="10" spans="1:35" x14ac:dyDescent="0.25">
      <c r="A10" s="37">
        <v>45561</v>
      </c>
      <c r="B10" s="38" t="s">
        <v>398</v>
      </c>
      <c r="C10" s="16"/>
      <c r="D10" s="16" t="s">
        <v>115</v>
      </c>
      <c r="E10" s="17">
        <v>45574</v>
      </c>
      <c r="F10" s="16" t="s">
        <v>150</v>
      </c>
      <c r="G10" s="18" t="s">
        <v>101</v>
      </c>
      <c r="H10" s="19">
        <v>3</v>
      </c>
      <c r="I10" s="16" t="s">
        <v>70</v>
      </c>
      <c r="J10" s="20">
        <v>38.69</v>
      </c>
      <c r="K10" s="21">
        <v>1054144</v>
      </c>
      <c r="L10" s="22"/>
      <c r="M10" s="22"/>
      <c r="N10" s="22"/>
      <c r="O10" s="23">
        <f t="shared" si="0"/>
        <v>0</v>
      </c>
      <c r="P10" s="22"/>
      <c r="Q10" s="22"/>
      <c r="R10" s="24"/>
      <c r="S10" s="24"/>
      <c r="T10" s="24"/>
      <c r="U10" s="24"/>
      <c r="V10" s="24"/>
      <c r="W10" s="25">
        <v>0.25</v>
      </c>
      <c r="X10" s="26">
        <v>90</v>
      </c>
      <c r="Y10" s="25" t="str">
        <f t="shared" si="1"/>
        <v>LABOUR</v>
      </c>
      <c r="Z10" s="25">
        <f t="shared" si="2"/>
        <v>0</v>
      </c>
      <c r="AA10" s="26">
        <f t="shared" si="3"/>
        <v>0.25</v>
      </c>
      <c r="AB10" s="26">
        <f t="shared" si="4"/>
        <v>38.69</v>
      </c>
      <c r="AC10" s="25">
        <f t="shared" si="5"/>
        <v>90</v>
      </c>
      <c r="AD10" s="25" t="str">
        <f t="shared" si="6"/>
        <v>BOM - ENGINEERING</v>
      </c>
      <c r="AE10" s="27"/>
      <c r="AF10" s="28"/>
      <c r="AG10" s="20" t="s">
        <v>107</v>
      </c>
      <c r="AH10" s="29">
        <v>1749</v>
      </c>
      <c r="AI10" s="30">
        <v>45560</v>
      </c>
    </row>
    <row r="11" spans="1:35" x14ac:dyDescent="0.25">
      <c r="A11" s="37">
        <v>45561</v>
      </c>
      <c r="B11" s="38" t="s">
        <v>399</v>
      </c>
      <c r="C11" s="16" t="s">
        <v>151</v>
      </c>
      <c r="D11" s="16" t="s">
        <v>152</v>
      </c>
      <c r="E11" s="17">
        <v>45580</v>
      </c>
      <c r="F11" s="16" t="s">
        <v>93</v>
      </c>
      <c r="G11" s="18" t="s">
        <v>153</v>
      </c>
      <c r="H11" s="19">
        <v>40</v>
      </c>
      <c r="I11" s="16" t="s">
        <v>154</v>
      </c>
      <c r="J11" s="20">
        <v>95.89</v>
      </c>
      <c r="K11" s="21">
        <v>1053963</v>
      </c>
      <c r="L11" s="22"/>
      <c r="M11" s="22">
        <v>19.2</v>
      </c>
      <c r="N11" s="22">
        <v>4.5</v>
      </c>
      <c r="O11" s="23">
        <f t="shared" si="0"/>
        <v>86.399999999999991</v>
      </c>
      <c r="P11" s="22" t="s">
        <v>59</v>
      </c>
      <c r="Q11" s="22" t="s">
        <v>155</v>
      </c>
      <c r="R11" s="24"/>
      <c r="S11" s="24"/>
      <c r="T11" s="24"/>
      <c r="U11" s="24"/>
      <c r="V11" s="24"/>
      <c r="W11" s="25">
        <v>0.94</v>
      </c>
      <c r="X11" s="26">
        <v>195</v>
      </c>
      <c r="Y11" s="25" t="str">
        <f t="shared" si="1"/>
        <v>N1021</v>
      </c>
      <c r="Z11" s="25" t="str">
        <f t="shared" si="2"/>
        <v>16/HR4/3FAU</v>
      </c>
      <c r="AA11" s="26">
        <f t="shared" si="3"/>
        <v>0.94</v>
      </c>
      <c r="AB11" s="26">
        <f t="shared" si="4"/>
        <v>95.89</v>
      </c>
      <c r="AC11" s="25">
        <f t="shared" si="5"/>
        <v>195</v>
      </c>
      <c r="AD11" s="25" t="str">
        <f t="shared" si="6"/>
        <v>66000-725</v>
      </c>
      <c r="AE11" s="27"/>
      <c r="AF11" s="28"/>
      <c r="AG11" s="20" t="s">
        <v>49</v>
      </c>
      <c r="AH11" s="29">
        <v>66824</v>
      </c>
      <c r="AI11" s="30">
        <v>45559</v>
      </c>
    </row>
    <row r="12" spans="1:35" x14ac:dyDescent="0.25">
      <c r="A12" s="39">
        <v>45590</v>
      </c>
      <c r="B12" s="40" t="s">
        <v>400</v>
      </c>
      <c r="C12" s="16" t="s">
        <v>156</v>
      </c>
      <c r="D12" s="16" t="s">
        <v>157</v>
      </c>
      <c r="E12" s="17">
        <v>45588</v>
      </c>
      <c r="F12" s="16"/>
      <c r="G12" s="18" t="s">
        <v>158</v>
      </c>
      <c r="H12" s="19">
        <v>4</v>
      </c>
      <c r="I12" s="16" t="s">
        <v>96</v>
      </c>
      <c r="J12" s="20">
        <v>79.959999999999994</v>
      </c>
      <c r="K12" s="21"/>
      <c r="L12" s="22"/>
      <c r="M12" s="22">
        <v>13.5</v>
      </c>
      <c r="N12" s="22"/>
      <c r="O12" s="23">
        <f t="shared" si="0"/>
        <v>0</v>
      </c>
      <c r="P12" s="22" t="s">
        <v>71</v>
      </c>
      <c r="Q12" s="22" t="s">
        <v>159</v>
      </c>
      <c r="R12" s="24"/>
      <c r="S12" s="24"/>
      <c r="T12" s="24"/>
      <c r="U12" s="24"/>
      <c r="V12" s="24"/>
      <c r="W12" s="25">
        <v>2.57</v>
      </c>
      <c r="X12" s="26">
        <v>360</v>
      </c>
      <c r="Y12" s="25" t="str">
        <f t="shared" si="1"/>
        <v>AL123D</v>
      </c>
      <c r="Z12" s="25" t="str">
        <f t="shared" si="2"/>
        <v>72/LR20XW</v>
      </c>
      <c r="AA12" s="26">
        <f t="shared" si="3"/>
        <v>2.57</v>
      </c>
      <c r="AB12" s="26">
        <f t="shared" si="4"/>
        <v>79.959999999999994</v>
      </c>
      <c r="AC12" s="25">
        <f t="shared" si="5"/>
        <v>360</v>
      </c>
      <c r="AD12" s="25" t="str">
        <f t="shared" si="6"/>
        <v>66000-182</v>
      </c>
      <c r="AE12" s="27"/>
      <c r="AF12" s="28"/>
      <c r="AG12" s="20" t="s">
        <v>43</v>
      </c>
      <c r="AH12" s="29"/>
      <c r="AI12" s="30">
        <v>45589</v>
      </c>
    </row>
    <row r="13" spans="1:35" x14ac:dyDescent="0.25">
      <c r="A13" s="35">
        <v>45594</v>
      </c>
      <c r="B13" s="36" t="s">
        <v>401</v>
      </c>
      <c r="C13" s="16" t="s">
        <v>51</v>
      </c>
      <c r="D13" s="16" t="s">
        <v>52</v>
      </c>
      <c r="E13" s="17">
        <v>45609</v>
      </c>
      <c r="F13" s="16" t="s">
        <v>53</v>
      </c>
      <c r="G13" s="18" t="s">
        <v>54</v>
      </c>
      <c r="H13" s="19">
        <v>330</v>
      </c>
      <c r="I13" s="16" t="s">
        <v>55</v>
      </c>
      <c r="J13" s="20">
        <v>163.07</v>
      </c>
      <c r="K13" s="21">
        <v>1057067</v>
      </c>
      <c r="L13" s="22"/>
      <c r="M13" s="22">
        <v>14.8</v>
      </c>
      <c r="N13" s="22">
        <v>9.6</v>
      </c>
      <c r="O13" s="23">
        <f t="shared" si="0"/>
        <v>142.08000000000001</v>
      </c>
      <c r="P13" s="22" t="s">
        <v>56</v>
      </c>
      <c r="Q13" s="22" t="s">
        <v>57</v>
      </c>
      <c r="R13" s="24"/>
      <c r="S13" s="24"/>
      <c r="T13" s="24"/>
      <c r="U13" s="24"/>
      <c r="V13" s="24"/>
      <c r="W13" s="25">
        <v>0.82</v>
      </c>
      <c r="X13" s="26">
        <v>375</v>
      </c>
      <c r="Y13" s="25" t="str">
        <f t="shared" si="1"/>
        <v>RL278</v>
      </c>
      <c r="Z13" s="25" t="str">
        <f t="shared" si="2"/>
        <v>16/UR18650F-2300</v>
      </c>
      <c r="AA13" s="26">
        <f t="shared" si="3"/>
        <v>0.82</v>
      </c>
      <c r="AB13" s="26">
        <f t="shared" si="4"/>
        <v>163.07</v>
      </c>
      <c r="AC13" s="25">
        <f t="shared" si="5"/>
        <v>375</v>
      </c>
      <c r="AD13" s="25" t="str">
        <f t="shared" si="6"/>
        <v>66000-508</v>
      </c>
      <c r="AE13" s="27"/>
      <c r="AF13" s="28"/>
      <c r="AG13" s="20" t="s">
        <v>49</v>
      </c>
      <c r="AH13" s="29">
        <v>24081</v>
      </c>
      <c r="AI13" s="30">
        <v>45588</v>
      </c>
    </row>
    <row r="14" spans="1:35" x14ac:dyDescent="0.25">
      <c r="A14" s="35">
        <v>45594</v>
      </c>
      <c r="B14" s="36" t="s">
        <v>402</v>
      </c>
      <c r="C14" s="16" t="s">
        <v>161</v>
      </c>
      <c r="D14" s="16" t="s">
        <v>162</v>
      </c>
      <c r="E14" s="17">
        <v>45672</v>
      </c>
      <c r="F14" s="16" t="s">
        <v>58</v>
      </c>
      <c r="G14" s="18" t="s">
        <v>163</v>
      </c>
      <c r="H14" s="19">
        <v>500</v>
      </c>
      <c r="I14" s="16" t="s">
        <v>160</v>
      </c>
      <c r="J14" s="20">
        <v>10.74</v>
      </c>
      <c r="K14" s="21">
        <v>1057607</v>
      </c>
      <c r="L14" s="22"/>
      <c r="M14" s="22">
        <v>3.6</v>
      </c>
      <c r="N14" s="22">
        <v>2.1</v>
      </c>
      <c r="O14" s="23">
        <f t="shared" si="0"/>
        <v>7.5600000000000005</v>
      </c>
      <c r="P14" s="22" t="s">
        <v>120</v>
      </c>
      <c r="Q14" s="22" t="s">
        <v>65</v>
      </c>
      <c r="R14" s="24"/>
      <c r="S14" s="24"/>
      <c r="T14" s="24"/>
      <c r="U14" s="24"/>
      <c r="V14" s="24"/>
      <c r="W14" s="25">
        <v>0.24</v>
      </c>
      <c r="X14" s="26">
        <v>32</v>
      </c>
      <c r="Y14" s="25" t="str">
        <f t="shared" si="1"/>
        <v>L238A-1048</v>
      </c>
      <c r="Z14" s="25" t="str">
        <f t="shared" si="2"/>
        <v>2/LS14500</v>
      </c>
      <c r="AA14" s="26">
        <f t="shared" si="3"/>
        <v>0.24</v>
      </c>
      <c r="AB14" s="26">
        <f t="shared" si="4"/>
        <v>10.74</v>
      </c>
      <c r="AC14" s="25">
        <f t="shared" si="5"/>
        <v>32</v>
      </c>
      <c r="AD14" s="25" t="str">
        <f t="shared" si="6"/>
        <v>66000-231A</v>
      </c>
      <c r="AE14" s="27"/>
      <c r="AF14" s="28"/>
      <c r="AG14" s="20" t="s">
        <v>49</v>
      </c>
      <c r="AH14" s="29">
        <v>65616</v>
      </c>
      <c r="AI14" s="30">
        <v>45594</v>
      </c>
    </row>
    <row r="15" spans="1:35" x14ac:dyDescent="0.25">
      <c r="A15" s="39">
        <v>45597</v>
      </c>
      <c r="B15" s="40" t="s">
        <v>403</v>
      </c>
      <c r="C15" s="16" t="s">
        <v>164</v>
      </c>
      <c r="D15" s="16" t="s">
        <v>165</v>
      </c>
      <c r="E15" s="17">
        <v>45616</v>
      </c>
      <c r="F15" s="16" t="s">
        <v>166</v>
      </c>
      <c r="G15" s="18" t="s">
        <v>167</v>
      </c>
      <c r="H15" s="19">
        <v>3</v>
      </c>
      <c r="I15" s="16" t="s">
        <v>168</v>
      </c>
      <c r="J15" s="20">
        <v>101.01</v>
      </c>
      <c r="K15" s="21">
        <v>1057799</v>
      </c>
      <c r="L15" s="22" t="s">
        <v>169</v>
      </c>
      <c r="M15" s="22">
        <v>26.4</v>
      </c>
      <c r="N15" s="22">
        <v>2.8</v>
      </c>
      <c r="O15" s="23">
        <f t="shared" si="0"/>
        <v>73.919999999999987</v>
      </c>
      <c r="P15" s="22" t="s">
        <v>59</v>
      </c>
      <c r="Q15" s="22" t="s">
        <v>170</v>
      </c>
      <c r="R15" s="24"/>
      <c r="S15" s="24"/>
      <c r="T15" s="24"/>
      <c r="U15" s="24"/>
      <c r="V15" s="24"/>
      <c r="W15" s="25">
        <v>1.37</v>
      </c>
      <c r="X15" s="26">
        <v>268.85000000000002</v>
      </c>
      <c r="Y15" s="25" t="str">
        <f t="shared" si="1"/>
        <v>N1302</v>
      </c>
      <c r="Z15" s="25" t="str">
        <f t="shared" si="2"/>
        <v>22/HHR-300SCP</v>
      </c>
      <c r="AA15" s="26">
        <f t="shared" si="3"/>
        <v>1.37</v>
      </c>
      <c r="AB15" s="26">
        <f t="shared" si="4"/>
        <v>101.01</v>
      </c>
      <c r="AC15" s="25">
        <f t="shared" si="5"/>
        <v>268.85000000000002</v>
      </c>
      <c r="AD15" s="25" t="str">
        <f t="shared" si="6"/>
        <v>22000-090D</v>
      </c>
      <c r="AE15" s="27"/>
      <c r="AF15" s="28"/>
      <c r="AG15" s="20" t="s">
        <v>38</v>
      </c>
      <c r="AH15" s="29">
        <v>34566</v>
      </c>
      <c r="AI15" s="30">
        <v>45321</v>
      </c>
    </row>
    <row r="16" spans="1:35" x14ac:dyDescent="0.25">
      <c r="A16" s="35">
        <v>45601</v>
      </c>
      <c r="B16" s="36" t="s">
        <v>404</v>
      </c>
      <c r="C16" s="16" t="s">
        <v>171</v>
      </c>
      <c r="D16" s="16" t="s">
        <v>172</v>
      </c>
      <c r="E16" s="17">
        <v>45703</v>
      </c>
      <c r="F16" s="16" t="s">
        <v>58</v>
      </c>
      <c r="G16" s="18" t="s">
        <v>173</v>
      </c>
      <c r="H16" s="19">
        <v>100</v>
      </c>
      <c r="I16" s="16" t="s">
        <v>70</v>
      </c>
      <c r="J16" s="20">
        <v>63.4</v>
      </c>
      <c r="K16" s="21">
        <v>1058018</v>
      </c>
      <c r="L16" s="22"/>
      <c r="M16" s="22"/>
      <c r="N16" s="22"/>
      <c r="O16" s="23">
        <f t="shared" si="0"/>
        <v>0</v>
      </c>
      <c r="P16" s="22"/>
      <c r="Q16" s="22"/>
      <c r="R16" s="24"/>
      <c r="S16" s="24"/>
      <c r="T16" s="24"/>
      <c r="U16" s="24"/>
      <c r="V16" s="24"/>
      <c r="W16" s="25">
        <v>0.85</v>
      </c>
      <c r="X16" s="26">
        <v>159.75</v>
      </c>
      <c r="Y16" s="25" t="str">
        <f t="shared" si="1"/>
        <v xml:space="preserve">CH157 </v>
      </c>
      <c r="Z16" s="25" t="str">
        <f t="shared" si="2"/>
        <v xml:space="preserve">TSB-003PCB </v>
      </c>
      <c r="AA16" s="26">
        <f t="shared" si="3"/>
        <v>0.85</v>
      </c>
      <c r="AB16" s="26">
        <f t="shared" si="4"/>
        <v>63.4</v>
      </c>
      <c r="AC16" s="25">
        <f t="shared" si="5"/>
        <v>159.75</v>
      </c>
      <c r="AD16" s="25" t="str">
        <f t="shared" si="6"/>
        <v>66000-066</v>
      </c>
      <c r="AE16" s="27"/>
      <c r="AF16" s="28"/>
      <c r="AG16" s="20" t="s">
        <v>49</v>
      </c>
      <c r="AH16" s="29">
        <v>65616</v>
      </c>
      <c r="AI16" s="30">
        <v>45597</v>
      </c>
    </row>
    <row r="17" spans="1:35" x14ac:dyDescent="0.25">
      <c r="A17" s="35">
        <v>45601</v>
      </c>
      <c r="B17" s="36" t="s">
        <v>405</v>
      </c>
      <c r="C17" s="16" t="s">
        <v>171</v>
      </c>
      <c r="D17" s="16" t="s">
        <v>174</v>
      </c>
      <c r="E17" s="17">
        <v>45731</v>
      </c>
      <c r="F17" s="16" t="s">
        <v>58</v>
      </c>
      <c r="G17" s="18" t="s">
        <v>173</v>
      </c>
      <c r="H17" s="19">
        <v>100</v>
      </c>
      <c r="I17" s="16" t="s">
        <v>70</v>
      </c>
      <c r="J17" s="20">
        <v>63.4</v>
      </c>
      <c r="K17" s="21">
        <v>1058019</v>
      </c>
      <c r="L17" s="22"/>
      <c r="M17" s="22"/>
      <c r="N17" s="22"/>
      <c r="O17" s="23">
        <f t="shared" si="0"/>
        <v>0</v>
      </c>
      <c r="P17" s="22"/>
      <c r="Q17" s="22"/>
      <c r="R17" s="24"/>
      <c r="S17" s="24"/>
      <c r="T17" s="24"/>
      <c r="U17" s="24"/>
      <c r="V17" s="24"/>
      <c r="W17" s="25">
        <v>0.85</v>
      </c>
      <c r="X17" s="26">
        <v>159.75</v>
      </c>
      <c r="Y17" s="25" t="str">
        <f t="shared" si="1"/>
        <v>CH157</v>
      </c>
      <c r="Z17" s="25" t="str">
        <f t="shared" si="2"/>
        <v xml:space="preserve">TSB-003PCB </v>
      </c>
      <c r="AA17" s="26">
        <f t="shared" si="3"/>
        <v>0.85</v>
      </c>
      <c r="AB17" s="26">
        <f t="shared" si="4"/>
        <v>63.4</v>
      </c>
      <c r="AC17" s="25">
        <f t="shared" si="5"/>
        <v>159.75</v>
      </c>
      <c r="AD17" s="25" t="str">
        <f t="shared" si="6"/>
        <v>66000-066</v>
      </c>
      <c r="AE17" s="27"/>
      <c r="AF17" s="28"/>
      <c r="AG17" s="20" t="s">
        <v>49</v>
      </c>
      <c r="AH17" s="29">
        <v>65616</v>
      </c>
      <c r="AI17" s="30">
        <v>45597</v>
      </c>
    </row>
    <row r="18" spans="1:35" x14ac:dyDescent="0.25">
      <c r="A18" s="39">
        <v>45604</v>
      </c>
      <c r="B18" s="40" t="s">
        <v>406</v>
      </c>
      <c r="C18" s="16" t="s">
        <v>175</v>
      </c>
      <c r="D18" s="16" t="s">
        <v>176</v>
      </c>
      <c r="E18" s="17">
        <v>45623</v>
      </c>
      <c r="F18" s="16" t="s">
        <v>177</v>
      </c>
      <c r="G18" s="18" t="s">
        <v>178</v>
      </c>
      <c r="H18" s="19">
        <v>6</v>
      </c>
      <c r="I18" s="16" t="s">
        <v>179</v>
      </c>
      <c r="J18" s="20">
        <v>36.42</v>
      </c>
      <c r="K18" s="21">
        <v>1058531</v>
      </c>
      <c r="L18" s="22"/>
      <c r="M18" s="22"/>
      <c r="N18" s="22"/>
      <c r="O18" s="23">
        <f t="shared" si="0"/>
        <v>0</v>
      </c>
      <c r="P18" s="22"/>
      <c r="Q18" s="22"/>
      <c r="R18" s="24"/>
      <c r="S18" s="24"/>
      <c r="T18" s="24"/>
      <c r="U18" s="24"/>
      <c r="V18" s="24"/>
      <c r="W18" s="25">
        <v>3.51</v>
      </c>
      <c r="X18" s="26">
        <v>117.02</v>
      </c>
      <c r="Y18" s="25" t="str">
        <f t="shared" si="1"/>
        <v>CH582</v>
      </c>
      <c r="Z18" s="25" t="str">
        <f t="shared" si="2"/>
        <v>CH1-MBM06</v>
      </c>
      <c r="AA18" s="26">
        <f t="shared" si="3"/>
        <v>3.51</v>
      </c>
      <c r="AB18" s="26">
        <f t="shared" si="4"/>
        <v>36.42</v>
      </c>
      <c r="AC18" s="25">
        <f t="shared" si="5"/>
        <v>117.02</v>
      </c>
      <c r="AD18" s="25" t="str">
        <f t="shared" si="6"/>
        <v>20006-473MBM06</v>
      </c>
      <c r="AE18" s="27"/>
      <c r="AF18" s="28"/>
      <c r="AG18" s="20" t="s">
        <v>41</v>
      </c>
      <c r="AH18" s="29" t="s">
        <v>180</v>
      </c>
      <c r="AI18" s="30">
        <v>45602</v>
      </c>
    </row>
    <row r="19" spans="1:35" x14ac:dyDescent="0.25">
      <c r="A19" s="14">
        <v>45614</v>
      </c>
      <c r="B19" s="15" t="s">
        <v>407</v>
      </c>
      <c r="C19" s="16" t="s">
        <v>118</v>
      </c>
      <c r="D19" s="16" t="s">
        <v>79</v>
      </c>
      <c r="E19" s="17">
        <v>45631</v>
      </c>
      <c r="F19" s="16" t="s">
        <v>181</v>
      </c>
      <c r="G19" s="18" t="s">
        <v>182</v>
      </c>
      <c r="H19" s="19">
        <v>20</v>
      </c>
      <c r="I19" s="16" t="s">
        <v>119</v>
      </c>
      <c r="J19" s="20">
        <v>42.74</v>
      </c>
      <c r="K19" s="21">
        <v>1059516</v>
      </c>
      <c r="L19" s="22"/>
      <c r="M19" s="22">
        <v>14.4</v>
      </c>
      <c r="N19" s="22">
        <v>6</v>
      </c>
      <c r="O19" s="23">
        <f t="shared" si="0"/>
        <v>86.4</v>
      </c>
      <c r="P19" s="22" t="s">
        <v>56</v>
      </c>
      <c r="Q19" s="22" t="s">
        <v>116</v>
      </c>
      <c r="R19" s="24"/>
      <c r="S19" s="24"/>
      <c r="T19" s="24"/>
      <c r="U19" s="24"/>
      <c r="V19" s="24"/>
      <c r="W19" s="25">
        <v>0.5</v>
      </c>
      <c r="X19" s="26">
        <v>160</v>
      </c>
      <c r="Y19" s="25" t="str">
        <f t="shared" si="1"/>
        <v>RECELL</v>
      </c>
      <c r="Z19" s="25" t="str">
        <f t="shared" si="2"/>
        <v>8/INR18650-30Q</v>
      </c>
      <c r="AA19" s="26">
        <f t="shared" si="3"/>
        <v>0.5</v>
      </c>
      <c r="AB19" s="26">
        <f t="shared" si="4"/>
        <v>42.74</v>
      </c>
      <c r="AC19" s="25">
        <f t="shared" si="5"/>
        <v>160</v>
      </c>
      <c r="AD19" s="25" t="str">
        <f t="shared" si="6"/>
        <v>66003-335</v>
      </c>
      <c r="AE19" s="27"/>
      <c r="AF19" s="28"/>
      <c r="AG19" s="20" t="s">
        <v>107</v>
      </c>
      <c r="AH19" s="29">
        <v>1632</v>
      </c>
      <c r="AI19" s="30">
        <v>45610</v>
      </c>
    </row>
    <row r="20" spans="1:35" x14ac:dyDescent="0.25">
      <c r="A20" s="14">
        <v>45621</v>
      </c>
      <c r="B20" s="15" t="s">
        <v>408</v>
      </c>
      <c r="C20" s="41" t="s">
        <v>183</v>
      </c>
      <c r="D20" s="41" t="s">
        <v>184</v>
      </c>
      <c r="E20" s="42">
        <v>45617</v>
      </c>
      <c r="F20" s="41" t="s">
        <v>53</v>
      </c>
      <c r="G20" s="43" t="s">
        <v>185</v>
      </c>
      <c r="H20" s="44">
        <v>12</v>
      </c>
      <c r="I20" s="45" t="s">
        <v>95</v>
      </c>
      <c r="J20" s="45">
        <v>77.245829999999998</v>
      </c>
      <c r="K20" s="21">
        <v>345687</v>
      </c>
      <c r="L20" s="22"/>
      <c r="M20" s="22">
        <v>14.8</v>
      </c>
      <c r="N20" s="22">
        <v>10.4</v>
      </c>
      <c r="O20" s="23">
        <f t="shared" si="0"/>
        <v>153.92000000000002</v>
      </c>
      <c r="P20" s="22" t="s">
        <v>108</v>
      </c>
      <c r="Q20" s="22" t="s">
        <v>57</v>
      </c>
      <c r="R20" s="24"/>
      <c r="S20" s="24"/>
      <c r="T20" s="24"/>
      <c r="U20" s="24"/>
      <c r="V20" s="24"/>
      <c r="W20" s="25">
        <v>0.25</v>
      </c>
      <c r="X20" s="26">
        <v>0</v>
      </c>
      <c r="Y20" s="25" t="str">
        <f t="shared" si="1"/>
        <v>RL278MIB</v>
      </c>
      <c r="Z20" s="25" t="str">
        <f t="shared" si="2"/>
        <v>16/UR18650ZY</v>
      </c>
      <c r="AA20" s="26">
        <f t="shared" si="3"/>
        <v>0.25</v>
      </c>
      <c r="AB20" s="26">
        <f t="shared" si="4"/>
        <v>77.245829999999998</v>
      </c>
      <c r="AC20" s="25">
        <f t="shared" si="5"/>
        <v>0</v>
      </c>
      <c r="AD20" s="25" t="str">
        <f t="shared" si="6"/>
        <v>66000-7922</v>
      </c>
      <c r="AE20" s="27"/>
      <c r="AF20" s="28"/>
      <c r="AG20" s="20" t="s">
        <v>49</v>
      </c>
      <c r="AH20" s="29">
        <v>24081</v>
      </c>
      <c r="AI20" s="30">
        <v>45617</v>
      </c>
    </row>
    <row r="21" spans="1:35" x14ac:dyDescent="0.25">
      <c r="A21" s="31">
        <v>45630</v>
      </c>
      <c r="B21" s="32" t="s">
        <v>409</v>
      </c>
      <c r="C21" s="16" t="s">
        <v>130</v>
      </c>
      <c r="D21" s="16" t="s">
        <v>147</v>
      </c>
      <c r="E21" s="17">
        <v>45681</v>
      </c>
      <c r="F21" s="16" t="s">
        <v>148</v>
      </c>
      <c r="G21" s="18" t="s">
        <v>149</v>
      </c>
      <c r="H21" s="19">
        <v>200</v>
      </c>
      <c r="I21" s="16" t="s">
        <v>133</v>
      </c>
      <c r="J21" s="20">
        <v>32.24</v>
      </c>
      <c r="K21" s="21">
        <v>1061574</v>
      </c>
      <c r="L21" s="22"/>
      <c r="M21" s="22">
        <v>8.4</v>
      </c>
      <c r="N21" s="22">
        <v>4.5</v>
      </c>
      <c r="O21" s="23">
        <f t="shared" si="0"/>
        <v>37.800000000000004</v>
      </c>
      <c r="P21" s="22" t="s">
        <v>59</v>
      </c>
      <c r="Q21" s="22" t="s">
        <v>134</v>
      </c>
      <c r="R21" s="24"/>
      <c r="S21" s="24"/>
      <c r="T21" s="24"/>
      <c r="U21" s="24"/>
      <c r="V21" s="24"/>
      <c r="W21" s="25">
        <v>0.35</v>
      </c>
      <c r="X21" s="26">
        <v>56</v>
      </c>
      <c r="Y21" s="25" t="str">
        <f t="shared" si="1"/>
        <v>N1387</v>
      </c>
      <c r="Z21" s="25" t="str">
        <f t="shared" si="2"/>
        <v>7/MH-C4500HT</v>
      </c>
      <c r="AA21" s="26">
        <f t="shared" si="3"/>
        <v>0.35</v>
      </c>
      <c r="AB21" s="26">
        <f t="shared" si="4"/>
        <v>32.24</v>
      </c>
      <c r="AC21" s="25">
        <f t="shared" si="5"/>
        <v>56</v>
      </c>
      <c r="AD21" s="25" t="str">
        <f t="shared" si="6"/>
        <v>66000-909</v>
      </c>
      <c r="AE21" s="27"/>
      <c r="AF21" s="28"/>
      <c r="AG21" s="20" t="s">
        <v>49</v>
      </c>
      <c r="AH21" s="29">
        <v>2906</v>
      </c>
      <c r="AI21" s="30">
        <v>45629</v>
      </c>
    </row>
    <row r="22" spans="1:35" x14ac:dyDescent="0.25">
      <c r="A22" s="37">
        <v>45631</v>
      </c>
      <c r="B22" s="38" t="s">
        <v>410</v>
      </c>
      <c r="C22" s="16" t="s">
        <v>191</v>
      </c>
      <c r="D22" s="16" t="s">
        <v>192</v>
      </c>
      <c r="E22" s="17">
        <v>45667</v>
      </c>
      <c r="F22" s="16" t="s">
        <v>53</v>
      </c>
      <c r="G22" s="18" t="s">
        <v>193</v>
      </c>
      <c r="H22" s="19">
        <v>500</v>
      </c>
      <c r="I22" s="16" t="s">
        <v>74</v>
      </c>
      <c r="J22" s="20">
        <v>27.27</v>
      </c>
      <c r="K22" s="21">
        <v>1061658</v>
      </c>
      <c r="L22" s="22"/>
      <c r="M22" s="22">
        <v>3.6</v>
      </c>
      <c r="N22" s="22">
        <v>16.75</v>
      </c>
      <c r="O22" s="23">
        <f t="shared" si="0"/>
        <v>60.300000000000004</v>
      </c>
      <c r="P22" s="22" t="s">
        <v>56</v>
      </c>
      <c r="Q22" s="22" t="s">
        <v>194</v>
      </c>
      <c r="R22" s="24"/>
      <c r="S22" s="24"/>
      <c r="T22" s="24"/>
      <c r="U22" s="24"/>
      <c r="V22" s="24"/>
      <c r="W22" s="25">
        <v>0.39</v>
      </c>
      <c r="X22" s="26">
        <v>50</v>
      </c>
      <c r="Y22" s="25" t="str">
        <f t="shared" si="1"/>
        <v>RL1440</v>
      </c>
      <c r="Z22" s="25" t="str">
        <f t="shared" si="2"/>
        <v>5/NCR18650BF</v>
      </c>
      <c r="AA22" s="26">
        <f t="shared" si="3"/>
        <v>0.39</v>
      </c>
      <c r="AB22" s="26">
        <f t="shared" si="4"/>
        <v>27.27</v>
      </c>
      <c r="AC22" s="25">
        <f t="shared" si="5"/>
        <v>50</v>
      </c>
      <c r="AD22" s="25" t="str">
        <f t="shared" si="6"/>
        <v>67001-849</v>
      </c>
      <c r="AE22" s="27"/>
      <c r="AF22" s="28"/>
      <c r="AG22" s="20" t="s">
        <v>49</v>
      </c>
      <c r="AH22" s="29">
        <v>24081</v>
      </c>
      <c r="AI22" s="30">
        <v>45630</v>
      </c>
    </row>
    <row r="23" spans="1:35" x14ac:dyDescent="0.25">
      <c r="A23" s="39">
        <v>45632</v>
      </c>
      <c r="B23" s="40" t="s">
        <v>411</v>
      </c>
      <c r="C23" s="16" t="s">
        <v>195</v>
      </c>
      <c r="D23" s="16" t="s">
        <v>196</v>
      </c>
      <c r="E23" s="17">
        <v>45716</v>
      </c>
      <c r="F23" s="16" t="s">
        <v>188</v>
      </c>
      <c r="G23" s="18" t="s">
        <v>197</v>
      </c>
      <c r="H23" s="19">
        <v>50</v>
      </c>
      <c r="I23" s="16" t="s">
        <v>198</v>
      </c>
      <c r="J23" s="20">
        <v>8.16</v>
      </c>
      <c r="K23" s="21">
        <v>1061998</v>
      </c>
      <c r="L23" s="22"/>
      <c r="M23" s="22">
        <v>6</v>
      </c>
      <c r="N23" s="22">
        <v>1.8</v>
      </c>
      <c r="O23" s="23">
        <f t="shared" si="0"/>
        <v>10.8</v>
      </c>
      <c r="P23" s="22" t="s">
        <v>190</v>
      </c>
      <c r="Q23" s="22" t="s">
        <v>88</v>
      </c>
      <c r="R23" s="24"/>
      <c r="S23" s="24"/>
      <c r="T23" s="24"/>
      <c r="U23" s="24"/>
      <c r="V23" s="24"/>
      <c r="W23" s="25">
        <v>0.25</v>
      </c>
      <c r="X23" s="26">
        <v>38.200000000000003</v>
      </c>
      <c r="Y23" s="25" t="str">
        <f t="shared" si="1"/>
        <v>N2171</v>
      </c>
      <c r="Z23" s="25" t="str">
        <f t="shared" si="2"/>
        <v>5/IT1800Cs</v>
      </c>
      <c r="AA23" s="26">
        <f t="shared" si="3"/>
        <v>0.25</v>
      </c>
      <c r="AB23" s="26">
        <f t="shared" si="4"/>
        <v>8.16</v>
      </c>
      <c r="AC23" s="25">
        <f t="shared" si="5"/>
        <v>38.200000000000003</v>
      </c>
      <c r="AD23" s="25" t="str">
        <f t="shared" si="6"/>
        <v>66003-340</v>
      </c>
      <c r="AE23" s="27"/>
      <c r="AF23" s="28"/>
      <c r="AG23" s="20" t="s">
        <v>107</v>
      </c>
      <c r="AH23" s="29">
        <v>35572</v>
      </c>
      <c r="AI23" s="30">
        <v>45632</v>
      </c>
    </row>
    <row r="24" spans="1:35" x14ac:dyDescent="0.25">
      <c r="A24" s="39">
        <v>45632</v>
      </c>
      <c r="B24" s="40" t="s">
        <v>412</v>
      </c>
      <c r="C24" s="16" t="s">
        <v>199</v>
      </c>
      <c r="D24" s="16" t="s">
        <v>200</v>
      </c>
      <c r="E24" s="17">
        <v>45716</v>
      </c>
      <c r="F24" s="16" t="s">
        <v>188</v>
      </c>
      <c r="G24" s="18" t="s">
        <v>201</v>
      </c>
      <c r="H24" s="19">
        <v>50</v>
      </c>
      <c r="I24" s="16" t="s">
        <v>189</v>
      </c>
      <c r="J24" s="20">
        <v>16.329999999999998</v>
      </c>
      <c r="K24" s="21">
        <v>1061998</v>
      </c>
      <c r="L24" s="22"/>
      <c r="M24" s="22">
        <v>6</v>
      </c>
      <c r="N24" s="22">
        <v>4</v>
      </c>
      <c r="O24" s="23">
        <f t="shared" si="0"/>
        <v>24</v>
      </c>
      <c r="P24" s="22" t="s">
        <v>190</v>
      </c>
      <c r="Q24" s="22" t="s">
        <v>88</v>
      </c>
      <c r="R24" s="24"/>
      <c r="S24" s="24"/>
      <c r="T24" s="24"/>
      <c r="U24" s="24"/>
      <c r="V24" s="24"/>
      <c r="W24" s="25">
        <v>0.25</v>
      </c>
      <c r="X24" s="26">
        <v>65.5</v>
      </c>
      <c r="Y24" s="25" t="str">
        <f t="shared" si="1"/>
        <v>N2172</v>
      </c>
      <c r="Z24" s="25" t="str">
        <f t="shared" si="2"/>
        <v>5/ITL4000D</v>
      </c>
      <c r="AA24" s="26">
        <f t="shared" si="3"/>
        <v>0.25</v>
      </c>
      <c r="AB24" s="26">
        <f t="shared" si="4"/>
        <v>16.329999999999998</v>
      </c>
      <c r="AC24" s="25">
        <f t="shared" si="5"/>
        <v>65.5</v>
      </c>
      <c r="AD24" s="25" t="str">
        <f t="shared" si="6"/>
        <v>66003-341</v>
      </c>
      <c r="AE24" s="27"/>
      <c r="AF24" s="28"/>
      <c r="AG24" s="20" t="s">
        <v>107</v>
      </c>
      <c r="AH24" s="29">
        <v>35572</v>
      </c>
      <c r="AI24" s="30">
        <v>45632</v>
      </c>
    </row>
    <row r="25" spans="1:35" x14ac:dyDescent="0.25">
      <c r="A25" s="39">
        <v>45632</v>
      </c>
      <c r="B25" s="40" t="s">
        <v>413</v>
      </c>
      <c r="C25" s="16" t="s">
        <v>202</v>
      </c>
      <c r="D25" s="16" t="s">
        <v>203</v>
      </c>
      <c r="E25" s="17">
        <v>45716</v>
      </c>
      <c r="F25" s="16" t="s">
        <v>188</v>
      </c>
      <c r="G25" s="18" t="s">
        <v>204</v>
      </c>
      <c r="H25" s="19">
        <v>50</v>
      </c>
      <c r="I25" s="16" t="s">
        <v>198</v>
      </c>
      <c r="J25" s="20">
        <v>11.26</v>
      </c>
      <c r="K25" s="21">
        <v>1061998</v>
      </c>
      <c r="L25" s="22"/>
      <c r="M25" s="22">
        <v>8.4</v>
      </c>
      <c r="N25" s="22">
        <v>1.8</v>
      </c>
      <c r="O25" s="23">
        <f t="shared" si="0"/>
        <v>15.120000000000001</v>
      </c>
      <c r="P25" s="22" t="s">
        <v>190</v>
      </c>
      <c r="Q25" s="22" t="s">
        <v>134</v>
      </c>
      <c r="R25" s="24"/>
      <c r="S25" s="24"/>
      <c r="T25" s="24"/>
      <c r="U25" s="24"/>
      <c r="V25" s="24"/>
      <c r="W25" s="25">
        <v>0.25</v>
      </c>
      <c r="X25" s="26">
        <v>62</v>
      </c>
      <c r="Y25" s="25" t="str">
        <f t="shared" si="1"/>
        <v>N2176</v>
      </c>
      <c r="Z25" s="25" t="str">
        <f t="shared" si="2"/>
        <v>7/IT1800Cs</v>
      </c>
      <c r="AA25" s="26">
        <f t="shared" si="3"/>
        <v>0.25</v>
      </c>
      <c r="AB25" s="26">
        <f t="shared" si="4"/>
        <v>11.26</v>
      </c>
      <c r="AC25" s="25">
        <f t="shared" si="5"/>
        <v>62</v>
      </c>
      <c r="AD25" s="25" t="str">
        <f t="shared" si="6"/>
        <v>66003-345</v>
      </c>
      <c r="AE25" s="27"/>
      <c r="AF25" s="28"/>
      <c r="AG25" s="20" t="s">
        <v>107</v>
      </c>
      <c r="AH25" s="29">
        <v>35572</v>
      </c>
      <c r="AI25" s="30">
        <v>45632</v>
      </c>
    </row>
    <row r="26" spans="1:35" x14ac:dyDescent="0.25">
      <c r="A26" s="37">
        <v>45638</v>
      </c>
      <c r="B26" s="38" t="s">
        <v>210</v>
      </c>
      <c r="C26" s="16" t="s">
        <v>211</v>
      </c>
      <c r="D26" s="16" t="s">
        <v>212</v>
      </c>
      <c r="E26" s="17">
        <v>45638</v>
      </c>
      <c r="F26" s="16" t="s">
        <v>213</v>
      </c>
      <c r="G26" s="18" t="s">
        <v>214</v>
      </c>
      <c r="H26" s="19">
        <v>1</v>
      </c>
      <c r="I26" s="16" t="s">
        <v>179</v>
      </c>
      <c r="J26" s="20">
        <v>39.090000000000003</v>
      </c>
      <c r="K26" s="21">
        <v>1062701</v>
      </c>
      <c r="L26" s="22"/>
      <c r="M26" s="22"/>
      <c r="N26" s="22"/>
      <c r="O26" s="23">
        <f t="shared" si="0"/>
        <v>0</v>
      </c>
      <c r="P26" s="22"/>
      <c r="Q26" s="22"/>
      <c r="R26" s="24"/>
      <c r="S26" s="24"/>
      <c r="T26" s="24"/>
      <c r="U26" s="24"/>
      <c r="V26" s="24"/>
      <c r="W26" s="25">
        <v>1.1000000000000001</v>
      </c>
      <c r="X26" s="26">
        <v>116.54</v>
      </c>
      <c r="Y26" s="25" t="str">
        <f t="shared" si="1"/>
        <v>CH584</v>
      </c>
      <c r="Z26" s="25" t="str">
        <f t="shared" si="2"/>
        <v>CH1-MH0707</v>
      </c>
      <c r="AA26" s="26">
        <f t="shared" si="3"/>
        <v>1.1000000000000001</v>
      </c>
      <c r="AB26" s="26">
        <f t="shared" si="4"/>
        <v>39.090000000000003</v>
      </c>
      <c r="AC26" s="25">
        <f t="shared" si="5"/>
        <v>116.54</v>
      </c>
      <c r="AD26" s="25" t="str">
        <f t="shared" si="6"/>
        <v>20006-473MH0707</v>
      </c>
      <c r="AE26" s="27"/>
      <c r="AF26" s="28"/>
      <c r="AG26" s="20" t="s">
        <v>41</v>
      </c>
      <c r="AH26" s="29" t="s">
        <v>215</v>
      </c>
      <c r="AI26" s="30">
        <v>45638</v>
      </c>
    </row>
    <row r="27" spans="1:35" x14ac:dyDescent="0.25">
      <c r="A27" s="37">
        <v>45645</v>
      </c>
      <c r="B27" s="38" t="s">
        <v>217</v>
      </c>
      <c r="C27" s="16" t="s">
        <v>218</v>
      </c>
      <c r="D27" s="16" t="s">
        <v>219</v>
      </c>
      <c r="E27" s="17">
        <v>45685</v>
      </c>
      <c r="F27" s="16" t="s">
        <v>102</v>
      </c>
      <c r="G27" s="18" t="s">
        <v>220</v>
      </c>
      <c r="H27" s="19">
        <v>1</v>
      </c>
      <c r="I27" s="16" t="s">
        <v>70</v>
      </c>
      <c r="J27" s="20">
        <v>66.36</v>
      </c>
      <c r="K27" s="21">
        <v>1063215</v>
      </c>
      <c r="L27" s="22"/>
      <c r="M27" s="22"/>
      <c r="N27" s="22"/>
      <c r="O27" s="23">
        <f t="shared" si="0"/>
        <v>0</v>
      </c>
      <c r="P27" s="22"/>
      <c r="Q27" s="22"/>
      <c r="R27" s="24"/>
      <c r="S27" s="24"/>
      <c r="T27" s="24"/>
      <c r="U27" s="24"/>
      <c r="V27" s="24"/>
      <c r="W27" s="25">
        <v>0.25</v>
      </c>
      <c r="X27" s="26">
        <v>275</v>
      </c>
      <c r="Y27" s="25" t="str">
        <f t="shared" si="1"/>
        <v>CH664</v>
      </c>
      <c r="Z27" s="25" t="str">
        <f t="shared" si="2"/>
        <v>1/TSB-003APCB</v>
      </c>
      <c r="AA27" s="26">
        <f t="shared" si="3"/>
        <v>0.25</v>
      </c>
      <c r="AB27" s="26">
        <f t="shared" si="4"/>
        <v>66.36</v>
      </c>
      <c r="AC27" s="25">
        <f t="shared" si="5"/>
        <v>275</v>
      </c>
      <c r="AD27" s="25" t="str">
        <f t="shared" si="6"/>
        <v>66003-687</v>
      </c>
      <c r="AE27" s="27"/>
      <c r="AF27" s="28"/>
      <c r="AG27" s="20" t="s">
        <v>40</v>
      </c>
      <c r="AH27" s="29" t="s">
        <v>221</v>
      </c>
      <c r="AI27" s="30">
        <v>45643</v>
      </c>
    </row>
    <row r="28" spans="1:35" x14ac:dyDescent="0.25">
      <c r="A28" s="33">
        <v>45667</v>
      </c>
      <c r="B28" s="34" t="s">
        <v>414</v>
      </c>
      <c r="C28" s="16" t="s">
        <v>228</v>
      </c>
      <c r="D28" s="16" t="s">
        <v>229</v>
      </c>
      <c r="E28" s="17">
        <v>45693</v>
      </c>
      <c r="F28" s="16" t="s">
        <v>73</v>
      </c>
      <c r="G28" s="18" t="s">
        <v>230</v>
      </c>
      <c r="H28" s="19">
        <v>10</v>
      </c>
      <c r="I28" s="16" t="s">
        <v>92</v>
      </c>
      <c r="J28" s="20">
        <v>18</v>
      </c>
      <c r="K28" s="21">
        <v>1064448</v>
      </c>
      <c r="L28" s="22"/>
      <c r="M28" s="22">
        <v>3.6</v>
      </c>
      <c r="N28" s="22">
        <v>13.8</v>
      </c>
      <c r="O28" s="23">
        <f t="shared" si="0"/>
        <v>49.680000000000007</v>
      </c>
      <c r="P28" s="22" t="s">
        <v>56</v>
      </c>
      <c r="Q28" s="22" t="s">
        <v>231</v>
      </c>
      <c r="R28" s="24"/>
      <c r="S28" s="24"/>
      <c r="T28" s="24"/>
      <c r="U28" s="24"/>
      <c r="V28" s="24"/>
      <c r="W28" s="25">
        <v>0.43</v>
      </c>
      <c r="X28" s="26">
        <v>70</v>
      </c>
      <c r="Y28" s="25" t="str">
        <f t="shared" si="1"/>
        <v>RL1140A</v>
      </c>
      <c r="Z28" s="25" t="str">
        <f t="shared" si="2"/>
        <v>4/NCR18650GA</v>
      </c>
      <c r="AA28" s="26">
        <f t="shared" si="3"/>
        <v>0.43</v>
      </c>
      <c r="AB28" s="26">
        <f t="shared" si="4"/>
        <v>18</v>
      </c>
      <c r="AC28" s="25">
        <f t="shared" si="5"/>
        <v>70</v>
      </c>
      <c r="AD28" s="25" t="str">
        <f t="shared" si="6"/>
        <v>66001-793A</v>
      </c>
      <c r="AE28" s="27"/>
      <c r="AF28" s="28"/>
      <c r="AG28" s="20" t="s">
        <v>205</v>
      </c>
      <c r="AH28" s="29">
        <v>65365</v>
      </c>
      <c r="AI28" s="30">
        <v>45665</v>
      </c>
    </row>
    <row r="29" spans="1:35" x14ac:dyDescent="0.25">
      <c r="A29" s="33">
        <v>45667</v>
      </c>
      <c r="B29" s="34" t="s">
        <v>415</v>
      </c>
      <c r="C29" s="16" t="s">
        <v>228</v>
      </c>
      <c r="D29" s="16" t="s">
        <v>232</v>
      </c>
      <c r="E29" s="17">
        <v>45693</v>
      </c>
      <c r="F29" s="16" t="s">
        <v>73</v>
      </c>
      <c r="G29" s="18" t="s">
        <v>233</v>
      </c>
      <c r="H29" s="19">
        <v>10</v>
      </c>
      <c r="I29" s="16" t="s">
        <v>92</v>
      </c>
      <c r="J29" s="20">
        <v>18.309999999999999</v>
      </c>
      <c r="K29" s="21">
        <v>1064448</v>
      </c>
      <c r="L29" s="22"/>
      <c r="M29" s="22">
        <v>3.6</v>
      </c>
      <c r="N29" s="22">
        <v>13.8</v>
      </c>
      <c r="O29" s="23">
        <f t="shared" si="0"/>
        <v>49.680000000000007</v>
      </c>
      <c r="P29" s="22" t="s">
        <v>56</v>
      </c>
      <c r="Q29" s="22" t="s">
        <v>231</v>
      </c>
      <c r="R29" s="24"/>
      <c r="S29" s="24"/>
      <c r="T29" s="24"/>
      <c r="U29" s="24"/>
      <c r="V29" s="24"/>
      <c r="W29" s="25">
        <v>0.78</v>
      </c>
      <c r="X29" s="26">
        <v>50</v>
      </c>
      <c r="Y29" s="25" t="str">
        <f t="shared" si="1"/>
        <v>RL1894</v>
      </c>
      <c r="Z29" s="25" t="str">
        <f t="shared" si="2"/>
        <v>4/NCR18650GA</v>
      </c>
      <c r="AA29" s="26">
        <f t="shared" si="3"/>
        <v>0.78</v>
      </c>
      <c r="AB29" s="26">
        <f t="shared" si="4"/>
        <v>18.309999999999999</v>
      </c>
      <c r="AC29" s="25">
        <f t="shared" si="5"/>
        <v>50</v>
      </c>
      <c r="AD29" s="25" t="str">
        <f t="shared" si="6"/>
        <v>66003-332</v>
      </c>
      <c r="AE29" s="27"/>
      <c r="AF29" s="28"/>
      <c r="AG29" s="20" t="s">
        <v>205</v>
      </c>
      <c r="AH29" s="29">
        <v>65365</v>
      </c>
      <c r="AI29" s="30">
        <v>45665</v>
      </c>
    </row>
    <row r="30" spans="1:35" x14ac:dyDescent="0.25">
      <c r="A30" s="33">
        <v>45667</v>
      </c>
      <c r="B30" s="34" t="s">
        <v>416</v>
      </c>
      <c r="C30" s="16" t="s">
        <v>234</v>
      </c>
      <c r="D30" s="16" t="s">
        <v>235</v>
      </c>
      <c r="E30" s="17">
        <v>45680</v>
      </c>
      <c r="F30" s="16" t="s">
        <v>148</v>
      </c>
      <c r="G30" s="18" t="s">
        <v>72</v>
      </c>
      <c r="H30" s="19">
        <v>1</v>
      </c>
      <c r="I30" s="16" t="s">
        <v>236</v>
      </c>
      <c r="J30" s="20">
        <v>1645.91</v>
      </c>
      <c r="K30" s="21">
        <v>1064545</v>
      </c>
      <c r="L30" s="22"/>
      <c r="M30" s="22"/>
      <c r="N30" s="22"/>
      <c r="O30" s="23">
        <f t="shared" si="0"/>
        <v>0</v>
      </c>
      <c r="P30" s="22"/>
      <c r="Q30" s="22"/>
      <c r="R30" s="24"/>
      <c r="S30" s="24"/>
      <c r="T30" s="24"/>
      <c r="U30" s="24"/>
      <c r="V30" s="24"/>
      <c r="W30" s="25">
        <v>0.5</v>
      </c>
      <c r="X30" s="26">
        <v>1960</v>
      </c>
      <c r="Y30" s="25" t="str">
        <f t="shared" si="1"/>
        <v>RECELL1625</v>
      </c>
      <c r="Z30" s="25" t="str">
        <f t="shared" si="2"/>
        <v>12/LR6XW</v>
      </c>
      <c r="AA30" s="26">
        <f t="shared" si="3"/>
        <v>0.5</v>
      </c>
      <c r="AB30" s="26">
        <f t="shared" si="4"/>
        <v>1645.91</v>
      </c>
      <c r="AC30" s="25">
        <f t="shared" si="5"/>
        <v>1960</v>
      </c>
      <c r="AD30" s="25" t="str">
        <f t="shared" si="6"/>
        <v>20006-071A</v>
      </c>
      <c r="AE30" s="27"/>
      <c r="AF30" s="28"/>
      <c r="AG30" s="20" t="s">
        <v>49</v>
      </c>
      <c r="AH30" s="29">
        <v>2906</v>
      </c>
      <c r="AI30" s="30">
        <v>45666</v>
      </c>
    </row>
    <row r="31" spans="1:35" x14ac:dyDescent="0.25">
      <c r="A31" s="37">
        <v>45673</v>
      </c>
      <c r="B31" s="38">
        <v>346560</v>
      </c>
      <c r="C31" s="46" t="s">
        <v>237</v>
      </c>
      <c r="D31" s="16" t="s">
        <v>238</v>
      </c>
      <c r="E31" s="17">
        <v>45687</v>
      </c>
      <c r="F31" s="16" t="s">
        <v>239</v>
      </c>
      <c r="G31" s="18" t="s">
        <v>240</v>
      </c>
      <c r="H31" s="19">
        <v>16</v>
      </c>
      <c r="I31" s="16" t="s">
        <v>74</v>
      </c>
      <c r="J31" s="20">
        <v>33.99438</v>
      </c>
      <c r="K31" s="21">
        <v>1064698</v>
      </c>
      <c r="L31" s="22"/>
      <c r="M31" s="22">
        <v>7.2</v>
      </c>
      <c r="N31" s="22">
        <v>10.050000000000001</v>
      </c>
      <c r="O31" s="23">
        <f t="shared" si="0"/>
        <v>72.360000000000014</v>
      </c>
      <c r="P31" s="22" t="s">
        <v>36</v>
      </c>
      <c r="Q31" s="22" t="s">
        <v>129</v>
      </c>
      <c r="R31" s="24"/>
      <c r="S31" s="24"/>
      <c r="T31" s="24"/>
      <c r="U31" s="24"/>
      <c r="V31" s="24"/>
      <c r="W31" s="25">
        <v>0.67</v>
      </c>
      <c r="X31" s="26">
        <v>92.044899999999998</v>
      </c>
      <c r="Y31" s="25" t="str">
        <f t="shared" si="1"/>
        <v>RL813</v>
      </c>
      <c r="Z31" s="25" t="str">
        <f t="shared" si="2"/>
        <v>6/NCR18650BF</v>
      </c>
      <c r="AA31" s="26">
        <f t="shared" si="3"/>
        <v>0.67</v>
      </c>
      <c r="AB31" s="26">
        <f t="shared" si="4"/>
        <v>33.99438</v>
      </c>
      <c r="AC31" s="25">
        <f t="shared" si="5"/>
        <v>92.044899999999998</v>
      </c>
      <c r="AD31" s="25" t="str">
        <f t="shared" si="6"/>
        <v>88003-110</v>
      </c>
      <c r="AE31" s="27"/>
      <c r="AF31" s="28"/>
      <c r="AG31" s="20" t="s">
        <v>49</v>
      </c>
      <c r="AH31" s="29">
        <v>67206</v>
      </c>
      <c r="AI31" s="30">
        <v>45667</v>
      </c>
    </row>
    <row r="32" spans="1:35" x14ac:dyDescent="0.25">
      <c r="A32" s="37">
        <v>45673</v>
      </c>
      <c r="B32" s="47" t="s">
        <v>417</v>
      </c>
      <c r="C32" s="46" t="s">
        <v>241</v>
      </c>
      <c r="D32" s="16" t="s">
        <v>79</v>
      </c>
      <c r="E32" s="17">
        <v>45686</v>
      </c>
      <c r="F32" s="16" t="s">
        <v>62</v>
      </c>
      <c r="G32" s="18" t="s">
        <v>242</v>
      </c>
      <c r="H32" s="19">
        <v>1</v>
      </c>
      <c r="I32" s="16" t="s">
        <v>74</v>
      </c>
      <c r="J32" s="20">
        <v>24.58</v>
      </c>
      <c r="K32" s="21">
        <v>1065110</v>
      </c>
      <c r="L32" s="22"/>
      <c r="M32" s="22">
        <v>14.4</v>
      </c>
      <c r="N32" s="22">
        <v>3.35</v>
      </c>
      <c r="O32" s="23">
        <f t="shared" si="0"/>
        <v>48.24</v>
      </c>
      <c r="P32" s="22" t="s">
        <v>56</v>
      </c>
      <c r="Q32" s="22" t="s">
        <v>81</v>
      </c>
      <c r="R32" s="24"/>
      <c r="S32" s="24"/>
      <c r="T32" s="24"/>
      <c r="U32" s="24"/>
      <c r="V32" s="24"/>
      <c r="W32" s="25">
        <v>1</v>
      </c>
      <c r="X32" s="26">
        <v>74</v>
      </c>
      <c r="Y32" s="25" t="str">
        <f t="shared" si="1"/>
        <v>RECELL</v>
      </c>
      <c r="Z32" s="25" t="str">
        <f t="shared" si="2"/>
        <v xml:space="preserve">4/NCR18650BF </v>
      </c>
      <c r="AA32" s="26">
        <f t="shared" si="3"/>
        <v>1</v>
      </c>
      <c r="AB32" s="26">
        <f t="shared" si="4"/>
        <v>24.58</v>
      </c>
      <c r="AC32" s="25">
        <f t="shared" si="5"/>
        <v>74</v>
      </c>
      <c r="AD32" s="25" t="str">
        <f t="shared" si="6"/>
        <v>66003-357</v>
      </c>
      <c r="AE32" s="27"/>
      <c r="AF32" s="28"/>
      <c r="AG32" s="20" t="s">
        <v>107</v>
      </c>
      <c r="AH32" s="29" t="s">
        <v>63</v>
      </c>
      <c r="AI32" s="30">
        <v>45672</v>
      </c>
    </row>
    <row r="33" spans="1:35" x14ac:dyDescent="0.25">
      <c r="A33" s="37">
        <v>45673</v>
      </c>
      <c r="B33" s="38">
        <v>346635</v>
      </c>
      <c r="C33" s="46" t="s">
        <v>151</v>
      </c>
      <c r="D33" s="16" t="s">
        <v>152</v>
      </c>
      <c r="E33" s="17">
        <v>45691</v>
      </c>
      <c r="F33" s="48" t="s">
        <v>93</v>
      </c>
      <c r="G33" s="18" t="s">
        <v>153</v>
      </c>
      <c r="H33" s="19">
        <v>24</v>
      </c>
      <c r="I33" s="16" t="s">
        <v>243</v>
      </c>
      <c r="J33" s="20">
        <v>87.6</v>
      </c>
      <c r="K33" s="21">
        <v>1065123</v>
      </c>
      <c r="L33" s="22"/>
      <c r="M33" s="22">
        <v>19.2</v>
      </c>
      <c r="N33" s="22">
        <v>4.5</v>
      </c>
      <c r="O33" s="23">
        <f>N33*M33</f>
        <v>86.399999999999991</v>
      </c>
      <c r="P33" s="22" t="s">
        <v>227</v>
      </c>
      <c r="Q33" s="22" t="s">
        <v>155</v>
      </c>
      <c r="R33" s="24"/>
      <c r="S33" s="24"/>
      <c r="T33" s="24"/>
      <c r="U33" s="24"/>
      <c r="V33" s="24"/>
      <c r="W33" s="25">
        <v>0.94</v>
      </c>
      <c r="X33" s="26">
        <v>195</v>
      </c>
      <c r="Y33" s="25" t="str">
        <f t="shared" si="1"/>
        <v>N1021</v>
      </c>
      <c r="Z33" s="25" t="str">
        <f t="shared" si="2"/>
        <v>16/HR4/3FAU</v>
      </c>
      <c r="AA33" s="26">
        <f t="shared" si="3"/>
        <v>0.94</v>
      </c>
      <c r="AB33" s="26">
        <f t="shared" si="4"/>
        <v>87.6</v>
      </c>
      <c r="AC33" s="25">
        <f t="shared" si="5"/>
        <v>195</v>
      </c>
      <c r="AD33" s="25" t="str">
        <f t="shared" si="6"/>
        <v>66000-725</v>
      </c>
      <c r="AE33" s="27"/>
      <c r="AF33" s="28"/>
      <c r="AG33" s="20" t="s">
        <v>41</v>
      </c>
      <c r="AH33" s="29">
        <v>66824</v>
      </c>
      <c r="AI33" s="30">
        <v>45672</v>
      </c>
    </row>
    <row r="34" spans="1:35" x14ac:dyDescent="0.25">
      <c r="A34" s="37">
        <v>45673</v>
      </c>
      <c r="B34" s="38">
        <v>346556</v>
      </c>
      <c r="C34" s="46" t="s">
        <v>244</v>
      </c>
      <c r="D34" s="16" t="s">
        <v>245</v>
      </c>
      <c r="E34" s="17">
        <v>45687</v>
      </c>
      <c r="F34" s="16" t="s">
        <v>246</v>
      </c>
      <c r="G34" s="18" t="s">
        <v>247</v>
      </c>
      <c r="H34" s="19">
        <v>20</v>
      </c>
      <c r="I34" s="16" t="s">
        <v>248</v>
      </c>
      <c r="J34" s="20">
        <v>54.16</v>
      </c>
      <c r="K34" s="21">
        <v>1064692</v>
      </c>
      <c r="L34" s="22"/>
      <c r="M34" s="22">
        <v>21.6</v>
      </c>
      <c r="N34" s="22">
        <v>14</v>
      </c>
      <c r="O34" s="23">
        <f t="shared" si="0"/>
        <v>302.40000000000003</v>
      </c>
      <c r="P34" s="22" t="s">
        <v>249</v>
      </c>
      <c r="Q34" s="22" t="s">
        <v>121</v>
      </c>
      <c r="R34" s="24"/>
      <c r="S34" s="24"/>
      <c r="T34" s="24"/>
      <c r="U34" s="24"/>
      <c r="V34" s="24"/>
      <c r="W34" s="25">
        <v>1.3</v>
      </c>
      <c r="X34" s="26">
        <v>322.47000000000003</v>
      </c>
      <c r="Y34" s="25" t="str">
        <f t="shared" si="1"/>
        <v>L835</v>
      </c>
      <c r="Z34" s="25" t="str">
        <f t="shared" si="2"/>
        <v>6/ER34615</v>
      </c>
      <c r="AA34" s="26">
        <f t="shared" si="3"/>
        <v>1.3</v>
      </c>
      <c r="AB34" s="26">
        <f t="shared" si="4"/>
        <v>54.16</v>
      </c>
      <c r="AC34" s="25">
        <f t="shared" si="5"/>
        <v>322.47000000000003</v>
      </c>
      <c r="AD34" s="25" t="str">
        <f t="shared" si="6"/>
        <v>66003-950</v>
      </c>
      <c r="AE34" s="27"/>
      <c r="AF34" s="28"/>
      <c r="AG34" s="20" t="s">
        <v>40</v>
      </c>
      <c r="AH34" s="29">
        <v>66811</v>
      </c>
      <c r="AI34" s="30">
        <v>45667</v>
      </c>
    </row>
    <row r="35" spans="1:35" x14ac:dyDescent="0.25">
      <c r="A35" s="14">
        <v>45677</v>
      </c>
      <c r="B35" s="15" t="s">
        <v>418</v>
      </c>
      <c r="C35" s="16" t="s">
        <v>250</v>
      </c>
      <c r="D35" s="16" t="s">
        <v>251</v>
      </c>
      <c r="E35" s="17">
        <v>45692</v>
      </c>
      <c r="F35" s="16" t="s">
        <v>252</v>
      </c>
      <c r="G35" s="18" t="s">
        <v>253</v>
      </c>
      <c r="H35" s="19">
        <v>2</v>
      </c>
      <c r="I35" s="16" t="s">
        <v>254</v>
      </c>
      <c r="J35" s="20">
        <v>39.549999999999997</v>
      </c>
      <c r="K35" s="21">
        <v>1065421</v>
      </c>
      <c r="L35" s="22"/>
      <c r="M35" s="22">
        <v>14.4</v>
      </c>
      <c r="N35" s="22">
        <v>5.2</v>
      </c>
      <c r="O35" s="23">
        <f t="shared" si="0"/>
        <v>74.88000000000001</v>
      </c>
      <c r="P35" s="22" t="s">
        <v>56</v>
      </c>
      <c r="Q35" s="22" t="s">
        <v>116</v>
      </c>
      <c r="R35" s="24"/>
      <c r="S35" s="24"/>
      <c r="T35" s="24"/>
      <c r="U35" s="24"/>
      <c r="V35" s="24"/>
      <c r="W35" s="25">
        <v>1.58</v>
      </c>
      <c r="X35" s="26">
        <v>130.87</v>
      </c>
      <c r="Y35" s="25" t="str">
        <f t="shared" si="1"/>
        <v>RECELL323</v>
      </c>
      <c r="Z35" s="25" t="str">
        <f t="shared" si="2"/>
        <v>8/UR18650NSX</v>
      </c>
      <c r="AA35" s="26">
        <f t="shared" si="3"/>
        <v>1.58</v>
      </c>
      <c r="AB35" s="26">
        <f t="shared" si="4"/>
        <v>39.549999999999997</v>
      </c>
      <c r="AC35" s="25">
        <f t="shared" si="5"/>
        <v>130.87</v>
      </c>
      <c r="AD35" s="25" t="str">
        <f t="shared" si="6"/>
        <v>30008-108ROTHEN</v>
      </c>
      <c r="AE35" s="27"/>
      <c r="AF35" s="28"/>
      <c r="AG35" s="20" t="s">
        <v>107</v>
      </c>
      <c r="AH35" s="29">
        <v>24079</v>
      </c>
      <c r="AI35" s="30">
        <v>45674</v>
      </c>
    </row>
    <row r="36" spans="1:35" x14ac:dyDescent="0.25">
      <c r="A36" s="14">
        <v>45677</v>
      </c>
      <c r="B36" s="15" t="s">
        <v>419</v>
      </c>
      <c r="C36" s="16" t="s">
        <v>255</v>
      </c>
      <c r="D36" s="16" t="s">
        <v>256</v>
      </c>
      <c r="E36" s="17">
        <v>45716</v>
      </c>
      <c r="F36" s="16" t="s">
        <v>257</v>
      </c>
      <c r="G36" s="18" t="s">
        <v>258</v>
      </c>
      <c r="H36" s="19">
        <v>200</v>
      </c>
      <c r="I36" s="16" t="s">
        <v>259</v>
      </c>
      <c r="J36" s="20">
        <v>7.16</v>
      </c>
      <c r="K36" s="21">
        <v>1065442</v>
      </c>
      <c r="L36" s="22"/>
      <c r="M36" s="22">
        <v>3.6</v>
      </c>
      <c r="N36" s="22">
        <v>2.4500000000000002</v>
      </c>
      <c r="O36" s="23">
        <f t="shared" si="0"/>
        <v>8.82</v>
      </c>
      <c r="P36" s="22" t="s">
        <v>260</v>
      </c>
      <c r="Q36" s="22" t="s">
        <v>37</v>
      </c>
      <c r="R36" s="24"/>
      <c r="S36" s="24"/>
      <c r="T36" s="24"/>
      <c r="U36" s="24"/>
      <c r="V36" s="24"/>
      <c r="W36" s="25">
        <v>0.28000000000000003</v>
      </c>
      <c r="X36" s="26">
        <v>26</v>
      </c>
      <c r="Y36" s="25" t="str">
        <f t="shared" si="1"/>
        <v>N1922</v>
      </c>
      <c r="Z36" s="25" t="str">
        <f t="shared" si="2"/>
        <v>3/BK-250A</v>
      </c>
      <c r="AA36" s="26">
        <f t="shared" si="3"/>
        <v>0.28000000000000003</v>
      </c>
      <c r="AB36" s="26">
        <f t="shared" si="4"/>
        <v>7.16</v>
      </c>
      <c r="AC36" s="25">
        <f t="shared" si="5"/>
        <v>26</v>
      </c>
      <c r="AD36" s="25" t="str">
        <f t="shared" si="6"/>
        <v>67001-795</v>
      </c>
      <c r="AE36" s="27"/>
      <c r="AF36" s="28"/>
      <c r="AG36" s="20" t="s">
        <v>40</v>
      </c>
      <c r="AH36" s="29">
        <v>2052</v>
      </c>
      <c r="AI36" s="30">
        <v>45674</v>
      </c>
    </row>
    <row r="37" spans="1:35" x14ac:dyDescent="0.25">
      <c r="A37" s="14">
        <v>45677</v>
      </c>
      <c r="B37" s="15" t="s">
        <v>420</v>
      </c>
      <c r="C37" s="16" t="s">
        <v>261</v>
      </c>
      <c r="D37" s="16" t="s">
        <v>262</v>
      </c>
      <c r="E37" s="17">
        <v>45694</v>
      </c>
      <c r="F37" s="16" t="s">
        <v>263</v>
      </c>
      <c r="G37" s="18" t="s">
        <v>264</v>
      </c>
      <c r="H37" s="19">
        <v>25</v>
      </c>
      <c r="I37" s="16" t="s">
        <v>265</v>
      </c>
      <c r="J37" s="20">
        <v>16.43</v>
      </c>
      <c r="K37" s="21">
        <v>1065594</v>
      </c>
      <c r="L37" s="22" t="s">
        <v>266</v>
      </c>
      <c r="M37" s="22">
        <v>7.2</v>
      </c>
      <c r="N37" s="22">
        <v>2.7</v>
      </c>
      <c r="O37" s="23">
        <f t="shared" si="0"/>
        <v>19.440000000000001</v>
      </c>
      <c r="P37" s="22" t="s">
        <v>260</v>
      </c>
      <c r="Q37" s="22" t="s">
        <v>121</v>
      </c>
      <c r="R37" s="24"/>
      <c r="S37" s="24"/>
      <c r="T37" s="24"/>
      <c r="U37" s="24"/>
      <c r="V37" s="24"/>
      <c r="W37" s="25">
        <v>0.22</v>
      </c>
      <c r="X37" s="26">
        <v>96.67</v>
      </c>
      <c r="Y37" s="25" t="str">
        <f t="shared" si="1"/>
        <v>N509</v>
      </c>
      <c r="Z37" s="25" t="str">
        <f t="shared" si="2"/>
        <v>6/HR-AU</v>
      </c>
      <c r="AA37" s="26">
        <f t="shared" si="3"/>
        <v>0.22</v>
      </c>
      <c r="AB37" s="26">
        <f t="shared" si="4"/>
        <v>16.43</v>
      </c>
      <c r="AC37" s="25">
        <f t="shared" si="5"/>
        <v>96.67</v>
      </c>
      <c r="AD37" s="25" t="str">
        <f t="shared" si="6"/>
        <v>22000-006B</v>
      </c>
      <c r="AE37" s="27"/>
      <c r="AF37" s="28"/>
      <c r="AG37" s="20" t="s">
        <v>107</v>
      </c>
      <c r="AH37" s="29">
        <v>32091</v>
      </c>
      <c r="AI37" s="30">
        <v>45797</v>
      </c>
    </row>
    <row r="38" spans="1:35" x14ac:dyDescent="0.25">
      <c r="A38" s="35">
        <v>45685</v>
      </c>
      <c r="B38" s="36" t="s">
        <v>421</v>
      </c>
      <c r="C38" s="16" t="s">
        <v>267</v>
      </c>
      <c r="D38" s="16" t="s">
        <v>79</v>
      </c>
      <c r="E38" s="17">
        <v>45693</v>
      </c>
      <c r="F38" s="16" t="s">
        <v>268</v>
      </c>
      <c r="G38" s="18" t="s">
        <v>269</v>
      </c>
      <c r="H38" s="19">
        <v>1</v>
      </c>
      <c r="I38" s="16" t="s">
        <v>95</v>
      </c>
      <c r="J38" s="20">
        <v>3.8</v>
      </c>
      <c r="K38" s="21">
        <v>1066021</v>
      </c>
      <c r="L38" s="22"/>
      <c r="M38" s="22">
        <v>3.7</v>
      </c>
      <c r="N38" s="22">
        <v>2.6</v>
      </c>
      <c r="O38" s="23">
        <f t="shared" si="0"/>
        <v>9.620000000000001</v>
      </c>
      <c r="P38" s="22" t="s">
        <v>56</v>
      </c>
      <c r="Q38" s="22" t="s">
        <v>42</v>
      </c>
      <c r="R38" s="24"/>
      <c r="S38" s="24"/>
      <c r="T38" s="24"/>
      <c r="U38" s="24"/>
      <c r="V38" s="24"/>
      <c r="W38" s="25">
        <v>0.25</v>
      </c>
      <c r="X38" s="26">
        <v>20</v>
      </c>
      <c r="Y38" s="25" t="str">
        <f t="shared" si="1"/>
        <v>RECELL</v>
      </c>
      <c r="Z38" s="25" t="str">
        <f t="shared" si="2"/>
        <v>1/UR18650ZY</v>
      </c>
      <c r="AA38" s="26">
        <f t="shared" si="3"/>
        <v>0.25</v>
      </c>
      <c r="AB38" s="26">
        <f t="shared" si="4"/>
        <v>3.8</v>
      </c>
      <c r="AC38" s="25">
        <f t="shared" si="5"/>
        <v>20</v>
      </c>
      <c r="AD38" s="25" t="str">
        <f t="shared" si="6"/>
        <v>66003-365</v>
      </c>
      <c r="AE38" s="27"/>
      <c r="AF38" s="28"/>
      <c r="AG38" s="20" t="s">
        <v>107</v>
      </c>
      <c r="AH38" s="29">
        <v>23922</v>
      </c>
      <c r="AI38" s="30">
        <v>45679</v>
      </c>
    </row>
    <row r="39" spans="1:35" x14ac:dyDescent="0.25">
      <c r="A39" s="31">
        <v>45686</v>
      </c>
      <c r="B39" s="32" t="s">
        <v>422</v>
      </c>
      <c r="C39" s="16" t="s">
        <v>270</v>
      </c>
      <c r="D39" s="16" t="s">
        <v>271</v>
      </c>
      <c r="E39" s="17">
        <v>45691</v>
      </c>
      <c r="F39" s="16" t="s">
        <v>216</v>
      </c>
      <c r="G39" s="18" t="s">
        <v>272</v>
      </c>
      <c r="H39" s="19">
        <v>30</v>
      </c>
      <c r="I39" s="16" t="s">
        <v>273</v>
      </c>
      <c r="J39" s="20">
        <v>2.54</v>
      </c>
      <c r="K39" s="21">
        <v>1065494</v>
      </c>
      <c r="L39" s="22"/>
      <c r="M39" s="22">
        <v>3.6</v>
      </c>
      <c r="N39" s="22">
        <v>9</v>
      </c>
      <c r="O39" s="23">
        <f t="shared" si="0"/>
        <v>32.4</v>
      </c>
      <c r="P39" s="22" t="s">
        <v>274</v>
      </c>
      <c r="Q39" s="22" t="s">
        <v>42</v>
      </c>
      <c r="R39" s="24"/>
      <c r="S39" s="24"/>
      <c r="T39" s="24"/>
      <c r="U39" s="24"/>
      <c r="V39" s="24"/>
      <c r="W39" s="25">
        <v>0.15</v>
      </c>
      <c r="X39" s="26">
        <v>32.9</v>
      </c>
      <c r="Y39" s="25" t="str">
        <f t="shared" si="1"/>
        <v>L778</v>
      </c>
      <c r="Z39" s="25" t="str">
        <f t="shared" si="2"/>
        <v>1/ER26500H</v>
      </c>
      <c r="AA39" s="26">
        <f t="shared" si="3"/>
        <v>0.15</v>
      </c>
      <c r="AB39" s="26">
        <f t="shared" si="4"/>
        <v>2.54</v>
      </c>
      <c r="AC39" s="25">
        <f t="shared" si="5"/>
        <v>32.9</v>
      </c>
      <c r="AD39" s="25" t="str">
        <f t="shared" si="6"/>
        <v>59002-201JGT</v>
      </c>
      <c r="AE39" s="27"/>
      <c r="AF39" s="28"/>
      <c r="AG39" s="20" t="s">
        <v>38</v>
      </c>
      <c r="AH39" s="29">
        <v>67190</v>
      </c>
      <c r="AI39" s="30">
        <v>45677</v>
      </c>
    </row>
    <row r="40" spans="1:35" x14ac:dyDescent="0.25">
      <c r="A40" s="31">
        <v>45686</v>
      </c>
      <c r="B40" s="32" t="s">
        <v>423</v>
      </c>
      <c r="C40" s="16" t="s">
        <v>275</v>
      </c>
      <c r="D40" s="16" t="s">
        <v>276</v>
      </c>
      <c r="E40" s="17">
        <v>45698</v>
      </c>
      <c r="F40" s="16" t="s">
        <v>277</v>
      </c>
      <c r="G40" s="18" t="s">
        <v>278</v>
      </c>
      <c r="H40" s="19">
        <v>50</v>
      </c>
      <c r="I40" s="16" t="s">
        <v>95</v>
      </c>
      <c r="J40" s="20">
        <v>46.47</v>
      </c>
      <c r="K40" s="21">
        <v>1065676</v>
      </c>
      <c r="L40" s="22"/>
      <c r="M40" s="22">
        <v>14.8</v>
      </c>
      <c r="N40" s="22">
        <v>5.2</v>
      </c>
      <c r="O40" s="23">
        <f t="shared" si="0"/>
        <v>76.960000000000008</v>
      </c>
      <c r="P40" s="22" t="s">
        <v>56</v>
      </c>
      <c r="Q40" s="22" t="s">
        <v>116</v>
      </c>
      <c r="R40" s="24"/>
      <c r="S40" s="24"/>
      <c r="T40" s="24"/>
      <c r="U40" s="24"/>
      <c r="V40" s="24"/>
      <c r="W40" s="25">
        <v>0.77</v>
      </c>
      <c r="X40" s="26">
        <v>112.18</v>
      </c>
      <c r="Y40" s="25" t="str">
        <f t="shared" si="1"/>
        <v>RL1366</v>
      </c>
      <c r="Z40" s="25" t="str">
        <f t="shared" si="2"/>
        <v>8/UR18650ZY</v>
      </c>
      <c r="AA40" s="26">
        <f t="shared" si="3"/>
        <v>0.77</v>
      </c>
      <c r="AB40" s="26">
        <f t="shared" si="4"/>
        <v>46.47</v>
      </c>
      <c r="AC40" s="25">
        <f t="shared" si="5"/>
        <v>112.18</v>
      </c>
      <c r="AD40" s="25" t="str">
        <f t="shared" si="6"/>
        <v>66002-828</v>
      </c>
      <c r="AE40" s="27"/>
      <c r="AF40" s="28"/>
      <c r="AG40" s="20" t="s">
        <v>40</v>
      </c>
      <c r="AH40" s="29">
        <v>2256</v>
      </c>
      <c r="AI40" s="30">
        <v>45677</v>
      </c>
    </row>
    <row r="41" spans="1:35" x14ac:dyDescent="0.25">
      <c r="A41" s="31">
        <v>45686</v>
      </c>
      <c r="B41" s="32" t="s">
        <v>424</v>
      </c>
      <c r="C41" s="16" t="s">
        <v>279</v>
      </c>
      <c r="D41" s="16" t="s">
        <v>79</v>
      </c>
      <c r="E41" s="17">
        <v>45692</v>
      </c>
      <c r="F41" s="16" t="s">
        <v>268</v>
      </c>
      <c r="G41" s="18" t="s">
        <v>280</v>
      </c>
      <c r="H41" s="19">
        <v>1</v>
      </c>
      <c r="I41" s="16" t="s">
        <v>209</v>
      </c>
      <c r="J41" s="20">
        <v>38.36</v>
      </c>
      <c r="K41" s="21">
        <v>1065790</v>
      </c>
      <c r="L41" s="22"/>
      <c r="M41" s="22">
        <v>18</v>
      </c>
      <c r="N41" s="22">
        <v>1.9</v>
      </c>
      <c r="O41" s="23">
        <f t="shared" si="0"/>
        <v>34.199999999999996</v>
      </c>
      <c r="P41" s="22" t="s">
        <v>190</v>
      </c>
      <c r="Q41" s="22" t="s">
        <v>281</v>
      </c>
      <c r="R41" s="24"/>
      <c r="S41" s="24"/>
      <c r="T41" s="24"/>
      <c r="U41" s="24"/>
      <c r="V41" s="24"/>
      <c r="W41" s="25">
        <v>0.5</v>
      </c>
      <c r="X41" s="26">
        <v>142.5</v>
      </c>
      <c r="Y41" s="25" t="str">
        <f t="shared" si="1"/>
        <v>RECELL</v>
      </c>
      <c r="Z41" s="25" t="str">
        <f t="shared" si="2"/>
        <v>15/NC1900SCR</v>
      </c>
      <c r="AA41" s="26">
        <f t="shared" si="3"/>
        <v>0.5</v>
      </c>
      <c r="AB41" s="26">
        <f t="shared" si="4"/>
        <v>38.36</v>
      </c>
      <c r="AC41" s="25">
        <f t="shared" si="5"/>
        <v>142.5</v>
      </c>
      <c r="AD41" s="25" t="str">
        <f t="shared" si="6"/>
        <v>66003-361</v>
      </c>
      <c r="AE41" s="27"/>
      <c r="AF41" s="28"/>
      <c r="AG41" s="20" t="s">
        <v>107</v>
      </c>
      <c r="AH41" s="29">
        <v>23922</v>
      </c>
      <c r="AI41" s="30">
        <v>45678</v>
      </c>
    </row>
    <row r="42" spans="1:35" x14ac:dyDescent="0.25">
      <c r="A42" s="31">
        <v>45686</v>
      </c>
      <c r="B42" s="32" t="s">
        <v>425</v>
      </c>
      <c r="C42" s="16" t="s">
        <v>78</v>
      </c>
      <c r="D42" s="16" t="s">
        <v>79</v>
      </c>
      <c r="E42" s="17">
        <v>45694</v>
      </c>
      <c r="F42" s="16" t="s">
        <v>144</v>
      </c>
      <c r="G42" s="18" t="s">
        <v>282</v>
      </c>
      <c r="H42" s="19">
        <v>1</v>
      </c>
      <c r="I42" s="16" t="s">
        <v>80</v>
      </c>
      <c r="J42" s="20">
        <v>65.459999999999994</v>
      </c>
      <c r="K42" s="21">
        <v>1065784</v>
      </c>
      <c r="L42" s="22"/>
      <c r="M42" s="22">
        <v>12</v>
      </c>
      <c r="N42" s="22">
        <v>10</v>
      </c>
      <c r="O42" s="23">
        <f t="shared" si="0"/>
        <v>120</v>
      </c>
      <c r="P42" s="22" t="s">
        <v>260</v>
      </c>
      <c r="Q42" s="22" t="s">
        <v>60</v>
      </c>
      <c r="R42" s="24"/>
      <c r="S42" s="24"/>
      <c r="T42" s="24"/>
      <c r="U42" s="24"/>
      <c r="V42" s="24"/>
      <c r="W42" s="25">
        <v>0.5</v>
      </c>
      <c r="X42" s="26">
        <v>200</v>
      </c>
      <c r="Y42" s="25" t="str">
        <f t="shared" si="1"/>
        <v>RECELL</v>
      </c>
      <c r="Z42" s="25" t="str">
        <f t="shared" si="2"/>
        <v>10/KH-D10000</v>
      </c>
      <c r="AA42" s="26">
        <f t="shared" si="3"/>
        <v>0.5</v>
      </c>
      <c r="AB42" s="26">
        <f t="shared" si="4"/>
        <v>65.459999999999994</v>
      </c>
      <c r="AC42" s="25">
        <f t="shared" si="5"/>
        <v>200</v>
      </c>
      <c r="AD42" s="25" t="str">
        <f t="shared" si="6"/>
        <v>66003-362</v>
      </c>
      <c r="AE42" s="27"/>
      <c r="AF42" s="28"/>
      <c r="AG42" s="20" t="s">
        <v>107</v>
      </c>
      <c r="AH42" s="29" t="s">
        <v>283</v>
      </c>
      <c r="AI42" s="30">
        <v>45678</v>
      </c>
    </row>
    <row r="43" spans="1:35" x14ac:dyDescent="0.25">
      <c r="A43" s="31">
        <v>45686</v>
      </c>
      <c r="B43" s="32" t="s">
        <v>426</v>
      </c>
      <c r="C43" s="16" t="s">
        <v>284</v>
      </c>
      <c r="D43" s="16" t="s">
        <v>79</v>
      </c>
      <c r="E43" s="17">
        <v>45693</v>
      </c>
      <c r="F43" s="16" t="s">
        <v>285</v>
      </c>
      <c r="G43" s="18" t="s">
        <v>286</v>
      </c>
      <c r="H43" s="19">
        <v>1</v>
      </c>
      <c r="I43" s="16" t="s">
        <v>287</v>
      </c>
      <c r="J43" s="20">
        <v>30.94</v>
      </c>
      <c r="K43" s="21">
        <v>1065930</v>
      </c>
      <c r="L43" s="22"/>
      <c r="M43" s="22">
        <v>18</v>
      </c>
      <c r="N43" s="22">
        <v>2</v>
      </c>
      <c r="O43" s="23">
        <f t="shared" si="0"/>
        <v>36</v>
      </c>
      <c r="P43" s="22" t="s">
        <v>190</v>
      </c>
      <c r="Q43" s="22" t="s">
        <v>281</v>
      </c>
      <c r="R43" s="24"/>
      <c r="S43" s="24"/>
      <c r="T43" s="24"/>
      <c r="U43" s="24"/>
      <c r="V43" s="24"/>
      <c r="W43" s="25">
        <v>0.5</v>
      </c>
      <c r="X43" s="26">
        <v>172.05</v>
      </c>
      <c r="Y43" s="25" t="str">
        <f t="shared" si="1"/>
        <v>RECELL</v>
      </c>
      <c r="Z43" s="25" t="str">
        <f t="shared" si="2"/>
        <v>15/IPP2000Cs</v>
      </c>
      <c r="AA43" s="26">
        <f t="shared" si="3"/>
        <v>0.5</v>
      </c>
      <c r="AB43" s="26">
        <f t="shared" si="4"/>
        <v>30.94</v>
      </c>
      <c r="AC43" s="25">
        <f t="shared" si="5"/>
        <v>172.05</v>
      </c>
      <c r="AD43" s="25" t="str">
        <f t="shared" si="6"/>
        <v>66003-363</v>
      </c>
      <c r="AE43" s="27"/>
      <c r="AF43" s="28"/>
      <c r="AG43" s="20" t="s">
        <v>107</v>
      </c>
      <c r="AH43" s="29">
        <v>66631</v>
      </c>
      <c r="AI43" s="30">
        <v>45679</v>
      </c>
    </row>
    <row r="44" spans="1:35" x14ac:dyDescent="0.25">
      <c r="A44" s="31">
        <v>45686</v>
      </c>
      <c r="B44" s="32" t="s">
        <v>427</v>
      </c>
      <c r="C44" s="16" t="s">
        <v>288</v>
      </c>
      <c r="D44" s="16" t="s">
        <v>79</v>
      </c>
      <c r="E44" s="17">
        <v>45693</v>
      </c>
      <c r="F44" s="16" t="s">
        <v>62</v>
      </c>
      <c r="G44" s="18" t="s">
        <v>289</v>
      </c>
      <c r="H44" s="19">
        <v>1</v>
      </c>
      <c r="I44" s="16" t="s">
        <v>290</v>
      </c>
      <c r="J44" s="20">
        <v>4.83</v>
      </c>
      <c r="K44" s="21">
        <v>1066018</v>
      </c>
      <c r="L44" s="22"/>
      <c r="M44" s="22">
        <v>3.7</v>
      </c>
      <c r="N44" s="22">
        <v>2.34</v>
      </c>
      <c r="O44" s="23">
        <f t="shared" si="0"/>
        <v>8.6579999999999995</v>
      </c>
      <c r="P44" s="22" t="s">
        <v>56</v>
      </c>
      <c r="Q44" s="22" t="s">
        <v>48</v>
      </c>
      <c r="R44" s="24"/>
      <c r="S44" s="24"/>
      <c r="T44" s="24"/>
      <c r="U44" s="24"/>
      <c r="V44" s="24"/>
      <c r="W44" s="25">
        <v>0.25</v>
      </c>
      <c r="X44" s="26">
        <v>30</v>
      </c>
      <c r="Y44" s="25" t="str">
        <f t="shared" si="1"/>
        <v>RECELL</v>
      </c>
      <c r="Z44" s="25" t="str">
        <f t="shared" si="2"/>
        <v>2/NCA622944SA</v>
      </c>
      <c r="AA44" s="26">
        <f t="shared" si="3"/>
        <v>0.25</v>
      </c>
      <c r="AB44" s="26">
        <f t="shared" si="4"/>
        <v>4.83</v>
      </c>
      <c r="AC44" s="25">
        <f t="shared" si="5"/>
        <v>30</v>
      </c>
      <c r="AD44" s="25" t="str">
        <f t="shared" si="6"/>
        <v>66003-364</v>
      </c>
      <c r="AE44" s="27"/>
      <c r="AF44" s="28"/>
      <c r="AG44" s="20" t="s">
        <v>107</v>
      </c>
      <c r="AH44" s="29" t="s">
        <v>63</v>
      </c>
      <c r="AI44" s="30">
        <v>45679</v>
      </c>
    </row>
    <row r="45" spans="1:35" x14ac:dyDescent="0.25">
      <c r="A45" s="31">
        <v>45686</v>
      </c>
      <c r="B45" s="32" t="s">
        <v>428</v>
      </c>
      <c r="C45" s="16" t="s">
        <v>135</v>
      </c>
      <c r="D45" s="16" t="s">
        <v>110</v>
      </c>
      <c r="E45" s="17">
        <v>45698</v>
      </c>
      <c r="F45" s="16" t="s">
        <v>111</v>
      </c>
      <c r="G45" s="18" t="s">
        <v>112</v>
      </c>
      <c r="H45" s="19">
        <v>200</v>
      </c>
      <c r="I45" s="16" t="s">
        <v>113</v>
      </c>
      <c r="J45" s="20">
        <v>74.540000000000006</v>
      </c>
      <c r="K45" s="21">
        <v>1066102</v>
      </c>
      <c r="L45" s="22"/>
      <c r="M45" s="22">
        <v>3.93</v>
      </c>
      <c r="N45" s="22">
        <v>32</v>
      </c>
      <c r="O45" s="23">
        <f t="shared" si="0"/>
        <v>125.76</v>
      </c>
      <c r="P45" s="22" t="s">
        <v>274</v>
      </c>
      <c r="Q45" s="22" t="s">
        <v>42</v>
      </c>
      <c r="R45" s="24"/>
      <c r="S45" s="24"/>
      <c r="T45" s="24"/>
      <c r="U45" s="24"/>
      <c r="V45" s="24"/>
      <c r="W45" s="25">
        <v>7.0000000000000007E-2</v>
      </c>
      <c r="X45" s="26">
        <v>102</v>
      </c>
      <c r="Y45" s="25" t="str">
        <f t="shared" si="1"/>
        <v>L865</v>
      </c>
      <c r="Z45" s="25" t="str">
        <f t="shared" si="2"/>
        <v>1/LXRDD-5-1-SC-BC</v>
      </c>
      <c r="AA45" s="26">
        <f t="shared" si="3"/>
        <v>7.0000000000000007E-2</v>
      </c>
      <c r="AB45" s="26">
        <f t="shared" si="4"/>
        <v>74.540000000000006</v>
      </c>
      <c r="AC45" s="25">
        <f t="shared" si="5"/>
        <v>102</v>
      </c>
      <c r="AD45" s="25" t="str">
        <f t="shared" si="6"/>
        <v>67001-3486L865</v>
      </c>
      <c r="AE45" s="27"/>
      <c r="AF45" s="28"/>
      <c r="AG45" s="20" t="s">
        <v>49</v>
      </c>
      <c r="AH45" s="29">
        <v>1926</v>
      </c>
      <c r="AI45" s="30">
        <v>45680</v>
      </c>
    </row>
    <row r="46" spans="1:35" x14ac:dyDescent="0.25">
      <c r="A46" s="31">
        <v>45686</v>
      </c>
      <c r="B46" s="32" t="s">
        <v>429</v>
      </c>
      <c r="C46" s="16" t="s">
        <v>291</v>
      </c>
      <c r="D46" s="16" t="s">
        <v>79</v>
      </c>
      <c r="E46" s="17">
        <v>45695</v>
      </c>
      <c r="F46" s="16" t="s">
        <v>224</v>
      </c>
      <c r="G46" s="18" t="s">
        <v>292</v>
      </c>
      <c r="H46" s="19">
        <v>1</v>
      </c>
      <c r="I46" s="16" t="s">
        <v>293</v>
      </c>
      <c r="J46" s="20">
        <v>35.85</v>
      </c>
      <c r="K46" s="21">
        <v>1066158</v>
      </c>
      <c r="L46" s="22"/>
      <c r="M46" s="22">
        <v>11.1</v>
      </c>
      <c r="N46" s="22">
        <v>34</v>
      </c>
      <c r="O46" s="23">
        <f t="shared" si="0"/>
        <v>377.4</v>
      </c>
      <c r="P46" s="22" t="s">
        <v>56</v>
      </c>
      <c r="Q46" s="22" t="s">
        <v>82</v>
      </c>
      <c r="R46" s="24"/>
      <c r="S46" s="24"/>
      <c r="T46" s="24"/>
      <c r="U46" s="24"/>
      <c r="V46" s="24"/>
      <c r="W46" s="25">
        <v>0.5</v>
      </c>
      <c r="X46" s="26">
        <v>115</v>
      </c>
      <c r="Y46" s="25" t="str">
        <f t="shared" si="1"/>
        <v>RECELL</v>
      </c>
      <c r="Z46" s="25" t="str">
        <f t="shared" si="2"/>
        <v>6/UF103450P-3S2P</v>
      </c>
      <c r="AA46" s="26">
        <f t="shared" si="3"/>
        <v>0.5</v>
      </c>
      <c r="AB46" s="26">
        <f t="shared" si="4"/>
        <v>35.85</v>
      </c>
      <c r="AC46" s="25">
        <f t="shared" si="5"/>
        <v>115</v>
      </c>
      <c r="AD46" s="25" t="str">
        <f t="shared" si="6"/>
        <v>66003-366</v>
      </c>
      <c r="AE46" s="27"/>
      <c r="AF46" s="28"/>
      <c r="AG46" s="20" t="s">
        <v>107</v>
      </c>
      <c r="AH46" s="29">
        <v>6830</v>
      </c>
      <c r="AI46" s="30">
        <v>45680</v>
      </c>
    </row>
    <row r="47" spans="1:35" x14ac:dyDescent="0.25">
      <c r="A47" s="31">
        <v>45686</v>
      </c>
      <c r="B47" s="32" t="s">
        <v>430</v>
      </c>
      <c r="C47" s="16" t="s">
        <v>294</v>
      </c>
      <c r="D47" s="16" t="s">
        <v>295</v>
      </c>
      <c r="E47" s="17">
        <v>45712</v>
      </c>
      <c r="F47" s="16" t="s">
        <v>296</v>
      </c>
      <c r="G47" s="18" t="s">
        <v>297</v>
      </c>
      <c r="H47" s="19">
        <v>360</v>
      </c>
      <c r="I47" s="16" t="s">
        <v>69</v>
      </c>
      <c r="J47" s="20">
        <v>5.58</v>
      </c>
      <c r="K47" s="21">
        <v>1066228</v>
      </c>
      <c r="L47" s="22"/>
      <c r="M47" s="22">
        <v>3.6</v>
      </c>
      <c r="N47" s="22">
        <v>2.25</v>
      </c>
      <c r="O47" s="23">
        <f t="shared" si="0"/>
        <v>8.1</v>
      </c>
      <c r="P47" s="22" t="s">
        <v>56</v>
      </c>
      <c r="Q47" s="22" t="s">
        <v>42</v>
      </c>
      <c r="R47" s="24"/>
      <c r="S47" s="24"/>
      <c r="T47" s="24"/>
      <c r="U47" s="24"/>
      <c r="V47" s="24"/>
      <c r="W47" s="25">
        <v>0.13</v>
      </c>
      <c r="X47" s="26">
        <v>12.8</v>
      </c>
      <c r="Y47" s="25" t="str">
        <f t="shared" si="1"/>
        <v>RL1232</v>
      </c>
      <c r="Z47" s="25" t="str">
        <f t="shared" si="2"/>
        <v>1/UR18650A</v>
      </c>
      <c r="AA47" s="26">
        <f t="shared" si="3"/>
        <v>0.13</v>
      </c>
      <c r="AB47" s="26">
        <f t="shared" si="4"/>
        <v>5.58</v>
      </c>
      <c r="AC47" s="25">
        <f t="shared" si="5"/>
        <v>12.8</v>
      </c>
      <c r="AD47" s="25" t="str">
        <f t="shared" si="6"/>
        <v>67001-718</v>
      </c>
      <c r="AE47" s="27"/>
      <c r="AF47" s="28"/>
      <c r="AG47" s="20" t="s">
        <v>49</v>
      </c>
      <c r="AH47" s="29">
        <v>35562</v>
      </c>
      <c r="AI47" s="30">
        <v>45681</v>
      </c>
    </row>
    <row r="48" spans="1:35" x14ac:dyDescent="0.25">
      <c r="A48" s="39">
        <v>45688</v>
      </c>
      <c r="B48" s="40" t="s">
        <v>431</v>
      </c>
      <c r="C48" s="16" t="s">
        <v>267</v>
      </c>
      <c r="D48" s="16" t="s">
        <v>79</v>
      </c>
      <c r="E48" s="17">
        <v>45701</v>
      </c>
      <c r="F48" s="16" t="s">
        <v>177</v>
      </c>
      <c r="G48" s="18" t="s">
        <v>298</v>
      </c>
      <c r="H48" s="19">
        <v>1</v>
      </c>
      <c r="I48" s="16" t="s">
        <v>95</v>
      </c>
      <c r="J48" s="20">
        <v>3.23</v>
      </c>
      <c r="K48" s="21">
        <v>1066727</v>
      </c>
      <c r="L48" s="22"/>
      <c r="M48" s="22">
        <v>3.7</v>
      </c>
      <c r="N48" s="22">
        <v>2.6</v>
      </c>
      <c r="O48" s="23">
        <f t="shared" si="0"/>
        <v>9.620000000000001</v>
      </c>
      <c r="P48" s="22" t="s">
        <v>56</v>
      </c>
      <c r="Q48" s="22" t="s">
        <v>42</v>
      </c>
      <c r="R48" s="24"/>
      <c r="S48" s="24"/>
      <c r="T48" s="24"/>
      <c r="U48" s="24"/>
      <c r="V48" s="24"/>
      <c r="W48" s="25">
        <v>0.25</v>
      </c>
      <c r="X48" s="26">
        <v>20</v>
      </c>
      <c r="Y48" s="25" t="str">
        <f t="shared" si="1"/>
        <v>RECELL</v>
      </c>
      <c r="Z48" s="25" t="str">
        <f t="shared" si="2"/>
        <v>1/UR18650ZY</v>
      </c>
      <c r="AA48" s="26">
        <f t="shared" si="3"/>
        <v>0.25</v>
      </c>
      <c r="AB48" s="26">
        <f t="shared" si="4"/>
        <v>3.23</v>
      </c>
      <c r="AC48" s="25">
        <f t="shared" si="5"/>
        <v>20</v>
      </c>
      <c r="AD48" s="25" t="str">
        <f t="shared" si="6"/>
        <v>66003-371</v>
      </c>
      <c r="AE48" s="27"/>
      <c r="AF48" s="28"/>
      <c r="AG48" s="20" t="s">
        <v>107</v>
      </c>
      <c r="AH48" s="29" t="s">
        <v>180</v>
      </c>
      <c r="AI48" s="30">
        <v>45687</v>
      </c>
    </row>
    <row r="49" spans="1:35" x14ac:dyDescent="0.25">
      <c r="A49" s="39">
        <v>45688</v>
      </c>
      <c r="B49" s="40" t="s">
        <v>432</v>
      </c>
      <c r="C49" s="16" t="s">
        <v>299</v>
      </c>
      <c r="D49" s="16" t="s">
        <v>300</v>
      </c>
      <c r="E49" s="17">
        <v>45708</v>
      </c>
      <c r="F49" s="16" t="s">
        <v>67</v>
      </c>
      <c r="G49" s="18" t="s">
        <v>301</v>
      </c>
      <c r="H49" s="19">
        <v>19</v>
      </c>
      <c r="I49" s="16" t="s">
        <v>206</v>
      </c>
      <c r="J49" s="20">
        <v>5.24</v>
      </c>
      <c r="K49" s="21">
        <v>1066758</v>
      </c>
      <c r="L49" s="22"/>
      <c r="M49" s="22">
        <v>4.8</v>
      </c>
      <c r="N49" s="22">
        <v>1.6</v>
      </c>
      <c r="O49" s="23">
        <f t="shared" si="0"/>
        <v>7.68</v>
      </c>
      <c r="P49" s="22" t="s">
        <v>190</v>
      </c>
      <c r="Q49" s="22" t="s">
        <v>81</v>
      </c>
      <c r="R49" s="24"/>
      <c r="S49" s="24"/>
      <c r="T49" s="24"/>
      <c r="U49" s="24"/>
      <c r="V49" s="24"/>
      <c r="W49" s="25">
        <v>0.37</v>
      </c>
      <c r="X49" s="26">
        <v>19.829999999999998</v>
      </c>
      <c r="Y49" s="25" t="str">
        <f t="shared" si="1"/>
        <v>N1760</v>
      </c>
      <c r="Z49" s="25" t="str">
        <f t="shared" si="2"/>
        <v>4/IT1600Cs</v>
      </c>
      <c r="AA49" s="26">
        <f t="shared" si="3"/>
        <v>0.37</v>
      </c>
      <c r="AB49" s="26">
        <f t="shared" si="4"/>
        <v>5.24</v>
      </c>
      <c r="AC49" s="25">
        <f t="shared" si="5"/>
        <v>19.829999999999998</v>
      </c>
      <c r="AD49" s="25" t="str">
        <f t="shared" si="6"/>
        <v>30004-284VHR-2</v>
      </c>
      <c r="AE49" s="27"/>
      <c r="AF49" s="28"/>
      <c r="AG49" s="20" t="s">
        <v>41</v>
      </c>
      <c r="AH49" s="29">
        <v>23955</v>
      </c>
      <c r="AI49" s="30">
        <v>45687</v>
      </c>
    </row>
    <row r="50" spans="1:35" x14ac:dyDescent="0.25">
      <c r="A50" s="39">
        <v>45688</v>
      </c>
      <c r="B50" s="40" t="s">
        <v>433</v>
      </c>
      <c r="C50" s="16" t="s">
        <v>302</v>
      </c>
      <c r="D50" s="16" t="s">
        <v>303</v>
      </c>
      <c r="E50" s="17">
        <v>45709</v>
      </c>
      <c r="F50" s="16" t="s">
        <v>166</v>
      </c>
      <c r="G50" s="18" t="s">
        <v>304</v>
      </c>
      <c r="H50" s="19">
        <v>10</v>
      </c>
      <c r="I50" s="16" t="s">
        <v>305</v>
      </c>
      <c r="J50" s="20">
        <v>47.1</v>
      </c>
      <c r="K50" s="21">
        <v>1066793</v>
      </c>
      <c r="L50" s="22"/>
      <c r="M50" s="22">
        <v>36</v>
      </c>
      <c r="N50" s="22">
        <v>2</v>
      </c>
      <c r="O50" s="23">
        <f t="shared" si="0"/>
        <v>72</v>
      </c>
      <c r="P50" s="22" t="s">
        <v>83</v>
      </c>
      <c r="Q50" s="22" t="s">
        <v>37</v>
      </c>
      <c r="R50" s="24"/>
      <c r="S50" s="24"/>
      <c r="T50" s="24"/>
      <c r="U50" s="24"/>
      <c r="V50" s="24"/>
      <c r="W50" s="25">
        <v>1.03</v>
      </c>
      <c r="X50" s="26">
        <v>115.95</v>
      </c>
      <c r="Y50" s="25" t="str">
        <f t="shared" si="1"/>
        <v>S122</v>
      </c>
      <c r="Z50" s="25" t="str">
        <f t="shared" si="2"/>
        <v>3/LB-VWVBM10</v>
      </c>
      <c r="AA50" s="26">
        <f t="shared" si="3"/>
        <v>1.03</v>
      </c>
      <c r="AB50" s="26">
        <f t="shared" si="4"/>
        <v>47.1</v>
      </c>
      <c r="AC50" s="25">
        <f t="shared" si="5"/>
        <v>115.95</v>
      </c>
      <c r="AD50" s="25" t="str">
        <f t="shared" si="6"/>
        <v>66002-606</v>
      </c>
      <c r="AE50" s="27"/>
      <c r="AF50" s="28"/>
      <c r="AG50" s="20" t="s">
        <v>41</v>
      </c>
      <c r="AH50" s="29">
        <v>34566</v>
      </c>
      <c r="AI50" s="30">
        <v>45688</v>
      </c>
    </row>
    <row r="51" spans="1:35" x14ac:dyDescent="0.25">
      <c r="A51" s="14">
        <v>45691</v>
      </c>
      <c r="B51" s="15" t="s">
        <v>434</v>
      </c>
      <c r="C51" s="16" t="s">
        <v>94</v>
      </c>
      <c r="D51" s="16" t="s">
        <v>306</v>
      </c>
      <c r="E51" s="17">
        <v>45701</v>
      </c>
      <c r="F51" s="16" t="s">
        <v>75</v>
      </c>
      <c r="G51" s="18" t="s">
        <v>307</v>
      </c>
      <c r="H51" s="19">
        <v>2</v>
      </c>
      <c r="I51" s="16" t="s">
        <v>95</v>
      </c>
      <c r="J51" s="20">
        <v>7.66</v>
      </c>
      <c r="K51" s="21">
        <v>1066691</v>
      </c>
      <c r="L51" s="22"/>
      <c r="M51" s="22">
        <v>3.7</v>
      </c>
      <c r="N51" s="22">
        <v>5.2</v>
      </c>
      <c r="O51" s="23">
        <f t="shared" si="0"/>
        <v>19.240000000000002</v>
      </c>
      <c r="P51" s="22" t="s">
        <v>56</v>
      </c>
      <c r="Q51" s="22" t="s">
        <v>48</v>
      </c>
      <c r="R51" s="24"/>
      <c r="S51" s="24"/>
      <c r="T51" s="24"/>
      <c r="U51" s="24"/>
      <c r="V51" s="24"/>
      <c r="W51" s="25">
        <v>0.25</v>
      </c>
      <c r="X51" s="26">
        <v>30</v>
      </c>
      <c r="Y51" s="25" t="str">
        <f t="shared" si="1"/>
        <v>RL1910</v>
      </c>
      <c r="Z51" s="25" t="str">
        <f t="shared" si="2"/>
        <v>2/UR18650ZY</v>
      </c>
      <c r="AA51" s="26">
        <f t="shared" si="3"/>
        <v>0.25</v>
      </c>
      <c r="AB51" s="26">
        <f t="shared" si="4"/>
        <v>7.66</v>
      </c>
      <c r="AC51" s="25">
        <f t="shared" si="5"/>
        <v>30</v>
      </c>
      <c r="AD51" s="25" t="str">
        <f t="shared" si="6"/>
        <v>66003-368</v>
      </c>
      <c r="AE51" s="27"/>
      <c r="AF51" s="28"/>
      <c r="AG51" s="20" t="s">
        <v>107</v>
      </c>
      <c r="AH51" s="29" t="s">
        <v>77</v>
      </c>
      <c r="AI51" s="30">
        <v>45687</v>
      </c>
    </row>
    <row r="52" spans="1:35" x14ac:dyDescent="0.25">
      <c r="A52" s="14">
        <v>45691</v>
      </c>
      <c r="B52" s="15" t="s">
        <v>435</v>
      </c>
      <c r="C52" s="16" t="s">
        <v>308</v>
      </c>
      <c r="D52" s="16" t="s">
        <v>79</v>
      </c>
      <c r="E52" s="17">
        <v>45701</v>
      </c>
      <c r="F52" s="16" t="s">
        <v>177</v>
      </c>
      <c r="G52" s="18" t="s">
        <v>309</v>
      </c>
      <c r="H52" s="19">
        <v>1</v>
      </c>
      <c r="I52" s="16" t="s">
        <v>310</v>
      </c>
      <c r="J52" s="20">
        <v>41.21</v>
      </c>
      <c r="K52" s="21">
        <v>1066703</v>
      </c>
      <c r="L52" s="22"/>
      <c r="M52" s="22">
        <v>25.2</v>
      </c>
      <c r="N52" s="22">
        <v>3.45</v>
      </c>
      <c r="O52" s="23">
        <f t="shared" si="0"/>
        <v>86.94</v>
      </c>
      <c r="P52" s="22" t="s">
        <v>56</v>
      </c>
      <c r="Q52" s="22" t="s">
        <v>134</v>
      </c>
      <c r="R52" s="24"/>
      <c r="S52" s="24"/>
      <c r="T52" s="24"/>
      <c r="U52" s="24"/>
      <c r="V52" s="24"/>
      <c r="W52" s="25">
        <v>0.5</v>
      </c>
      <c r="X52" s="26">
        <v>125</v>
      </c>
      <c r="Y52" s="25" t="str">
        <f t="shared" si="1"/>
        <v>RECELL</v>
      </c>
      <c r="Z52" s="25" t="str">
        <f t="shared" si="2"/>
        <v>7/INR18650-35E</v>
      </c>
      <c r="AA52" s="26">
        <f t="shared" si="3"/>
        <v>0.5</v>
      </c>
      <c r="AB52" s="26">
        <f t="shared" si="4"/>
        <v>41.21</v>
      </c>
      <c r="AC52" s="25">
        <f t="shared" si="5"/>
        <v>125</v>
      </c>
      <c r="AD52" s="25" t="str">
        <f t="shared" si="6"/>
        <v>66003-369</v>
      </c>
      <c r="AE52" s="27"/>
      <c r="AF52" s="28"/>
      <c r="AG52" s="20" t="s">
        <v>107</v>
      </c>
      <c r="AH52" s="29" t="s">
        <v>180</v>
      </c>
      <c r="AI52" s="30">
        <v>45687</v>
      </c>
    </row>
    <row r="53" spans="1:35" x14ac:dyDescent="0.25">
      <c r="A53" s="14">
        <v>45691</v>
      </c>
      <c r="B53" s="15" t="s">
        <v>436</v>
      </c>
      <c r="C53" s="16" t="s">
        <v>103</v>
      </c>
      <c r="D53" s="16" t="s">
        <v>104</v>
      </c>
      <c r="E53" s="17">
        <v>45688</v>
      </c>
      <c r="F53" s="16" t="s">
        <v>61</v>
      </c>
      <c r="G53" s="18" t="s">
        <v>105</v>
      </c>
      <c r="H53" s="19">
        <v>50</v>
      </c>
      <c r="I53" s="16" t="s">
        <v>106</v>
      </c>
      <c r="J53" s="20">
        <v>115.94</v>
      </c>
      <c r="K53" s="21">
        <v>1066845</v>
      </c>
      <c r="L53" s="22"/>
      <c r="M53" s="22"/>
      <c r="N53" s="22"/>
      <c r="O53" s="23">
        <f t="shared" si="0"/>
        <v>0</v>
      </c>
      <c r="P53" s="22"/>
      <c r="Q53" s="22"/>
      <c r="R53" s="24"/>
      <c r="S53" s="24"/>
      <c r="T53" s="24"/>
      <c r="U53" s="24"/>
      <c r="V53" s="24"/>
      <c r="W53" s="25">
        <v>0.32</v>
      </c>
      <c r="X53" s="26">
        <v>153.56</v>
      </c>
      <c r="Y53" s="25" t="str">
        <f t="shared" si="1"/>
        <v>CH598A</v>
      </c>
      <c r="Z53" s="25" t="str">
        <f t="shared" si="2"/>
        <v>VECIP67-24/8A</v>
      </c>
      <c r="AA53" s="26">
        <f t="shared" si="3"/>
        <v>0.32</v>
      </c>
      <c r="AB53" s="26">
        <f t="shared" si="4"/>
        <v>115.94</v>
      </c>
      <c r="AC53" s="25">
        <f t="shared" si="5"/>
        <v>153.56</v>
      </c>
      <c r="AD53" s="25" t="str">
        <f t="shared" si="6"/>
        <v>64900-694XLR</v>
      </c>
      <c r="AE53" s="27"/>
      <c r="AF53" s="28"/>
      <c r="AG53" s="20" t="s">
        <v>49</v>
      </c>
      <c r="AH53" s="29">
        <v>66277</v>
      </c>
      <c r="AI53" s="30">
        <v>45688</v>
      </c>
    </row>
    <row r="54" spans="1:35" x14ac:dyDescent="0.25">
      <c r="A54" s="37">
        <v>45694</v>
      </c>
      <c r="B54" s="38" t="s">
        <v>437</v>
      </c>
      <c r="C54" s="16" t="s">
        <v>187</v>
      </c>
      <c r="D54" s="16" t="s">
        <v>311</v>
      </c>
      <c r="E54" s="17">
        <v>45706</v>
      </c>
      <c r="F54" s="16" t="s">
        <v>312</v>
      </c>
      <c r="G54" s="18" t="s">
        <v>313</v>
      </c>
      <c r="H54" s="19">
        <v>100</v>
      </c>
      <c r="I54" s="16" t="s">
        <v>35</v>
      </c>
      <c r="J54" s="20">
        <v>6.73</v>
      </c>
      <c r="K54" s="21">
        <v>1066465</v>
      </c>
      <c r="L54" s="22"/>
      <c r="M54" s="22">
        <v>3.6</v>
      </c>
      <c r="N54" s="22">
        <v>4.9000000000000004</v>
      </c>
      <c r="O54" s="23">
        <f t="shared" si="0"/>
        <v>17.64</v>
      </c>
      <c r="P54" s="22" t="s">
        <v>56</v>
      </c>
      <c r="Q54" s="22" t="s">
        <v>42</v>
      </c>
      <c r="R54" s="24"/>
      <c r="S54" s="24"/>
      <c r="T54" s="24"/>
      <c r="U54" s="24"/>
      <c r="V54" s="24"/>
      <c r="W54" s="25">
        <v>0.4</v>
      </c>
      <c r="X54" s="26">
        <v>36.5</v>
      </c>
      <c r="Y54" s="25" t="str">
        <f t="shared" si="1"/>
        <v>RL1541</v>
      </c>
      <c r="Z54" s="25" t="str">
        <f t="shared" si="2"/>
        <v>1/INR21700-50E</v>
      </c>
      <c r="AA54" s="26">
        <f t="shared" si="3"/>
        <v>0.4</v>
      </c>
      <c r="AB54" s="26">
        <f t="shared" si="4"/>
        <v>6.73</v>
      </c>
      <c r="AC54" s="25">
        <f t="shared" si="5"/>
        <v>36.5</v>
      </c>
      <c r="AD54" s="25" t="str">
        <f t="shared" si="6"/>
        <v>66001-846XV4</v>
      </c>
      <c r="AE54" s="27"/>
      <c r="AF54" s="28"/>
      <c r="AG54" s="20" t="s">
        <v>38</v>
      </c>
      <c r="AH54" s="29">
        <v>65461</v>
      </c>
      <c r="AI54" s="30">
        <v>45685</v>
      </c>
    </row>
    <row r="55" spans="1:35" x14ac:dyDescent="0.25">
      <c r="A55" s="37">
        <v>45694</v>
      </c>
      <c r="B55" s="38" t="s">
        <v>438</v>
      </c>
      <c r="C55" s="16" t="s">
        <v>314</v>
      </c>
      <c r="D55" s="16" t="s">
        <v>79</v>
      </c>
      <c r="E55" s="17">
        <v>45708</v>
      </c>
      <c r="F55" s="16" t="s">
        <v>315</v>
      </c>
      <c r="G55" s="18" t="s">
        <v>316</v>
      </c>
      <c r="H55" s="19">
        <v>1</v>
      </c>
      <c r="I55" s="16" t="s">
        <v>317</v>
      </c>
      <c r="J55" s="20">
        <v>2.83</v>
      </c>
      <c r="K55" s="21">
        <v>1066956</v>
      </c>
      <c r="L55" s="22"/>
      <c r="M55" s="22">
        <v>3.6</v>
      </c>
      <c r="N55" s="22"/>
      <c r="O55" s="23">
        <f t="shared" si="0"/>
        <v>0</v>
      </c>
      <c r="P55" s="22" t="s">
        <v>260</v>
      </c>
      <c r="Q55" s="22" t="s">
        <v>37</v>
      </c>
      <c r="R55" s="24"/>
      <c r="S55" s="24"/>
      <c r="T55" s="24"/>
      <c r="U55" s="24"/>
      <c r="V55" s="24"/>
      <c r="W55" s="25">
        <v>0.25</v>
      </c>
      <c r="X55" s="26">
        <v>20</v>
      </c>
      <c r="Y55" s="25" t="str">
        <f t="shared" si="1"/>
        <v>RECELL</v>
      </c>
      <c r="Z55" s="25" t="str">
        <f t="shared" si="2"/>
        <v>3/V80H</v>
      </c>
      <c r="AA55" s="26">
        <f t="shared" si="3"/>
        <v>0.25</v>
      </c>
      <c r="AB55" s="26">
        <f t="shared" si="4"/>
        <v>2.83</v>
      </c>
      <c r="AC55" s="25">
        <f t="shared" si="5"/>
        <v>20</v>
      </c>
      <c r="AD55" s="25" t="str">
        <f t="shared" si="6"/>
        <v>66003-370</v>
      </c>
      <c r="AE55" s="27"/>
      <c r="AF55" s="28"/>
      <c r="AG55" s="20" t="s">
        <v>107</v>
      </c>
      <c r="AH55" s="29">
        <v>83748</v>
      </c>
      <c r="AI55" s="30">
        <v>45691</v>
      </c>
    </row>
    <row r="56" spans="1:35" x14ac:dyDescent="0.25">
      <c r="A56" s="37">
        <v>45694</v>
      </c>
      <c r="B56" s="38" t="s">
        <v>439</v>
      </c>
      <c r="C56" s="16" t="s">
        <v>318</v>
      </c>
      <c r="D56" s="16" t="s">
        <v>319</v>
      </c>
      <c r="E56" s="17">
        <v>45705</v>
      </c>
      <c r="F56" s="16" t="s">
        <v>39</v>
      </c>
      <c r="G56" s="18" t="s">
        <v>320</v>
      </c>
      <c r="H56" s="19">
        <v>1</v>
      </c>
      <c r="I56" s="16" t="s">
        <v>209</v>
      </c>
      <c r="J56" s="20">
        <v>12.79</v>
      </c>
      <c r="K56" s="21">
        <v>1066981</v>
      </c>
      <c r="L56" s="22"/>
      <c r="M56" s="22">
        <v>6</v>
      </c>
      <c r="N56" s="22">
        <v>1.9</v>
      </c>
      <c r="O56" s="23">
        <f t="shared" si="0"/>
        <v>11.399999999999999</v>
      </c>
      <c r="P56" s="22" t="s">
        <v>190</v>
      </c>
      <c r="Q56" s="22" t="s">
        <v>88</v>
      </c>
      <c r="R56" s="24"/>
      <c r="S56" s="24"/>
      <c r="T56" s="24"/>
      <c r="U56" s="24"/>
      <c r="V56" s="24"/>
      <c r="W56" s="25">
        <v>0.93</v>
      </c>
      <c r="X56" s="26">
        <v>36</v>
      </c>
      <c r="Y56" s="25" t="str">
        <f t="shared" si="1"/>
        <v>RECELL1286</v>
      </c>
      <c r="Z56" s="25" t="str">
        <f t="shared" si="2"/>
        <v>5/NC1900SCR</v>
      </c>
      <c r="AA56" s="26">
        <f t="shared" si="3"/>
        <v>0.93</v>
      </c>
      <c r="AB56" s="26">
        <f t="shared" si="4"/>
        <v>12.79</v>
      </c>
      <c r="AC56" s="25">
        <f t="shared" si="5"/>
        <v>36</v>
      </c>
      <c r="AD56" s="25" t="str">
        <f t="shared" si="6"/>
        <v>66001-859</v>
      </c>
      <c r="AE56" s="27"/>
      <c r="AF56" s="28"/>
      <c r="AG56" s="20" t="s">
        <v>107</v>
      </c>
      <c r="AH56" s="29">
        <v>24232</v>
      </c>
      <c r="AI56" s="30">
        <v>45691</v>
      </c>
    </row>
    <row r="57" spans="1:35" x14ac:dyDescent="0.25">
      <c r="A57" s="37">
        <v>45694</v>
      </c>
      <c r="B57" s="38" t="s">
        <v>440</v>
      </c>
      <c r="C57" s="16" t="s">
        <v>130</v>
      </c>
      <c r="D57" s="16" t="s">
        <v>147</v>
      </c>
      <c r="E57" s="17">
        <v>45744</v>
      </c>
      <c r="F57" s="16" t="s">
        <v>58</v>
      </c>
      <c r="G57" s="18" t="s">
        <v>149</v>
      </c>
      <c r="H57" s="19">
        <v>250</v>
      </c>
      <c r="I57" s="16" t="s">
        <v>133</v>
      </c>
      <c r="J57" s="20">
        <v>32.11</v>
      </c>
      <c r="K57" s="21">
        <v>1066960</v>
      </c>
      <c r="L57" s="22"/>
      <c r="M57" s="22">
        <v>8.4</v>
      </c>
      <c r="N57" s="22">
        <v>4.5</v>
      </c>
      <c r="O57" s="23">
        <f t="shared" si="0"/>
        <v>37.800000000000004</v>
      </c>
      <c r="P57" s="22" t="s">
        <v>260</v>
      </c>
      <c r="Q57" s="22" t="s">
        <v>134</v>
      </c>
      <c r="R57" s="24"/>
      <c r="S57" s="24"/>
      <c r="T57" s="24"/>
      <c r="U57" s="24"/>
      <c r="V57" s="24"/>
      <c r="W57" s="25">
        <v>0.35</v>
      </c>
      <c r="X57" s="26">
        <v>54</v>
      </c>
      <c r="Y57" s="25" t="str">
        <f t="shared" si="1"/>
        <v>N1387</v>
      </c>
      <c r="Z57" s="25" t="str">
        <f t="shared" si="2"/>
        <v>7/MH-C4500HT</v>
      </c>
      <c r="AA57" s="26">
        <f t="shared" si="3"/>
        <v>0.35</v>
      </c>
      <c r="AB57" s="26">
        <f t="shared" si="4"/>
        <v>32.11</v>
      </c>
      <c r="AC57" s="25">
        <f t="shared" si="5"/>
        <v>54</v>
      </c>
      <c r="AD57" s="25" t="str">
        <f t="shared" si="6"/>
        <v>66000-909</v>
      </c>
      <c r="AE57" s="27"/>
      <c r="AF57" s="28"/>
      <c r="AG57" s="20" t="s">
        <v>49</v>
      </c>
      <c r="AH57" s="29">
        <v>65616</v>
      </c>
      <c r="AI57" s="30">
        <v>45691</v>
      </c>
    </row>
    <row r="58" spans="1:35" x14ac:dyDescent="0.25">
      <c r="A58" s="37">
        <v>45694</v>
      </c>
      <c r="B58" s="38" t="s">
        <v>441</v>
      </c>
      <c r="C58" s="16" t="s">
        <v>130</v>
      </c>
      <c r="D58" s="16" t="s">
        <v>147</v>
      </c>
      <c r="E58" s="17">
        <v>45802</v>
      </c>
      <c r="F58" s="16" t="s">
        <v>58</v>
      </c>
      <c r="G58" s="18" t="s">
        <v>149</v>
      </c>
      <c r="H58" s="19">
        <v>250</v>
      </c>
      <c r="I58" s="16" t="s">
        <v>133</v>
      </c>
      <c r="J58" s="20">
        <v>32.090000000000003</v>
      </c>
      <c r="K58" s="21">
        <v>1066961</v>
      </c>
      <c r="L58" s="22"/>
      <c r="M58" s="22">
        <v>8.4</v>
      </c>
      <c r="N58" s="22">
        <v>4.5</v>
      </c>
      <c r="O58" s="23">
        <f t="shared" si="0"/>
        <v>37.800000000000004</v>
      </c>
      <c r="P58" s="22" t="s">
        <v>260</v>
      </c>
      <c r="Q58" s="22" t="s">
        <v>134</v>
      </c>
      <c r="R58" s="24"/>
      <c r="S58" s="24"/>
      <c r="T58" s="24"/>
      <c r="U58" s="24"/>
      <c r="V58" s="24"/>
      <c r="W58" s="25">
        <v>0.35</v>
      </c>
      <c r="X58" s="26">
        <v>54</v>
      </c>
      <c r="Y58" s="25" t="str">
        <f t="shared" si="1"/>
        <v>N1387</v>
      </c>
      <c r="Z58" s="25" t="str">
        <f t="shared" si="2"/>
        <v>7/MH-C4500HT</v>
      </c>
      <c r="AA58" s="26">
        <f t="shared" si="3"/>
        <v>0.35</v>
      </c>
      <c r="AB58" s="26">
        <f t="shared" si="4"/>
        <v>32.090000000000003</v>
      </c>
      <c r="AC58" s="25">
        <f t="shared" si="5"/>
        <v>54</v>
      </c>
      <c r="AD58" s="25" t="str">
        <f t="shared" si="6"/>
        <v>66000-909</v>
      </c>
      <c r="AE58" s="27"/>
      <c r="AF58" s="28"/>
      <c r="AG58" s="20" t="s">
        <v>49</v>
      </c>
      <c r="AH58" s="29">
        <v>65616</v>
      </c>
      <c r="AI58" s="30">
        <v>45691</v>
      </c>
    </row>
    <row r="59" spans="1:35" x14ac:dyDescent="0.25">
      <c r="A59" s="37">
        <v>45694</v>
      </c>
      <c r="B59" s="38" t="s">
        <v>442</v>
      </c>
      <c r="C59" s="16" t="s">
        <v>321</v>
      </c>
      <c r="D59" s="16" t="s">
        <v>322</v>
      </c>
      <c r="E59" s="17">
        <v>45705</v>
      </c>
      <c r="F59" s="16" t="s">
        <v>39</v>
      </c>
      <c r="G59" s="18" t="s">
        <v>323</v>
      </c>
      <c r="H59" s="19">
        <v>1</v>
      </c>
      <c r="I59" s="16" t="s">
        <v>287</v>
      </c>
      <c r="J59" s="20">
        <v>33</v>
      </c>
      <c r="K59" s="21">
        <v>1067003</v>
      </c>
      <c r="L59" s="22"/>
      <c r="M59" s="22">
        <v>19.2</v>
      </c>
      <c r="N59" s="22">
        <v>2</v>
      </c>
      <c r="O59" s="23">
        <f t="shared" si="0"/>
        <v>38.4</v>
      </c>
      <c r="P59" s="22" t="s">
        <v>190</v>
      </c>
      <c r="Q59" s="22" t="s">
        <v>155</v>
      </c>
      <c r="R59" s="24"/>
      <c r="S59" s="24"/>
      <c r="T59" s="24"/>
      <c r="U59" s="24"/>
      <c r="V59" s="24"/>
      <c r="W59" s="25">
        <v>2.39</v>
      </c>
      <c r="X59" s="26">
        <v>115</v>
      </c>
      <c r="Y59" s="25" t="str">
        <f t="shared" si="1"/>
        <v>RECELL1759</v>
      </c>
      <c r="Z59" s="25" t="str">
        <f t="shared" si="2"/>
        <v>16/IPP2000CS</v>
      </c>
      <c r="AA59" s="26">
        <f t="shared" si="3"/>
        <v>2.39</v>
      </c>
      <c r="AB59" s="26">
        <f t="shared" si="4"/>
        <v>33</v>
      </c>
      <c r="AC59" s="25">
        <f t="shared" si="5"/>
        <v>115</v>
      </c>
      <c r="AD59" s="25" t="str">
        <f t="shared" si="6"/>
        <v>66003-346</v>
      </c>
      <c r="AE59" s="27"/>
      <c r="AF59" s="28"/>
      <c r="AG59" s="20" t="s">
        <v>107</v>
      </c>
      <c r="AH59" s="29">
        <v>24232</v>
      </c>
      <c r="AI59" s="30">
        <v>45691</v>
      </c>
    </row>
    <row r="60" spans="1:35" x14ac:dyDescent="0.25">
      <c r="A60" s="37">
        <v>45694</v>
      </c>
      <c r="B60" s="38" t="s">
        <v>443</v>
      </c>
      <c r="C60" s="16" t="s">
        <v>324</v>
      </c>
      <c r="D60" s="16" t="s">
        <v>325</v>
      </c>
      <c r="E60" s="17">
        <v>45709</v>
      </c>
      <c r="F60" s="16" t="s">
        <v>188</v>
      </c>
      <c r="G60" s="18" t="s">
        <v>326</v>
      </c>
      <c r="H60" s="19">
        <v>35</v>
      </c>
      <c r="I60" s="16" t="s">
        <v>85</v>
      </c>
      <c r="J60" s="20">
        <v>19.79</v>
      </c>
      <c r="K60" s="21">
        <v>1067022</v>
      </c>
      <c r="L60" s="22" t="s">
        <v>327</v>
      </c>
      <c r="M60" s="22">
        <v>12</v>
      </c>
      <c r="N60" s="22">
        <v>1.7</v>
      </c>
      <c r="O60" s="23">
        <f t="shared" si="0"/>
        <v>20.399999999999999</v>
      </c>
      <c r="P60" s="22" t="s">
        <v>260</v>
      </c>
      <c r="Q60" s="22" t="s">
        <v>60</v>
      </c>
      <c r="R60" s="24"/>
      <c r="S60" s="24"/>
      <c r="T60" s="24"/>
      <c r="U60" s="24"/>
      <c r="V60" s="24"/>
      <c r="W60" s="25">
        <v>0.46</v>
      </c>
      <c r="X60" s="26">
        <v>108.65</v>
      </c>
      <c r="Y60" s="25" t="str">
        <f t="shared" si="1"/>
        <v>N673</v>
      </c>
      <c r="Z60" s="25" t="str">
        <f t="shared" si="2"/>
        <v>10/AA1700</v>
      </c>
      <c r="AA60" s="26">
        <f t="shared" si="3"/>
        <v>0.46</v>
      </c>
      <c r="AB60" s="26">
        <f t="shared" si="4"/>
        <v>19.79</v>
      </c>
      <c r="AC60" s="25">
        <f t="shared" si="5"/>
        <v>108.65</v>
      </c>
      <c r="AD60" s="25" t="str">
        <f t="shared" si="6"/>
        <v>22000-183</v>
      </c>
      <c r="AE60" s="27"/>
      <c r="AF60" s="28"/>
      <c r="AG60" s="20" t="s">
        <v>107</v>
      </c>
      <c r="AH60" s="29">
        <v>35572</v>
      </c>
      <c r="AI60" s="30">
        <v>45691</v>
      </c>
    </row>
    <row r="61" spans="1:35" x14ac:dyDescent="0.25">
      <c r="A61" s="37">
        <v>45694</v>
      </c>
      <c r="B61" s="38" t="s">
        <v>444</v>
      </c>
      <c r="C61" s="16" t="s">
        <v>328</v>
      </c>
      <c r="D61" s="16" t="s">
        <v>329</v>
      </c>
      <c r="E61" s="17">
        <v>45712</v>
      </c>
      <c r="F61" s="16" t="s">
        <v>330</v>
      </c>
      <c r="G61" s="18" t="s">
        <v>331</v>
      </c>
      <c r="H61" s="19">
        <v>200</v>
      </c>
      <c r="I61" s="16" t="s">
        <v>332</v>
      </c>
      <c r="J61" s="20">
        <v>8.57</v>
      </c>
      <c r="K61" s="21">
        <v>1067071</v>
      </c>
      <c r="L61" s="22"/>
      <c r="M61" s="22">
        <v>4.8</v>
      </c>
      <c r="N61" s="22">
        <v>0.8</v>
      </c>
      <c r="O61" s="23">
        <f t="shared" si="0"/>
        <v>3.84</v>
      </c>
      <c r="P61" s="22" t="s">
        <v>260</v>
      </c>
      <c r="Q61" s="22" t="s">
        <v>81</v>
      </c>
      <c r="R61" s="24"/>
      <c r="S61" s="24"/>
      <c r="T61" s="24"/>
      <c r="U61" s="24"/>
      <c r="V61" s="24"/>
      <c r="W61" s="25">
        <v>0.25</v>
      </c>
      <c r="X61" s="26">
        <v>23.5</v>
      </c>
      <c r="Y61" s="25" t="str">
        <f t="shared" si="1"/>
        <v>N1576</v>
      </c>
      <c r="Z61" s="25" t="str">
        <f t="shared" si="2"/>
        <v>4/BK-4MCCE</v>
      </c>
      <c r="AA61" s="26">
        <f t="shared" si="3"/>
        <v>0.25</v>
      </c>
      <c r="AB61" s="26">
        <f t="shared" si="4"/>
        <v>8.57</v>
      </c>
      <c r="AC61" s="25">
        <f t="shared" si="5"/>
        <v>23.5</v>
      </c>
      <c r="AD61" s="25" t="str">
        <f t="shared" si="6"/>
        <v>30006-908GSQ-22K</v>
      </c>
      <c r="AE61" s="27"/>
      <c r="AF61" s="28"/>
      <c r="AG61" s="20" t="s">
        <v>205</v>
      </c>
      <c r="AH61" s="29">
        <v>20755</v>
      </c>
      <c r="AI61" s="30">
        <v>45691</v>
      </c>
    </row>
    <row r="62" spans="1:35" x14ac:dyDescent="0.25">
      <c r="A62" s="37">
        <v>45694</v>
      </c>
      <c r="B62" s="38" t="s">
        <v>445</v>
      </c>
      <c r="C62" s="16" t="s">
        <v>234</v>
      </c>
      <c r="D62" s="16" t="s">
        <v>235</v>
      </c>
      <c r="E62" s="17">
        <v>45712</v>
      </c>
      <c r="F62" s="16" t="s">
        <v>58</v>
      </c>
      <c r="G62" s="18" t="s">
        <v>72</v>
      </c>
      <c r="H62" s="19">
        <v>1</v>
      </c>
      <c r="I62" s="16" t="s">
        <v>333</v>
      </c>
      <c r="J62" s="20">
        <v>1682.24</v>
      </c>
      <c r="K62" s="21">
        <v>1067057</v>
      </c>
      <c r="L62" s="22"/>
      <c r="M62" s="22"/>
      <c r="N62" s="22"/>
      <c r="O62" s="23">
        <f t="shared" si="0"/>
        <v>0</v>
      </c>
      <c r="P62" s="22"/>
      <c r="Q62" s="22"/>
      <c r="R62" s="24"/>
      <c r="S62" s="24"/>
      <c r="T62" s="24"/>
      <c r="U62" s="24"/>
      <c r="V62" s="24"/>
      <c r="W62" s="25">
        <v>0.5</v>
      </c>
      <c r="X62" s="26">
        <v>1960</v>
      </c>
      <c r="Y62" s="25" t="str">
        <f t="shared" si="1"/>
        <v>RECELL1625</v>
      </c>
      <c r="Z62" s="25" t="str">
        <f t="shared" si="2"/>
        <v>12/LR6XW</v>
      </c>
      <c r="AA62" s="26">
        <f t="shared" si="3"/>
        <v>0.5</v>
      </c>
      <c r="AB62" s="26">
        <f t="shared" si="4"/>
        <v>1682.24</v>
      </c>
      <c r="AC62" s="25">
        <f t="shared" si="5"/>
        <v>1960</v>
      </c>
      <c r="AD62" s="25" t="str">
        <f t="shared" si="6"/>
        <v>20006-071A</v>
      </c>
      <c r="AE62" s="27"/>
      <c r="AF62" s="28"/>
      <c r="AG62" s="20" t="s">
        <v>49</v>
      </c>
      <c r="AH62" s="29">
        <v>65616</v>
      </c>
      <c r="AI62" s="30">
        <v>45692</v>
      </c>
    </row>
    <row r="63" spans="1:35" x14ac:dyDescent="0.25">
      <c r="A63" s="37">
        <v>45694</v>
      </c>
      <c r="B63" s="38" t="s">
        <v>446</v>
      </c>
      <c r="C63" s="16" t="s">
        <v>334</v>
      </c>
      <c r="D63" s="16" t="s">
        <v>79</v>
      </c>
      <c r="E63" s="17">
        <v>45709</v>
      </c>
      <c r="F63" s="16" t="s">
        <v>97</v>
      </c>
      <c r="G63" s="18" t="s">
        <v>335</v>
      </c>
      <c r="H63" s="19">
        <v>1</v>
      </c>
      <c r="I63" s="16" t="s">
        <v>336</v>
      </c>
      <c r="J63" s="20">
        <v>2</v>
      </c>
      <c r="K63" s="21">
        <v>1067340</v>
      </c>
      <c r="L63" s="22" t="s">
        <v>337</v>
      </c>
      <c r="M63" s="22">
        <v>6</v>
      </c>
      <c r="N63" s="22">
        <v>0.4</v>
      </c>
      <c r="O63" s="23">
        <f t="shared" si="0"/>
        <v>2.4000000000000004</v>
      </c>
      <c r="P63" s="22" t="s">
        <v>190</v>
      </c>
      <c r="Q63" s="22" t="s">
        <v>88</v>
      </c>
      <c r="R63" s="24"/>
      <c r="S63" s="24"/>
      <c r="T63" s="24"/>
      <c r="U63" s="24"/>
      <c r="V63" s="24"/>
      <c r="W63" s="25">
        <v>0.25</v>
      </c>
      <c r="X63" s="26">
        <v>30</v>
      </c>
      <c r="Y63" s="25" t="str">
        <f t="shared" si="1"/>
        <v>RECELL</v>
      </c>
      <c r="Z63" s="25" t="str">
        <f t="shared" si="2"/>
        <v>5/IC400AAS</v>
      </c>
      <c r="AA63" s="26">
        <f t="shared" si="3"/>
        <v>0.25</v>
      </c>
      <c r="AB63" s="26">
        <f t="shared" si="4"/>
        <v>2</v>
      </c>
      <c r="AC63" s="25">
        <f t="shared" si="5"/>
        <v>30</v>
      </c>
      <c r="AD63" s="25" t="str">
        <f t="shared" si="6"/>
        <v>66003-373</v>
      </c>
      <c r="AE63" s="27"/>
      <c r="AF63" s="28"/>
      <c r="AG63" s="20" t="s">
        <v>107</v>
      </c>
      <c r="AH63" s="29" t="s">
        <v>98</v>
      </c>
      <c r="AI63" s="30">
        <v>45693</v>
      </c>
    </row>
    <row r="64" spans="1:35" x14ac:dyDescent="0.25">
      <c r="A64" s="37">
        <v>45694</v>
      </c>
      <c r="B64" s="38" t="s">
        <v>447</v>
      </c>
      <c r="C64" s="16" t="s">
        <v>78</v>
      </c>
      <c r="D64" s="16" t="s">
        <v>338</v>
      </c>
      <c r="E64" s="17">
        <v>45737</v>
      </c>
      <c r="F64" s="16" t="s">
        <v>58</v>
      </c>
      <c r="G64" s="18" t="s">
        <v>186</v>
      </c>
      <c r="H64" s="19">
        <v>50</v>
      </c>
      <c r="I64" s="16" t="s">
        <v>80</v>
      </c>
      <c r="J64" s="20">
        <v>65.47</v>
      </c>
      <c r="K64" s="21">
        <v>1067318</v>
      </c>
      <c r="L64" s="22"/>
      <c r="M64" s="22">
        <v>12</v>
      </c>
      <c r="N64" s="22">
        <v>10</v>
      </c>
      <c r="O64" s="23">
        <f t="shared" si="0"/>
        <v>120</v>
      </c>
      <c r="P64" s="22" t="s">
        <v>260</v>
      </c>
      <c r="Q64" s="22" t="s">
        <v>60</v>
      </c>
      <c r="R64" s="24"/>
      <c r="S64" s="24"/>
      <c r="T64" s="24"/>
      <c r="U64" s="24"/>
      <c r="V64" s="24"/>
      <c r="W64" s="25">
        <v>0.65</v>
      </c>
      <c r="X64" s="26">
        <v>180</v>
      </c>
      <c r="Y64" s="25" t="str">
        <f t="shared" si="1"/>
        <v>N1217A</v>
      </c>
      <c r="Z64" s="25" t="str">
        <f t="shared" si="2"/>
        <v>10/KH-D10000</v>
      </c>
      <c r="AA64" s="26">
        <f t="shared" si="3"/>
        <v>0.65</v>
      </c>
      <c r="AB64" s="26">
        <f t="shared" si="4"/>
        <v>65.47</v>
      </c>
      <c r="AC64" s="25">
        <f t="shared" si="5"/>
        <v>180</v>
      </c>
      <c r="AD64" s="25" t="str">
        <f t="shared" si="6"/>
        <v>66000-810 REV2</v>
      </c>
      <c r="AE64" s="27"/>
      <c r="AF64" s="28"/>
      <c r="AG64" s="20" t="s">
        <v>49</v>
      </c>
      <c r="AH64" s="29">
        <v>65616</v>
      </c>
      <c r="AI64" s="30">
        <v>45693</v>
      </c>
    </row>
    <row r="65" spans="1:35" x14ac:dyDescent="0.25">
      <c r="A65" s="37">
        <v>45694</v>
      </c>
      <c r="B65" s="38" t="s">
        <v>448</v>
      </c>
      <c r="C65" s="16" t="s">
        <v>339</v>
      </c>
      <c r="D65" s="16" t="s">
        <v>79</v>
      </c>
      <c r="E65" s="17">
        <v>45707</v>
      </c>
      <c r="F65" s="16" t="s">
        <v>340</v>
      </c>
      <c r="G65" s="18" t="s">
        <v>341</v>
      </c>
      <c r="H65" s="19">
        <v>1</v>
      </c>
      <c r="I65" s="16" t="s">
        <v>342</v>
      </c>
      <c r="J65" s="20">
        <v>7.1</v>
      </c>
      <c r="K65" s="21">
        <v>1067430</v>
      </c>
      <c r="L65" s="49" t="s">
        <v>449</v>
      </c>
      <c r="M65" s="22">
        <v>4.8</v>
      </c>
      <c r="N65" s="22">
        <v>1.65</v>
      </c>
      <c r="O65" s="23">
        <f t="shared" si="0"/>
        <v>7.919999999999999</v>
      </c>
      <c r="P65" s="22" t="s">
        <v>260</v>
      </c>
      <c r="Q65" s="22" t="s">
        <v>81</v>
      </c>
      <c r="R65" s="24"/>
      <c r="S65" s="24"/>
      <c r="T65" s="24"/>
      <c r="U65" s="24"/>
      <c r="V65" s="24"/>
      <c r="W65" s="25">
        <v>0.25</v>
      </c>
      <c r="X65" s="26">
        <v>28</v>
      </c>
      <c r="Y65" s="25" t="str">
        <f t="shared" si="1"/>
        <v>RECELL</v>
      </c>
      <c r="Z65" s="25" t="str">
        <f t="shared" si="2"/>
        <v>4/HR-AAU</v>
      </c>
      <c r="AA65" s="26">
        <f t="shared" si="3"/>
        <v>0.25</v>
      </c>
      <c r="AB65" s="26">
        <f t="shared" si="4"/>
        <v>7.1</v>
      </c>
      <c r="AC65" s="25">
        <f t="shared" si="5"/>
        <v>28</v>
      </c>
      <c r="AD65" s="25" t="str">
        <f t="shared" si="6"/>
        <v>66003-379</v>
      </c>
      <c r="AE65" s="27"/>
      <c r="AF65" s="28"/>
      <c r="AG65" s="20" t="s">
        <v>107</v>
      </c>
      <c r="AH65" s="29">
        <v>2240</v>
      </c>
      <c r="AI65" s="30">
        <v>45693</v>
      </c>
    </row>
    <row r="66" spans="1:35" x14ac:dyDescent="0.25">
      <c r="A66" s="37">
        <v>45694</v>
      </c>
      <c r="B66" s="38" t="s">
        <v>450</v>
      </c>
      <c r="C66" s="16" t="s">
        <v>343</v>
      </c>
      <c r="D66" s="16" t="s">
        <v>344</v>
      </c>
      <c r="E66" s="17">
        <v>45714</v>
      </c>
      <c r="F66" s="16" t="s">
        <v>345</v>
      </c>
      <c r="G66" s="18" t="s">
        <v>346</v>
      </c>
      <c r="H66" s="19">
        <v>1</v>
      </c>
      <c r="I66" s="16" t="s">
        <v>347</v>
      </c>
      <c r="J66" s="20">
        <v>177.26</v>
      </c>
      <c r="K66" s="21">
        <v>1067444</v>
      </c>
      <c r="L66" s="22"/>
      <c r="M66" s="22">
        <v>25.2</v>
      </c>
      <c r="N66" s="22">
        <v>7.5</v>
      </c>
      <c r="O66" s="23">
        <f t="shared" ref="O66:O129" si="7">N66*M66</f>
        <v>189</v>
      </c>
      <c r="P66" s="22" t="s">
        <v>56</v>
      </c>
      <c r="Q66" s="22" t="s">
        <v>76</v>
      </c>
      <c r="R66" s="24"/>
      <c r="S66" s="24"/>
      <c r="T66" s="24"/>
      <c r="U66" s="24"/>
      <c r="V66" s="24"/>
      <c r="W66" s="25">
        <v>10.31</v>
      </c>
      <c r="X66" s="26">
        <v>425</v>
      </c>
      <c r="Y66" s="25" t="str">
        <f t="shared" ref="Y66:Y129" si="8">D66</f>
        <v>RL1098E</v>
      </c>
      <c r="Z66" s="25" t="str">
        <f t="shared" ref="Z66:Z129" si="9">C66</f>
        <v>21/INR18650-25R</v>
      </c>
      <c r="AA66" s="26">
        <f t="shared" ref="AA66:AA129" si="10">W66</f>
        <v>10.31</v>
      </c>
      <c r="AB66" s="26">
        <f t="shared" ref="AB66:AB129" si="11">J66</f>
        <v>177.26</v>
      </c>
      <c r="AC66" s="25">
        <f t="shared" ref="AC66:AC129" si="12">X66</f>
        <v>425</v>
      </c>
      <c r="AD66" s="25" t="str">
        <f t="shared" ref="AD66:AD129" si="13">G66</f>
        <v>67001-6395</v>
      </c>
      <c r="AE66" s="27"/>
      <c r="AF66" s="28"/>
      <c r="AG66" s="20" t="s">
        <v>38</v>
      </c>
      <c r="AH66" s="29">
        <v>1582</v>
      </c>
      <c r="AI66" s="30">
        <v>45693</v>
      </c>
    </row>
    <row r="67" spans="1:35" x14ac:dyDescent="0.25">
      <c r="A67" s="35">
        <v>45699</v>
      </c>
      <c r="B67" s="36" t="s">
        <v>451</v>
      </c>
      <c r="C67" s="16" t="s">
        <v>348</v>
      </c>
      <c r="D67" s="16" t="s">
        <v>349</v>
      </c>
      <c r="E67" s="17">
        <v>45712</v>
      </c>
      <c r="F67" s="16" t="s">
        <v>39</v>
      </c>
      <c r="G67" s="18" t="s">
        <v>350</v>
      </c>
      <c r="H67" s="19">
        <v>2</v>
      </c>
      <c r="I67" s="16" t="s">
        <v>84</v>
      </c>
      <c r="J67" s="20">
        <v>51.4</v>
      </c>
      <c r="K67" s="21">
        <v>1067865</v>
      </c>
      <c r="L67" s="22" t="s">
        <v>351</v>
      </c>
      <c r="M67" s="22">
        <v>11.1</v>
      </c>
      <c r="N67" s="22">
        <v>4.5999999999999996</v>
      </c>
      <c r="O67" s="23">
        <f t="shared" si="7"/>
        <v>51.059999999999995</v>
      </c>
      <c r="P67" s="22" t="s">
        <v>56</v>
      </c>
      <c r="Q67" s="22" t="s">
        <v>352</v>
      </c>
      <c r="R67" s="24"/>
      <c r="S67" s="24"/>
      <c r="T67" s="24"/>
      <c r="U67" s="24"/>
      <c r="V67" s="24"/>
      <c r="W67" s="25">
        <v>3.59</v>
      </c>
      <c r="X67" s="26">
        <v>200</v>
      </c>
      <c r="Y67" s="25" t="str">
        <f t="shared" si="8"/>
        <v>RECELL1706</v>
      </c>
      <c r="Z67" s="25" t="str">
        <f t="shared" si="9"/>
        <v>12/UR553450Z</v>
      </c>
      <c r="AA67" s="26">
        <f t="shared" si="10"/>
        <v>3.59</v>
      </c>
      <c r="AB67" s="26">
        <f t="shared" si="11"/>
        <v>51.4</v>
      </c>
      <c r="AC67" s="25">
        <f t="shared" si="12"/>
        <v>200</v>
      </c>
      <c r="AD67" s="25" t="str">
        <f t="shared" si="13"/>
        <v>66004-145</v>
      </c>
      <c r="AE67" s="27"/>
      <c r="AF67" s="28"/>
      <c r="AG67" s="20" t="s">
        <v>107</v>
      </c>
      <c r="AH67" s="29">
        <v>24232</v>
      </c>
      <c r="AI67" s="30">
        <v>45698</v>
      </c>
    </row>
    <row r="68" spans="1:35" x14ac:dyDescent="0.25">
      <c r="A68" s="35">
        <v>45699</v>
      </c>
      <c r="B68" s="36" t="s">
        <v>452</v>
      </c>
      <c r="C68" s="16" t="s">
        <v>353</v>
      </c>
      <c r="D68" s="16" t="s">
        <v>79</v>
      </c>
      <c r="E68" s="17">
        <v>45701</v>
      </c>
      <c r="F68" s="16" t="s">
        <v>75</v>
      </c>
      <c r="G68" s="18" t="s">
        <v>354</v>
      </c>
      <c r="H68" s="19">
        <v>1</v>
      </c>
      <c r="I68" s="16" t="s">
        <v>95</v>
      </c>
      <c r="J68" s="20">
        <v>13</v>
      </c>
      <c r="K68" s="21">
        <v>1066680</v>
      </c>
      <c r="L68" s="22" t="s">
        <v>355</v>
      </c>
      <c r="M68" s="22">
        <v>14.4</v>
      </c>
      <c r="N68" s="22">
        <v>2.6</v>
      </c>
      <c r="O68" s="23">
        <f t="shared" si="7"/>
        <v>37.440000000000005</v>
      </c>
      <c r="P68" s="22" t="s">
        <v>56</v>
      </c>
      <c r="Q68" s="22" t="s">
        <v>81</v>
      </c>
      <c r="R68" s="24"/>
      <c r="S68" s="24"/>
      <c r="T68" s="24"/>
      <c r="U68" s="24"/>
      <c r="V68" s="24"/>
      <c r="W68" s="25">
        <v>1</v>
      </c>
      <c r="X68" s="26">
        <v>49</v>
      </c>
      <c r="Y68" s="25" t="str">
        <f t="shared" si="8"/>
        <v>RECELL</v>
      </c>
      <c r="Z68" s="25" t="str">
        <f t="shared" si="9"/>
        <v>4/UR18650ZY</v>
      </c>
      <c r="AA68" s="26">
        <f t="shared" si="10"/>
        <v>1</v>
      </c>
      <c r="AB68" s="26">
        <f t="shared" si="11"/>
        <v>13</v>
      </c>
      <c r="AC68" s="25">
        <f t="shared" si="12"/>
        <v>49</v>
      </c>
      <c r="AD68" s="25" t="str">
        <f t="shared" si="13"/>
        <v>66003-367</v>
      </c>
      <c r="AE68" s="27"/>
      <c r="AF68" s="28"/>
      <c r="AG68" s="20" t="s">
        <v>107</v>
      </c>
      <c r="AH68" s="29" t="s">
        <v>77</v>
      </c>
      <c r="AI68" s="30">
        <v>45687</v>
      </c>
    </row>
    <row r="69" spans="1:35" x14ac:dyDescent="0.25">
      <c r="A69" s="35">
        <v>45699</v>
      </c>
      <c r="B69" s="50" t="s">
        <v>453</v>
      </c>
      <c r="C69" s="51" t="s">
        <v>356</v>
      </c>
      <c r="D69" s="52" t="s">
        <v>357</v>
      </c>
      <c r="E69" s="53">
        <v>45719</v>
      </c>
      <c r="F69" s="52" t="s">
        <v>358</v>
      </c>
      <c r="G69" s="54" t="s">
        <v>359</v>
      </c>
      <c r="H69" s="55">
        <v>50</v>
      </c>
      <c r="I69" s="52" t="s">
        <v>360</v>
      </c>
      <c r="J69" s="56">
        <v>40.6</v>
      </c>
      <c r="K69" s="21">
        <v>1067861</v>
      </c>
      <c r="L69" s="22"/>
      <c r="M69" s="22" t="s">
        <v>361</v>
      </c>
      <c r="N69" s="22">
        <v>2.5499999999999998</v>
      </c>
      <c r="O69" s="23">
        <f>8.4*2.55*2</f>
        <v>42.839999999999996</v>
      </c>
      <c r="P69" s="22" t="s">
        <v>227</v>
      </c>
      <c r="Q69" s="22" t="s">
        <v>362</v>
      </c>
      <c r="R69" s="24"/>
      <c r="S69" s="24"/>
      <c r="T69" s="24"/>
      <c r="U69" s="24"/>
      <c r="V69" s="24"/>
      <c r="W69" s="25">
        <v>0.62</v>
      </c>
      <c r="X69" s="26">
        <v>70</v>
      </c>
      <c r="Y69" s="25" t="str">
        <f t="shared" si="8"/>
        <v>N475A</v>
      </c>
      <c r="Z69" s="25" t="str">
        <f>D69</f>
        <v>N475A</v>
      </c>
      <c r="AA69" s="26">
        <f t="shared" si="10"/>
        <v>0.62</v>
      </c>
      <c r="AB69" s="26">
        <f t="shared" si="11"/>
        <v>40.6</v>
      </c>
      <c r="AC69" s="25">
        <f t="shared" si="12"/>
        <v>70</v>
      </c>
      <c r="AD69" s="25" t="str">
        <f t="shared" si="13"/>
        <v>66000-6121</v>
      </c>
      <c r="AE69" s="27"/>
      <c r="AF69" s="28"/>
      <c r="AG69" s="20" t="s">
        <v>49</v>
      </c>
      <c r="AH69" s="29">
        <v>81345</v>
      </c>
      <c r="AI69" s="30">
        <v>45698</v>
      </c>
    </row>
    <row r="70" spans="1:35" x14ac:dyDescent="0.25">
      <c r="A70" s="35">
        <v>45699</v>
      </c>
      <c r="B70" s="36" t="s">
        <v>454</v>
      </c>
      <c r="C70" s="16" t="s">
        <v>222</v>
      </c>
      <c r="D70" s="16" t="s">
        <v>223</v>
      </c>
      <c r="E70" s="17">
        <v>45709</v>
      </c>
      <c r="F70" s="16" t="s">
        <v>224</v>
      </c>
      <c r="G70" s="18" t="s">
        <v>225</v>
      </c>
      <c r="H70" s="19">
        <v>3</v>
      </c>
      <c r="I70" s="16" t="s">
        <v>226</v>
      </c>
      <c r="J70" s="20">
        <v>87.73</v>
      </c>
      <c r="K70" s="21">
        <v>1067578</v>
      </c>
      <c r="L70" s="22" t="s">
        <v>363</v>
      </c>
      <c r="M70" s="22">
        <v>24</v>
      </c>
      <c r="N70" s="22">
        <v>3</v>
      </c>
      <c r="O70" s="23">
        <f t="shared" si="7"/>
        <v>72</v>
      </c>
      <c r="P70" s="22" t="s">
        <v>227</v>
      </c>
      <c r="Q70" s="22" t="s">
        <v>100</v>
      </c>
      <c r="R70" s="24"/>
      <c r="S70" s="24"/>
      <c r="T70" s="24"/>
      <c r="U70" s="24"/>
      <c r="V70" s="24"/>
      <c r="W70" s="25">
        <v>1.44</v>
      </c>
      <c r="X70" s="26">
        <v>200</v>
      </c>
      <c r="Y70" s="25" t="str">
        <f t="shared" si="8"/>
        <v>RECELL554</v>
      </c>
      <c r="Z70" s="25" t="str">
        <f t="shared" si="9"/>
        <v>20/HHR-300SCPY06</v>
      </c>
      <c r="AA70" s="26">
        <f t="shared" si="10"/>
        <v>1.44</v>
      </c>
      <c r="AB70" s="26">
        <f t="shared" si="11"/>
        <v>87.73</v>
      </c>
      <c r="AC70" s="25">
        <f t="shared" si="12"/>
        <v>200</v>
      </c>
      <c r="AD70" s="25" t="str">
        <f t="shared" si="13"/>
        <v>66002-203</v>
      </c>
      <c r="AE70" s="27"/>
      <c r="AF70" s="28"/>
      <c r="AG70" s="20" t="s">
        <v>107</v>
      </c>
      <c r="AH70" s="29">
        <v>6830</v>
      </c>
      <c r="AI70" s="30">
        <v>45709</v>
      </c>
    </row>
    <row r="71" spans="1:35" x14ac:dyDescent="0.25">
      <c r="A71" s="35">
        <v>45699</v>
      </c>
      <c r="B71" s="36" t="s">
        <v>455</v>
      </c>
      <c r="C71" s="16" t="s">
        <v>364</v>
      </c>
      <c r="D71" s="16" t="s">
        <v>365</v>
      </c>
      <c r="E71" s="17">
        <v>45715</v>
      </c>
      <c r="F71" s="16" t="s">
        <v>366</v>
      </c>
      <c r="G71" s="18" t="s">
        <v>367</v>
      </c>
      <c r="H71" s="19">
        <v>3</v>
      </c>
      <c r="I71" s="16" t="s">
        <v>360</v>
      </c>
      <c r="J71" s="20">
        <v>5.74</v>
      </c>
      <c r="K71" s="21">
        <v>1067539</v>
      </c>
      <c r="L71" s="22" t="s">
        <v>368</v>
      </c>
      <c r="M71" s="22">
        <v>2.4</v>
      </c>
      <c r="N71" s="22">
        <v>2.5499999999999998</v>
      </c>
      <c r="O71" s="23">
        <f t="shared" si="7"/>
        <v>6.1199999999999992</v>
      </c>
      <c r="P71" s="22" t="s">
        <v>59</v>
      </c>
      <c r="Q71" s="22" t="s">
        <v>65</v>
      </c>
      <c r="R71" s="24"/>
      <c r="S71" s="24"/>
      <c r="T71" s="24"/>
      <c r="U71" s="24"/>
      <c r="V71" s="24"/>
      <c r="W71" s="25">
        <v>1</v>
      </c>
      <c r="X71" s="26">
        <v>20</v>
      </c>
      <c r="Y71" s="25" t="str">
        <f t="shared" si="8"/>
        <v>N1993</v>
      </c>
      <c r="Z71" s="25" t="str">
        <f t="shared" si="9"/>
        <v>2/BK-3HCCE</v>
      </c>
      <c r="AA71" s="26">
        <f t="shared" si="10"/>
        <v>1</v>
      </c>
      <c r="AB71" s="26">
        <f t="shared" si="11"/>
        <v>5.74</v>
      </c>
      <c r="AC71" s="25">
        <f t="shared" si="12"/>
        <v>20</v>
      </c>
      <c r="AD71" s="25" t="str">
        <f t="shared" si="13"/>
        <v>30006-882FHSG</v>
      </c>
      <c r="AE71" s="27"/>
      <c r="AF71" s="28"/>
      <c r="AG71" s="20" t="s">
        <v>49</v>
      </c>
      <c r="AH71" s="29">
        <v>3171</v>
      </c>
      <c r="AI71" s="30">
        <v>45694</v>
      </c>
    </row>
    <row r="72" spans="1:35" x14ac:dyDescent="0.25">
      <c r="A72" s="35">
        <v>45699</v>
      </c>
      <c r="B72" s="36" t="s">
        <v>456</v>
      </c>
      <c r="C72" s="16" t="s">
        <v>369</v>
      </c>
      <c r="D72" s="16" t="s">
        <v>370</v>
      </c>
      <c r="E72" s="17">
        <v>45715</v>
      </c>
      <c r="F72" s="16" t="s">
        <v>366</v>
      </c>
      <c r="G72" s="18" t="s">
        <v>371</v>
      </c>
      <c r="H72" s="19">
        <v>2</v>
      </c>
      <c r="I72" s="16" t="s">
        <v>360</v>
      </c>
      <c r="J72" s="20">
        <v>29.8</v>
      </c>
      <c r="K72" s="21">
        <v>1067539</v>
      </c>
      <c r="L72" s="22"/>
      <c r="M72" s="22">
        <v>9.6</v>
      </c>
      <c r="N72" s="22">
        <v>2.5499999999999998</v>
      </c>
      <c r="O72" s="23">
        <f t="shared" si="7"/>
        <v>24.479999999999997</v>
      </c>
      <c r="P72" s="22" t="s">
        <v>59</v>
      </c>
      <c r="Q72" s="22" t="s">
        <v>68</v>
      </c>
      <c r="R72" s="24"/>
      <c r="S72" s="24"/>
      <c r="T72" s="24"/>
      <c r="U72" s="24"/>
      <c r="V72" s="24"/>
      <c r="W72" s="25">
        <v>2.46</v>
      </c>
      <c r="X72" s="26">
        <v>75</v>
      </c>
      <c r="Y72" s="25" t="str">
        <f t="shared" si="8"/>
        <v>N1858</v>
      </c>
      <c r="Z72" s="25" t="str">
        <f t="shared" si="9"/>
        <v>8/BK-3HCCE</v>
      </c>
      <c r="AA72" s="26">
        <f t="shared" si="10"/>
        <v>2.46</v>
      </c>
      <c r="AB72" s="26">
        <f t="shared" si="11"/>
        <v>29.8</v>
      </c>
      <c r="AC72" s="25">
        <f t="shared" si="12"/>
        <v>75</v>
      </c>
      <c r="AD72" s="25" t="str">
        <f t="shared" si="13"/>
        <v>30006-888AIR</v>
      </c>
      <c r="AE72" s="27"/>
      <c r="AF72" s="28"/>
      <c r="AG72" s="20" t="s">
        <v>49</v>
      </c>
      <c r="AH72" s="29">
        <v>3171</v>
      </c>
      <c r="AI72" s="30">
        <v>45694</v>
      </c>
    </row>
    <row r="73" spans="1:35" x14ac:dyDescent="0.25">
      <c r="A73" s="35">
        <v>45699</v>
      </c>
      <c r="B73" s="36" t="s">
        <v>457</v>
      </c>
      <c r="C73" s="16" t="s">
        <v>372</v>
      </c>
      <c r="D73" s="16" t="s">
        <v>373</v>
      </c>
      <c r="E73" s="17">
        <v>45715</v>
      </c>
      <c r="F73" s="16" t="s">
        <v>374</v>
      </c>
      <c r="G73" s="18" t="s">
        <v>375</v>
      </c>
      <c r="H73" s="19">
        <v>5</v>
      </c>
      <c r="I73" s="16" t="s">
        <v>376</v>
      </c>
      <c r="J73" s="20">
        <v>5</v>
      </c>
      <c r="K73" s="21">
        <v>1067537</v>
      </c>
      <c r="L73" s="22"/>
      <c r="M73" s="22">
        <v>3.6</v>
      </c>
      <c r="N73" s="22">
        <v>6</v>
      </c>
      <c r="O73" s="23">
        <f t="shared" si="7"/>
        <v>21.6</v>
      </c>
      <c r="P73" s="22" t="s">
        <v>87</v>
      </c>
      <c r="Q73" s="22" t="s">
        <v>42</v>
      </c>
      <c r="R73" s="24"/>
      <c r="S73" s="24"/>
      <c r="T73" s="24"/>
      <c r="U73" s="24"/>
      <c r="V73" s="24"/>
      <c r="W73" s="25">
        <v>0.41</v>
      </c>
      <c r="X73" s="26">
        <v>50</v>
      </c>
      <c r="Y73" s="25" t="str">
        <f t="shared" si="8"/>
        <v>L312</v>
      </c>
      <c r="Z73" s="25" t="str">
        <f t="shared" si="9"/>
        <v>1/ER26500M</v>
      </c>
      <c r="AA73" s="26">
        <f t="shared" si="10"/>
        <v>0.41</v>
      </c>
      <c r="AB73" s="26">
        <f t="shared" si="11"/>
        <v>5</v>
      </c>
      <c r="AC73" s="25">
        <f t="shared" si="12"/>
        <v>50</v>
      </c>
      <c r="AD73" s="25" t="str">
        <f t="shared" si="13"/>
        <v>66001-042</v>
      </c>
      <c r="AE73" s="27"/>
      <c r="AF73" s="28"/>
      <c r="AG73" s="20" t="s">
        <v>205</v>
      </c>
      <c r="AH73" s="29">
        <v>65320</v>
      </c>
      <c r="AI73" s="30">
        <v>45694</v>
      </c>
    </row>
    <row r="74" spans="1:35" x14ac:dyDescent="0.25">
      <c r="A74" s="35">
        <v>45699</v>
      </c>
      <c r="B74" s="36" t="s">
        <v>458</v>
      </c>
      <c r="C74" s="16" t="s">
        <v>377</v>
      </c>
      <c r="D74" s="16" t="s">
        <v>378</v>
      </c>
      <c r="E74" s="17">
        <v>45709</v>
      </c>
      <c r="F74" s="16" t="s">
        <v>117</v>
      </c>
      <c r="G74" s="18" t="s">
        <v>379</v>
      </c>
      <c r="H74" s="19">
        <v>3</v>
      </c>
      <c r="I74" s="16" t="s">
        <v>380</v>
      </c>
      <c r="J74" s="20">
        <v>10.8</v>
      </c>
      <c r="K74" s="21">
        <v>1067711</v>
      </c>
      <c r="L74" s="22" t="s">
        <v>381</v>
      </c>
      <c r="M74" s="22">
        <v>12</v>
      </c>
      <c r="N74" s="22">
        <v>1</v>
      </c>
      <c r="O74" s="23">
        <f t="shared" si="7"/>
        <v>12</v>
      </c>
      <c r="P74" s="22" t="s">
        <v>59</v>
      </c>
      <c r="Q74" s="22" t="s">
        <v>60</v>
      </c>
      <c r="R74" s="24"/>
      <c r="S74" s="24"/>
      <c r="T74" s="24"/>
      <c r="U74" s="24"/>
      <c r="V74" s="24"/>
      <c r="W74" s="25">
        <v>0.81</v>
      </c>
      <c r="X74" s="26">
        <v>73.400000000000006</v>
      </c>
      <c r="Y74" s="25" t="str">
        <f t="shared" si="8"/>
        <v>N1958</v>
      </c>
      <c r="Z74" s="25" t="str">
        <f t="shared" si="9"/>
        <v>10/IMH-1000AS</v>
      </c>
      <c r="AA74" s="26">
        <f t="shared" si="10"/>
        <v>0.81</v>
      </c>
      <c r="AB74" s="26">
        <f t="shared" si="11"/>
        <v>10.8</v>
      </c>
      <c r="AC74" s="25">
        <f t="shared" si="12"/>
        <v>73.400000000000006</v>
      </c>
      <c r="AD74" s="25" t="str">
        <f t="shared" si="13"/>
        <v>22000-169N</v>
      </c>
      <c r="AE74" s="27"/>
      <c r="AF74" s="28"/>
      <c r="AG74" s="20" t="s">
        <v>107</v>
      </c>
      <c r="AH74" s="29">
        <v>23977</v>
      </c>
      <c r="AI74" s="30">
        <v>45695</v>
      </c>
    </row>
    <row r="75" spans="1:35" x14ac:dyDescent="0.25">
      <c r="A75" s="35">
        <v>45699</v>
      </c>
      <c r="B75" s="36" t="s">
        <v>459</v>
      </c>
      <c r="C75" s="16" t="s">
        <v>382</v>
      </c>
      <c r="D75" s="16" t="s">
        <v>383</v>
      </c>
      <c r="E75" s="17">
        <v>45709</v>
      </c>
      <c r="F75" s="16" t="s">
        <v>384</v>
      </c>
      <c r="G75" s="18" t="s">
        <v>385</v>
      </c>
      <c r="H75" s="19">
        <v>1</v>
      </c>
      <c r="I75" s="16" t="s">
        <v>70</v>
      </c>
      <c r="J75" s="20">
        <v>38.130000000000003</v>
      </c>
      <c r="K75" s="21">
        <v>1067672</v>
      </c>
      <c r="L75" s="22"/>
      <c r="M75" s="22"/>
      <c r="N75" s="22"/>
      <c r="O75" s="23">
        <f t="shared" si="7"/>
        <v>0</v>
      </c>
      <c r="P75" s="22"/>
      <c r="Q75" s="22"/>
      <c r="R75" s="24"/>
      <c r="S75" s="24"/>
      <c r="T75" s="24"/>
      <c r="U75" s="24"/>
      <c r="V75" s="24"/>
      <c r="W75" s="25">
        <v>1.46</v>
      </c>
      <c r="X75" s="26">
        <v>150</v>
      </c>
      <c r="Y75" s="25" t="str">
        <f t="shared" si="8"/>
        <v>CH412</v>
      </c>
      <c r="Z75" s="25" t="str">
        <f t="shared" si="9"/>
        <v>1/TSB-003A</v>
      </c>
      <c r="AA75" s="26">
        <f t="shared" si="10"/>
        <v>1.46</v>
      </c>
      <c r="AB75" s="26">
        <f t="shared" si="11"/>
        <v>38.130000000000003</v>
      </c>
      <c r="AC75" s="25">
        <f t="shared" si="12"/>
        <v>150</v>
      </c>
      <c r="AD75" s="25" t="str">
        <f t="shared" si="13"/>
        <v>66001-557</v>
      </c>
      <c r="AE75" s="27"/>
      <c r="AF75" s="28"/>
      <c r="AG75" s="20" t="s">
        <v>107</v>
      </c>
      <c r="AH75" s="29">
        <v>2054</v>
      </c>
      <c r="AI75" s="30">
        <v>45695</v>
      </c>
    </row>
    <row r="76" spans="1:35" x14ac:dyDescent="0.25">
      <c r="A76" s="31">
        <v>45700</v>
      </c>
      <c r="B76" s="32" t="s">
        <v>460</v>
      </c>
      <c r="C76" s="16" t="s">
        <v>386</v>
      </c>
      <c r="D76" s="16" t="s">
        <v>387</v>
      </c>
      <c r="E76" s="17">
        <v>45698</v>
      </c>
      <c r="F76" s="16" t="s">
        <v>144</v>
      </c>
      <c r="G76" s="18" t="s">
        <v>388</v>
      </c>
      <c r="H76" s="19">
        <v>1</v>
      </c>
      <c r="I76" s="20" t="s">
        <v>389</v>
      </c>
      <c r="J76" s="20">
        <v>50.36</v>
      </c>
      <c r="K76" s="21">
        <v>1067827</v>
      </c>
      <c r="L76" s="22" t="s">
        <v>386</v>
      </c>
      <c r="M76" s="22"/>
      <c r="N76" s="22"/>
      <c r="O76" s="23">
        <f t="shared" si="7"/>
        <v>0</v>
      </c>
      <c r="P76" s="22"/>
      <c r="Q76" s="22"/>
      <c r="R76" s="24"/>
      <c r="S76" s="24"/>
      <c r="T76" s="24"/>
      <c r="U76" s="24"/>
      <c r="V76" s="24"/>
      <c r="W76" s="25">
        <v>1.0900000000000001</v>
      </c>
      <c r="X76" s="26">
        <v>117</v>
      </c>
      <c r="Y76" s="25" t="str">
        <f t="shared" si="8"/>
        <v>CH573</v>
      </c>
      <c r="Z76" s="25" t="str">
        <f t="shared" si="9"/>
        <v>CH1-FBH300</v>
      </c>
      <c r="AA76" s="26">
        <f t="shared" si="10"/>
        <v>1.0900000000000001</v>
      </c>
      <c r="AB76" s="26">
        <f t="shared" si="11"/>
        <v>50.36</v>
      </c>
      <c r="AC76" s="25">
        <f t="shared" si="12"/>
        <v>117</v>
      </c>
      <c r="AD76" s="25" t="str">
        <f t="shared" si="13"/>
        <v>20006-473FBH300</v>
      </c>
      <c r="AE76" s="27"/>
      <c r="AF76" s="28"/>
      <c r="AG76" s="20" t="s">
        <v>41</v>
      </c>
      <c r="AH76" s="29" t="s">
        <v>283</v>
      </c>
      <c r="AI76" s="30">
        <v>45698</v>
      </c>
    </row>
    <row r="77" spans="1:35" x14ac:dyDescent="0.25">
      <c r="A77" s="31">
        <v>45700</v>
      </c>
      <c r="B77" s="32" t="s">
        <v>461</v>
      </c>
      <c r="C77" s="16" t="s">
        <v>207</v>
      </c>
      <c r="D77" s="16" t="s">
        <v>89</v>
      </c>
      <c r="E77" s="17">
        <v>45708</v>
      </c>
      <c r="F77" s="16" t="s">
        <v>208</v>
      </c>
      <c r="G77" s="18" t="s">
        <v>90</v>
      </c>
      <c r="H77" s="19">
        <v>10</v>
      </c>
      <c r="I77" s="16" t="s">
        <v>91</v>
      </c>
      <c r="J77" s="20">
        <v>385.3</v>
      </c>
      <c r="K77" s="21">
        <v>1068047</v>
      </c>
      <c r="L77" s="22" t="s">
        <v>86</v>
      </c>
      <c r="M77" s="22">
        <v>19.5</v>
      </c>
      <c r="N77" s="22">
        <v>6.2</v>
      </c>
      <c r="O77" s="23">
        <f t="shared" si="7"/>
        <v>120.9</v>
      </c>
      <c r="P77" s="22" t="s">
        <v>87</v>
      </c>
      <c r="Q77" s="22" t="s">
        <v>88</v>
      </c>
      <c r="R77" s="24"/>
      <c r="S77" s="24"/>
      <c r="T77" s="24"/>
      <c r="U77" s="24"/>
      <c r="V77" s="24"/>
      <c r="W77" s="25">
        <v>2.38</v>
      </c>
      <c r="X77" s="26">
        <v>610</v>
      </c>
      <c r="Y77" s="25" t="str">
        <f t="shared" si="8"/>
        <v>DH33</v>
      </c>
      <c r="Z77" s="25" t="str">
        <f t="shared" si="9"/>
        <v>5/3B5100-FF</v>
      </c>
      <c r="AA77" s="26">
        <f t="shared" si="10"/>
        <v>2.38</v>
      </c>
      <c r="AB77" s="26">
        <f t="shared" si="11"/>
        <v>385.3</v>
      </c>
      <c r="AC77" s="25">
        <f t="shared" si="12"/>
        <v>610</v>
      </c>
      <c r="AD77" s="25" t="str">
        <f t="shared" si="13"/>
        <v>66000-798</v>
      </c>
      <c r="AE77" s="27"/>
      <c r="AF77" s="28"/>
      <c r="AG77" s="20" t="s">
        <v>49</v>
      </c>
      <c r="AH77" s="29">
        <v>67008</v>
      </c>
      <c r="AI77" s="30">
        <v>45699</v>
      </c>
    </row>
    <row r="78" spans="1:35" x14ac:dyDescent="0.25">
      <c r="A78" s="31">
        <v>45700</v>
      </c>
      <c r="B78" s="32" t="s">
        <v>462</v>
      </c>
      <c r="C78" s="16" t="s">
        <v>191</v>
      </c>
      <c r="D78" s="16" t="s">
        <v>192</v>
      </c>
      <c r="E78" s="17">
        <v>45720</v>
      </c>
      <c r="F78" s="16" t="s">
        <v>53</v>
      </c>
      <c r="G78" s="18" t="s">
        <v>193</v>
      </c>
      <c r="H78" s="19">
        <v>500</v>
      </c>
      <c r="I78" s="16" t="s">
        <v>74</v>
      </c>
      <c r="J78" s="20">
        <v>27.3</v>
      </c>
      <c r="K78" s="21">
        <v>1068068</v>
      </c>
      <c r="L78" s="22"/>
      <c r="M78" s="22">
        <v>3.6</v>
      </c>
      <c r="N78" s="22">
        <v>16.75</v>
      </c>
      <c r="O78" s="23">
        <f t="shared" si="7"/>
        <v>60.300000000000004</v>
      </c>
      <c r="P78" s="22" t="s">
        <v>56</v>
      </c>
      <c r="Q78" s="22" t="s">
        <v>194</v>
      </c>
      <c r="R78" s="24"/>
      <c r="S78" s="24"/>
      <c r="T78" s="24"/>
      <c r="U78" s="24"/>
      <c r="V78" s="24"/>
      <c r="W78" s="25">
        <v>0.38</v>
      </c>
      <c r="X78" s="26">
        <v>50</v>
      </c>
      <c r="Y78" s="25" t="str">
        <f t="shared" si="8"/>
        <v>RL1440</v>
      </c>
      <c r="Z78" s="25" t="str">
        <f t="shared" si="9"/>
        <v>5/NCR18650BF</v>
      </c>
      <c r="AA78" s="26">
        <f t="shared" si="10"/>
        <v>0.38</v>
      </c>
      <c r="AB78" s="26">
        <f t="shared" si="11"/>
        <v>27.3</v>
      </c>
      <c r="AC78" s="25">
        <f t="shared" si="12"/>
        <v>50</v>
      </c>
      <c r="AD78" s="25" t="str">
        <f t="shared" si="13"/>
        <v>67001-849</v>
      </c>
      <c r="AE78" s="27"/>
      <c r="AF78" s="28"/>
      <c r="AG78" s="20" t="s">
        <v>49</v>
      </c>
      <c r="AH78" s="29">
        <v>24081</v>
      </c>
      <c r="AI78" s="30">
        <v>45699</v>
      </c>
    </row>
    <row r="79" spans="1:35" x14ac:dyDescent="0.25">
      <c r="A79" s="25"/>
      <c r="B79" s="16"/>
      <c r="C79" s="46"/>
      <c r="D79" s="16"/>
      <c r="E79" s="30"/>
      <c r="F79" s="16"/>
      <c r="G79" s="18"/>
      <c r="H79" s="19"/>
      <c r="I79" s="16"/>
      <c r="J79" s="20"/>
      <c r="K79" s="21"/>
      <c r="L79" s="22"/>
      <c r="M79" s="22"/>
      <c r="N79" s="22"/>
      <c r="O79" s="23">
        <f t="shared" si="7"/>
        <v>0</v>
      </c>
      <c r="P79" s="22"/>
      <c r="Q79" s="22"/>
      <c r="R79" s="24"/>
      <c r="S79" s="24"/>
      <c r="T79" s="24"/>
      <c r="U79" s="24"/>
      <c r="V79" s="24"/>
      <c r="W79" s="25"/>
      <c r="X79" s="26"/>
      <c r="Y79" s="25">
        <f t="shared" si="8"/>
        <v>0</v>
      </c>
      <c r="Z79" s="25">
        <f t="shared" si="9"/>
        <v>0</v>
      </c>
      <c r="AA79" s="26">
        <f t="shared" si="10"/>
        <v>0</v>
      </c>
      <c r="AB79" s="26">
        <f t="shared" si="11"/>
        <v>0</v>
      </c>
      <c r="AC79" s="25">
        <f t="shared" si="12"/>
        <v>0</v>
      </c>
      <c r="AD79" s="25">
        <f t="shared" si="13"/>
        <v>0</v>
      </c>
      <c r="AE79" s="27"/>
      <c r="AF79" s="28"/>
      <c r="AG79" s="20"/>
      <c r="AH79" s="29"/>
      <c r="AI79" s="16"/>
    </row>
    <row r="80" spans="1:35" x14ac:dyDescent="0.25">
      <c r="A80" s="25"/>
      <c r="B80" s="16"/>
      <c r="C80" s="46"/>
      <c r="D80" s="16"/>
      <c r="E80" s="30"/>
      <c r="F80" s="16"/>
      <c r="G80" s="18"/>
      <c r="H80" s="19"/>
      <c r="I80" s="16"/>
      <c r="J80" s="20"/>
      <c r="K80" s="21"/>
      <c r="L80" s="22"/>
      <c r="M80" s="22"/>
      <c r="N80" s="22"/>
      <c r="O80" s="23">
        <f t="shared" si="7"/>
        <v>0</v>
      </c>
      <c r="P80" s="22"/>
      <c r="Q80" s="22"/>
      <c r="R80" s="24"/>
      <c r="S80" s="24"/>
      <c r="T80" s="24"/>
      <c r="U80" s="24"/>
      <c r="V80" s="24"/>
      <c r="W80" s="25"/>
      <c r="X80" s="26"/>
      <c r="Y80" s="25">
        <f t="shared" si="8"/>
        <v>0</v>
      </c>
      <c r="Z80" s="25">
        <f t="shared" si="9"/>
        <v>0</v>
      </c>
      <c r="AA80" s="26">
        <f t="shared" si="10"/>
        <v>0</v>
      </c>
      <c r="AB80" s="26">
        <f t="shared" si="11"/>
        <v>0</v>
      </c>
      <c r="AC80" s="25">
        <f t="shared" si="12"/>
        <v>0</v>
      </c>
      <c r="AD80" s="25">
        <f t="shared" si="13"/>
        <v>0</v>
      </c>
      <c r="AE80" s="27"/>
      <c r="AF80" s="28"/>
      <c r="AG80" s="20"/>
      <c r="AH80" s="29"/>
      <c r="AI80" s="16"/>
    </row>
    <row r="81" spans="1:35" x14ac:dyDescent="0.25">
      <c r="A81" s="25"/>
      <c r="B81" s="16"/>
      <c r="C81" s="46"/>
      <c r="D81" s="16"/>
      <c r="E81" s="30"/>
      <c r="F81" s="16"/>
      <c r="G81" s="18"/>
      <c r="H81" s="19"/>
      <c r="I81" s="16"/>
      <c r="J81" s="20"/>
      <c r="K81" s="21"/>
      <c r="L81" s="22"/>
      <c r="M81" s="22"/>
      <c r="N81" s="22"/>
      <c r="O81" s="23">
        <f t="shared" si="7"/>
        <v>0</v>
      </c>
      <c r="P81" s="22"/>
      <c r="Q81" s="22"/>
      <c r="R81" s="24"/>
      <c r="S81" s="24"/>
      <c r="T81" s="24"/>
      <c r="U81" s="24"/>
      <c r="V81" s="24"/>
      <c r="W81" s="25"/>
      <c r="X81" s="26"/>
      <c r="Y81" s="25">
        <f t="shared" si="8"/>
        <v>0</v>
      </c>
      <c r="Z81" s="25">
        <f t="shared" si="9"/>
        <v>0</v>
      </c>
      <c r="AA81" s="26">
        <f t="shared" si="10"/>
        <v>0</v>
      </c>
      <c r="AB81" s="26">
        <f t="shared" si="11"/>
        <v>0</v>
      </c>
      <c r="AC81" s="25">
        <f t="shared" si="12"/>
        <v>0</v>
      </c>
      <c r="AD81" s="25">
        <f t="shared" si="13"/>
        <v>0</v>
      </c>
      <c r="AE81" s="27"/>
      <c r="AF81" s="28"/>
      <c r="AG81" s="20"/>
      <c r="AH81" s="29"/>
      <c r="AI81" s="16"/>
    </row>
    <row r="82" spans="1:35" x14ac:dyDescent="0.25">
      <c r="A82" s="25"/>
      <c r="B82" s="16"/>
      <c r="C82" s="46"/>
      <c r="D82" s="16"/>
      <c r="E82" s="30"/>
      <c r="F82" s="16"/>
      <c r="G82" s="18"/>
      <c r="H82" s="19"/>
      <c r="I82" s="16"/>
      <c r="J82" s="20"/>
      <c r="K82" s="21"/>
      <c r="L82" s="22"/>
      <c r="M82" s="22"/>
      <c r="N82" s="22"/>
      <c r="O82" s="23">
        <f t="shared" si="7"/>
        <v>0</v>
      </c>
      <c r="P82" s="22"/>
      <c r="Q82" s="22"/>
      <c r="R82" s="24"/>
      <c r="S82" s="24"/>
      <c r="T82" s="24"/>
      <c r="U82" s="24"/>
      <c r="V82" s="24"/>
      <c r="W82" s="25"/>
      <c r="X82" s="26"/>
      <c r="Y82" s="25">
        <f t="shared" si="8"/>
        <v>0</v>
      </c>
      <c r="Z82" s="25">
        <f t="shared" si="9"/>
        <v>0</v>
      </c>
      <c r="AA82" s="26">
        <f t="shared" si="10"/>
        <v>0</v>
      </c>
      <c r="AB82" s="26">
        <f t="shared" si="11"/>
        <v>0</v>
      </c>
      <c r="AC82" s="25">
        <f t="shared" si="12"/>
        <v>0</v>
      </c>
      <c r="AD82" s="25">
        <f t="shared" si="13"/>
        <v>0</v>
      </c>
      <c r="AE82" s="27"/>
      <c r="AF82" s="28"/>
      <c r="AG82" s="20"/>
      <c r="AH82" s="29"/>
      <c r="AI82" s="16"/>
    </row>
    <row r="83" spans="1:35" x14ac:dyDescent="0.25">
      <c r="A83" s="25"/>
      <c r="B83" s="16"/>
      <c r="C83" s="46"/>
      <c r="D83" s="16"/>
      <c r="E83" s="30"/>
      <c r="F83" s="16"/>
      <c r="G83" s="18"/>
      <c r="H83" s="19"/>
      <c r="I83" s="16"/>
      <c r="J83" s="20"/>
      <c r="K83" s="21"/>
      <c r="L83" s="22"/>
      <c r="M83" s="22"/>
      <c r="N83" s="22"/>
      <c r="O83" s="23">
        <f t="shared" si="7"/>
        <v>0</v>
      </c>
      <c r="P83" s="22"/>
      <c r="Q83" s="22"/>
      <c r="R83" s="24"/>
      <c r="S83" s="24"/>
      <c r="T83" s="24"/>
      <c r="U83" s="24"/>
      <c r="V83" s="24"/>
      <c r="W83" s="25"/>
      <c r="X83" s="26"/>
      <c r="Y83" s="25">
        <f t="shared" si="8"/>
        <v>0</v>
      </c>
      <c r="Z83" s="25">
        <f t="shared" si="9"/>
        <v>0</v>
      </c>
      <c r="AA83" s="26">
        <f t="shared" si="10"/>
        <v>0</v>
      </c>
      <c r="AB83" s="26">
        <f t="shared" si="11"/>
        <v>0</v>
      </c>
      <c r="AC83" s="25">
        <f t="shared" si="12"/>
        <v>0</v>
      </c>
      <c r="AD83" s="25">
        <f t="shared" si="13"/>
        <v>0</v>
      </c>
      <c r="AE83" s="27"/>
      <c r="AF83" s="28"/>
      <c r="AG83" s="20"/>
      <c r="AH83" s="29"/>
      <c r="AI83" s="16"/>
    </row>
    <row r="84" spans="1:35" x14ac:dyDescent="0.25">
      <c r="A84" s="25"/>
      <c r="B84" s="16"/>
      <c r="C84" s="46"/>
      <c r="D84" s="16"/>
      <c r="E84" s="30"/>
      <c r="F84" s="16"/>
      <c r="G84" s="18"/>
      <c r="H84" s="19"/>
      <c r="I84" s="16"/>
      <c r="J84" s="20"/>
      <c r="K84" s="21"/>
      <c r="L84" s="22"/>
      <c r="M84" s="22"/>
      <c r="N84" s="22"/>
      <c r="O84" s="23">
        <f t="shared" si="7"/>
        <v>0</v>
      </c>
      <c r="P84" s="22"/>
      <c r="Q84" s="22"/>
      <c r="R84" s="24"/>
      <c r="S84" s="24"/>
      <c r="T84" s="24"/>
      <c r="U84" s="24"/>
      <c r="V84" s="24"/>
      <c r="W84" s="25"/>
      <c r="X84" s="26"/>
      <c r="Y84" s="25">
        <f t="shared" si="8"/>
        <v>0</v>
      </c>
      <c r="Z84" s="25">
        <f t="shared" si="9"/>
        <v>0</v>
      </c>
      <c r="AA84" s="26">
        <f t="shared" si="10"/>
        <v>0</v>
      </c>
      <c r="AB84" s="26">
        <f t="shared" si="11"/>
        <v>0</v>
      </c>
      <c r="AC84" s="25">
        <f t="shared" si="12"/>
        <v>0</v>
      </c>
      <c r="AD84" s="25">
        <f t="shared" si="13"/>
        <v>0</v>
      </c>
      <c r="AE84" s="27"/>
      <c r="AF84" s="28"/>
      <c r="AG84" s="20"/>
      <c r="AH84" s="29"/>
      <c r="AI84" s="16"/>
    </row>
    <row r="85" spans="1:35" x14ac:dyDescent="0.25">
      <c r="A85" s="25"/>
      <c r="B85" s="16"/>
      <c r="C85" s="46"/>
      <c r="D85" s="16"/>
      <c r="E85" s="30"/>
      <c r="F85" s="16"/>
      <c r="G85" s="18"/>
      <c r="H85" s="19"/>
      <c r="I85" s="16"/>
      <c r="J85" s="20"/>
      <c r="K85" s="21"/>
      <c r="L85" s="22"/>
      <c r="M85" s="22"/>
      <c r="N85" s="22"/>
      <c r="O85" s="23">
        <f t="shared" si="7"/>
        <v>0</v>
      </c>
      <c r="P85" s="22"/>
      <c r="Q85" s="22"/>
      <c r="R85" s="24"/>
      <c r="S85" s="24"/>
      <c r="T85" s="24"/>
      <c r="U85" s="24"/>
      <c r="V85" s="24"/>
      <c r="W85" s="25"/>
      <c r="X85" s="26"/>
      <c r="Y85" s="25">
        <f t="shared" si="8"/>
        <v>0</v>
      </c>
      <c r="Z85" s="25">
        <f t="shared" si="9"/>
        <v>0</v>
      </c>
      <c r="AA85" s="26">
        <f t="shared" si="10"/>
        <v>0</v>
      </c>
      <c r="AB85" s="26">
        <f t="shared" si="11"/>
        <v>0</v>
      </c>
      <c r="AC85" s="25">
        <f t="shared" si="12"/>
        <v>0</v>
      </c>
      <c r="AD85" s="25">
        <f t="shared" si="13"/>
        <v>0</v>
      </c>
      <c r="AE85" s="27"/>
      <c r="AF85" s="28"/>
      <c r="AG85" s="20"/>
      <c r="AH85" s="29"/>
      <c r="AI85" s="16"/>
    </row>
    <row r="86" spans="1:35" x14ac:dyDescent="0.25">
      <c r="A86" s="25"/>
      <c r="B86" s="16"/>
      <c r="C86" s="46"/>
      <c r="D86" s="16"/>
      <c r="E86" s="30"/>
      <c r="F86" s="16"/>
      <c r="G86" s="18"/>
      <c r="H86" s="19"/>
      <c r="I86" s="16"/>
      <c r="J86" s="20"/>
      <c r="K86" s="21"/>
      <c r="L86" s="22"/>
      <c r="M86" s="22"/>
      <c r="N86" s="22"/>
      <c r="O86" s="23">
        <f t="shared" si="7"/>
        <v>0</v>
      </c>
      <c r="P86" s="22"/>
      <c r="Q86" s="22"/>
      <c r="R86" s="24"/>
      <c r="S86" s="24"/>
      <c r="T86" s="24"/>
      <c r="U86" s="24"/>
      <c r="V86" s="24"/>
      <c r="W86" s="25"/>
      <c r="X86" s="26"/>
      <c r="Y86" s="25">
        <f t="shared" si="8"/>
        <v>0</v>
      </c>
      <c r="Z86" s="25">
        <f t="shared" si="9"/>
        <v>0</v>
      </c>
      <c r="AA86" s="26">
        <f t="shared" si="10"/>
        <v>0</v>
      </c>
      <c r="AB86" s="26">
        <f t="shared" si="11"/>
        <v>0</v>
      </c>
      <c r="AC86" s="25">
        <f t="shared" si="12"/>
        <v>0</v>
      </c>
      <c r="AD86" s="25">
        <f t="shared" si="13"/>
        <v>0</v>
      </c>
      <c r="AE86" s="27"/>
      <c r="AF86" s="28"/>
      <c r="AG86" s="20"/>
      <c r="AH86" s="29"/>
      <c r="AI86" s="16"/>
    </row>
    <row r="87" spans="1:35" x14ac:dyDescent="0.25">
      <c r="A87" s="25"/>
      <c r="B87" s="16"/>
      <c r="C87" s="46"/>
      <c r="D87" s="16"/>
      <c r="E87" s="30"/>
      <c r="F87" s="16"/>
      <c r="G87" s="18"/>
      <c r="H87" s="19"/>
      <c r="I87" s="16"/>
      <c r="J87" s="20"/>
      <c r="K87" s="21"/>
      <c r="L87" s="22"/>
      <c r="M87" s="22"/>
      <c r="N87" s="22"/>
      <c r="O87" s="23">
        <f t="shared" si="7"/>
        <v>0</v>
      </c>
      <c r="P87" s="22"/>
      <c r="Q87" s="22"/>
      <c r="R87" s="24"/>
      <c r="S87" s="24"/>
      <c r="T87" s="24"/>
      <c r="U87" s="24"/>
      <c r="V87" s="24"/>
      <c r="W87" s="25"/>
      <c r="X87" s="26"/>
      <c r="Y87" s="25">
        <f t="shared" si="8"/>
        <v>0</v>
      </c>
      <c r="Z87" s="25">
        <f t="shared" si="9"/>
        <v>0</v>
      </c>
      <c r="AA87" s="26">
        <f t="shared" si="10"/>
        <v>0</v>
      </c>
      <c r="AB87" s="26">
        <f t="shared" si="11"/>
        <v>0</v>
      </c>
      <c r="AC87" s="25">
        <f t="shared" si="12"/>
        <v>0</v>
      </c>
      <c r="AD87" s="25">
        <f t="shared" si="13"/>
        <v>0</v>
      </c>
      <c r="AE87" s="27"/>
      <c r="AF87" s="28"/>
      <c r="AG87" s="20"/>
      <c r="AH87" s="29"/>
      <c r="AI87" s="16"/>
    </row>
    <row r="88" spans="1:35" x14ac:dyDescent="0.25">
      <c r="A88" s="25"/>
      <c r="B88" s="16"/>
      <c r="C88" s="46"/>
      <c r="D88" s="16"/>
      <c r="E88" s="30"/>
      <c r="F88" s="16"/>
      <c r="G88" s="18"/>
      <c r="H88" s="19"/>
      <c r="I88" s="16"/>
      <c r="J88" s="20"/>
      <c r="K88" s="21"/>
      <c r="L88" s="22"/>
      <c r="M88" s="22"/>
      <c r="N88" s="22"/>
      <c r="O88" s="23">
        <f t="shared" si="7"/>
        <v>0</v>
      </c>
      <c r="P88" s="22"/>
      <c r="Q88" s="22"/>
      <c r="R88" s="24"/>
      <c r="S88" s="24"/>
      <c r="T88" s="24"/>
      <c r="U88" s="24"/>
      <c r="V88" s="24"/>
      <c r="W88" s="25"/>
      <c r="X88" s="26"/>
      <c r="Y88" s="25">
        <f t="shared" si="8"/>
        <v>0</v>
      </c>
      <c r="Z88" s="25">
        <f t="shared" si="9"/>
        <v>0</v>
      </c>
      <c r="AA88" s="26">
        <f t="shared" si="10"/>
        <v>0</v>
      </c>
      <c r="AB88" s="26">
        <f t="shared" si="11"/>
        <v>0</v>
      </c>
      <c r="AC88" s="25">
        <f t="shared" si="12"/>
        <v>0</v>
      </c>
      <c r="AD88" s="25">
        <f t="shared" si="13"/>
        <v>0</v>
      </c>
      <c r="AE88" s="27"/>
      <c r="AF88" s="28"/>
      <c r="AG88" s="20"/>
      <c r="AH88" s="29"/>
      <c r="AI88" s="16"/>
    </row>
    <row r="89" spans="1:35" x14ac:dyDescent="0.25">
      <c r="A89" s="25"/>
      <c r="B89" s="16"/>
      <c r="C89" s="46"/>
      <c r="D89" s="16"/>
      <c r="E89" s="30"/>
      <c r="F89" s="16"/>
      <c r="G89" s="18"/>
      <c r="H89" s="19"/>
      <c r="I89" s="16"/>
      <c r="J89" s="20"/>
      <c r="K89" s="21"/>
      <c r="L89" s="22"/>
      <c r="M89" s="22"/>
      <c r="N89" s="22"/>
      <c r="O89" s="23">
        <f t="shared" si="7"/>
        <v>0</v>
      </c>
      <c r="P89" s="22"/>
      <c r="Q89" s="22"/>
      <c r="R89" s="24"/>
      <c r="S89" s="24"/>
      <c r="T89" s="24"/>
      <c r="U89" s="24"/>
      <c r="V89" s="24"/>
      <c r="W89" s="25"/>
      <c r="X89" s="26"/>
      <c r="Y89" s="25">
        <f t="shared" si="8"/>
        <v>0</v>
      </c>
      <c r="Z89" s="25">
        <f t="shared" si="9"/>
        <v>0</v>
      </c>
      <c r="AA89" s="26">
        <f t="shared" si="10"/>
        <v>0</v>
      </c>
      <c r="AB89" s="26">
        <f t="shared" si="11"/>
        <v>0</v>
      </c>
      <c r="AC89" s="25">
        <f t="shared" si="12"/>
        <v>0</v>
      </c>
      <c r="AD89" s="25">
        <f t="shared" si="13"/>
        <v>0</v>
      </c>
      <c r="AE89" s="27"/>
      <c r="AF89" s="28"/>
      <c r="AG89" s="20"/>
      <c r="AH89" s="29"/>
      <c r="AI89" s="16"/>
    </row>
    <row r="90" spans="1:35" x14ac:dyDescent="0.25">
      <c r="A90" s="25"/>
      <c r="B90" s="16"/>
      <c r="C90" s="46"/>
      <c r="D90" s="16"/>
      <c r="E90" s="30"/>
      <c r="F90" s="16"/>
      <c r="G90" s="18"/>
      <c r="H90" s="19"/>
      <c r="I90" s="16"/>
      <c r="J90" s="20"/>
      <c r="K90" s="21"/>
      <c r="L90" s="22"/>
      <c r="M90" s="22"/>
      <c r="N90" s="22"/>
      <c r="O90" s="23">
        <f t="shared" si="7"/>
        <v>0</v>
      </c>
      <c r="P90" s="22"/>
      <c r="Q90" s="22"/>
      <c r="R90" s="24"/>
      <c r="S90" s="24"/>
      <c r="T90" s="24"/>
      <c r="U90" s="24"/>
      <c r="V90" s="24"/>
      <c r="W90" s="25"/>
      <c r="X90" s="26"/>
      <c r="Y90" s="25">
        <f t="shared" si="8"/>
        <v>0</v>
      </c>
      <c r="Z90" s="25">
        <f t="shared" si="9"/>
        <v>0</v>
      </c>
      <c r="AA90" s="26">
        <f t="shared" si="10"/>
        <v>0</v>
      </c>
      <c r="AB90" s="26">
        <f t="shared" si="11"/>
        <v>0</v>
      </c>
      <c r="AC90" s="25">
        <f t="shared" si="12"/>
        <v>0</v>
      </c>
      <c r="AD90" s="25">
        <f t="shared" si="13"/>
        <v>0</v>
      </c>
      <c r="AE90" s="27"/>
      <c r="AF90" s="28"/>
      <c r="AG90" s="20"/>
      <c r="AH90" s="29"/>
      <c r="AI90" s="16"/>
    </row>
    <row r="91" spans="1:35" x14ac:dyDescent="0.25">
      <c r="A91" s="25"/>
      <c r="B91" s="16"/>
      <c r="C91" s="46"/>
      <c r="D91" s="16"/>
      <c r="E91" s="30"/>
      <c r="F91" s="16"/>
      <c r="G91" s="18"/>
      <c r="H91" s="19"/>
      <c r="I91" s="16"/>
      <c r="J91" s="20"/>
      <c r="K91" s="21"/>
      <c r="L91" s="22"/>
      <c r="M91" s="22"/>
      <c r="N91" s="22"/>
      <c r="O91" s="23">
        <f t="shared" si="7"/>
        <v>0</v>
      </c>
      <c r="P91" s="22"/>
      <c r="Q91" s="22"/>
      <c r="R91" s="24"/>
      <c r="S91" s="24"/>
      <c r="T91" s="24"/>
      <c r="U91" s="24"/>
      <c r="V91" s="24"/>
      <c r="W91" s="25"/>
      <c r="X91" s="26"/>
      <c r="Y91" s="25">
        <f t="shared" si="8"/>
        <v>0</v>
      </c>
      <c r="Z91" s="25">
        <f t="shared" si="9"/>
        <v>0</v>
      </c>
      <c r="AA91" s="26">
        <f t="shared" si="10"/>
        <v>0</v>
      </c>
      <c r="AB91" s="26">
        <f t="shared" si="11"/>
        <v>0</v>
      </c>
      <c r="AC91" s="25">
        <f t="shared" si="12"/>
        <v>0</v>
      </c>
      <c r="AD91" s="25">
        <f t="shared" si="13"/>
        <v>0</v>
      </c>
      <c r="AE91" s="27"/>
      <c r="AF91" s="28"/>
      <c r="AG91" s="20"/>
      <c r="AH91" s="29"/>
      <c r="AI91" s="16"/>
    </row>
    <row r="92" spans="1:35" x14ac:dyDescent="0.25">
      <c r="A92" s="25"/>
      <c r="B92" s="16"/>
      <c r="C92" s="46"/>
      <c r="D92" s="16"/>
      <c r="E92" s="30"/>
      <c r="F92" s="16"/>
      <c r="G92" s="18"/>
      <c r="H92" s="19"/>
      <c r="I92" s="16"/>
      <c r="J92" s="20"/>
      <c r="K92" s="21"/>
      <c r="L92" s="22"/>
      <c r="M92" s="22"/>
      <c r="N92" s="22"/>
      <c r="O92" s="23">
        <f t="shared" si="7"/>
        <v>0</v>
      </c>
      <c r="P92" s="22"/>
      <c r="Q92" s="22"/>
      <c r="R92" s="24"/>
      <c r="S92" s="24"/>
      <c r="T92" s="24"/>
      <c r="U92" s="24"/>
      <c r="V92" s="24"/>
      <c r="W92" s="25"/>
      <c r="X92" s="26"/>
      <c r="Y92" s="25">
        <f t="shared" si="8"/>
        <v>0</v>
      </c>
      <c r="Z92" s="25">
        <f t="shared" si="9"/>
        <v>0</v>
      </c>
      <c r="AA92" s="26">
        <f t="shared" si="10"/>
        <v>0</v>
      </c>
      <c r="AB92" s="26">
        <f t="shared" si="11"/>
        <v>0</v>
      </c>
      <c r="AC92" s="25">
        <f t="shared" si="12"/>
        <v>0</v>
      </c>
      <c r="AD92" s="25">
        <f t="shared" si="13"/>
        <v>0</v>
      </c>
      <c r="AE92" s="27"/>
      <c r="AF92" s="28"/>
      <c r="AG92" s="20"/>
      <c r="AH92" s="29"/>
      <c r="AI92" s="16"/>
    </row>
    <row r="93" spans="1:35" x14ac:dyDescent="0.25">
      <c r="A93" s="25"/>
      <c r="B93" s="16"/>
      <c r="C93" s="46"/>
      <c r="D93" s="16"/>
      <c r="E93" s="30"/>
      <c r="F93" s="16"/>
      <c r="G93" s="18"/>
      <c r="H93" s="19"/>
      <c r="I93" s="16"/>
      <c r="J93" s="20"/>
      <c r="K93" s="21"/>
      <c r="L93" s="22"/>
      <c r="M93" s="22"/>
      <c r="N93" s="22"/>
      <c r="O93" s="23">
        <f t="shared" si="7"/>
        <v>0</v>
      </c>
      <c r="P93" s="22"/>
      <c r="Q93" s="22"/>
      <c r="R93" s="24"/>
      <c r="S93" s="24"/>
      <c r="T93" s="24"/>
      <c r="U93" s="24"/>
      <c r="V93" s="24"/>
      <c r="W93" s="25"/>
      <c r="X93" s="26"/>
      <c r="Y93" s="25">
        <f t="shared" si="8"/>
        <v>0</v>
      </c>
      <c r="Z93" s="25">
        <f t="shared" si="9"/>
        <v>0</v>
      </c>
      <c r="AA93" s="26">
        <f t="shared" si="10"/>
        <v>0</v>
      </c>
      <c r="AB93" s="26">
        <f t="shared" si="11"/>
        <v>0</v>
      </c>
      <c r="AC93" s="25">
        <f t="shared" si="12"/>
        <v>0</v>
      </c>
      <c r="AD93" s="25">
        <f t="shared" si="13"/>
        <v>0</v>
      </c>
      <c r="AE93" s="27"/>
      <c r="AF93" s="28"/>
      <c r="AG93" s="20"/>
      <c r="AH93" s="29"/>
      <c r="AI93" s="16"/>
    </row>
    <row r="94" spans="1:35" x14ac:dyDescent="0.25">
      <c r="A94" s="25"/>
      <c r="B94" s="16"/>
      <c r="C94" s="46"/>
      <c r="D94" s="16"/>
      <c r="E94" s="30"/>
      <c r="F94" s="16"/>
      <c r="G94" s="18"/>
      <c r="H94" s="19"/>
      <c r="I94" s="16"/>
      <c r="J94" s="20"/>
      <c r="K94" s="21"/>
      <c r="L94" s="22"/>
      <c r="M94" s="22"/>
      <c r="N94" s="22"/>
      <c r="O94" s="23">
        <f t="shared" si="7"/>
        <v>0</v>
      </c>
      <c r="P94" s="22"/>
      <c r="Q94" s="22"/>
      <c r="R94" s="24"/>
      <c r="S94" s="24"/>
      <c r="T94" s="24"/>
      <c r="U94" s="24"/>
      <c r="V94" s="24"/>
      <c r="W94" s="25"/>
      <c r="X94" s="26"/>
      <c r="Y94" s="25">
        <f t="shared" si="8"/>
        <v>0</v>
      </c>
      <c r="Z94" s="25">
        <f t="shared" si="9"/>
        <v>0</v>
      </c>
      <c r="AA94" s="26">
        <f t="shared" si="10"/>
        <v>0</v>
      </c>
      <c r="AB94" s="26">
        <f t="shared" si="11"/>
        <v>0</v>
      </c>
      <c r="AC94" s="25">
        <f t="shared" si="12"/>
        <v>0</v>
      </c>
      <c r="AD94" s="25">
        <f t="shared" si="13"/>
        <v>0</v>
      </c>
      <c r="AE94" s="27"/>
      <c r="AF94" s="28"/>
      <c r="AG94" s="20"/>
      <c r="AH94" s="29"/>
      <c r="AI94" s="16"/>
    </row>
    <row r="95" spans="1:35" x14ac:dyDescent="0.25">
      <c r="A95" s="25"/>
      <c r="B95" s="16"/>
      <c r="C95" s="46"/>
      <c r="D95" s="16"/>
      <c r="E95" s="30"/>
      <c r="F95" s="16"/>
      <c r="G95" s="18"/>
      <c r="H95" s="19"/>
      <c r="I95" s="16"/>
      <c r="J95" s="20"/>
      <c r="K95" s="21"/>
      <c r="L95" s="22"/>
      <c r="M95" s="22"/>
      <c r="N95" s="22"/>
      <c r="O95" s="23">
        <f t="shared" si="7"/>
        <v>0</v>
      </c>
      <c r="P95" s="22"/>
      <c r="Q95" s="22"/>
      <c r="R95" s="24"/>
      <c r="S95" s="24"/>
      <c r="T95" s="24"/>
      <c r="U95" s="24"/>
      <c r="V95" s="24"/>
      <c r="W95" s="25"/>
      <c r="X95" s="26"/>
      <c r="Y95" s="25">
        <f t="shared" si="8"/>
        <v>0</v>
      </c>
      <c r="Z95" s="25">
        <f t="shared" si="9"/>
        <v>0</v>
      </c>
      <c r="AA95" s="26">
        <f t="shared" si="10"/>
        <v>0</v>
      </c>
      <c r="AB95" s="26">
        <f t="shared" si="11"/>
        <v>0</v>
      </c>
      <c r="AC95" s="25">
        <f t="shared" si="12"/>
        <v>0</v>
      </c>
      <c r="AD95" s="25">
        <f t="shared" si="13"/>
        <v>0</v>
      </c>
      <c r="AE95" s="27"/>
      <c r="AF95" s="28"/>
      <c r="AG95" s="20"/>
      <c r="AH95" s="29"/>
      <c r="AI95" s="16"/>
    </row>
    <row r="96" spans="1:35" x14ac:dyDescent="0.25">
      <c r="A96" s="25"/>
      <c r="B96" s="16"/>
      <c r="C96" s="46"/>
      <c r="D96" s="16"/>
      <c r="E96" s="30"/>
      <c r="F96" s="16"/>
      <c r="G96" s="18"/>
      <c r="H96" s="19"/>
      <c r="I96" s="16"/>
      <c r="J96" s="20"/>
      <c r="K96" s="21"/>
      <c r="L96" s="22"/>
      <c r="M96" s="22"/>
      <c r="N96" s="22"/>
      <c r="O96" s="23">
        <f t="shared" si="7"/>
        <v>0</v>
      </c>
      <c r="P96" s="22"/>
      <c r="Q96" s="22"/>
      <c r="R96" s="24"/>
      <c r="S96" s="24"/>
      <c r="T96" s="24"/>
      <c r="U96" s="24"/>
      <c r="V96" s="24"/>
      <c r="W96" s="25"/>
      <c r="X96" s="26"/>
      <c r="Y96" s="25">
        <f t="shared" si="8"/>
        <v>0</v>
      </c>
      <c r="Z96" s="25">
        <f t="shared" si="9"/>
        <v>0</v>
      </c>
      <c r="AA96" s="26">
        <f t="shared" si="10"/>
        <v>0</v>
      </c>
      <c r="AB96" s="26">
        <f t="shared" si="11"/>
        <v>0</v>
      </c>
      <c r="AC96" s="25">
        <f t="shared" si="12"/>
        <v>0</v>
      </c>
      <c r="AD96" s="25">
        <f t="shared" si="13"/>
        <v>0</v>
      </c>
      <c r="AE96" s="27"/>
      <c r="AF96" s="28"/>
      <c r="AG96" s="20"/>
      <c r="AH96" s="29"/>
      <c r="AI96" s="16"/>
    </row>
    <row r="97" spans="1:35" x14ac:dyDescent="0.25">
      <c r="A97" s="25"/>
      <c r="B97" s="16"/>
      <c r="C97" s="46"/>
      <c r="D97" s="16"/>
      <c r="E97" s="30"/>
      <c r="F97" s="16"/>
      <c r="G97" s="18"/>
      <c r="H97" s="19"/>
      <c r="I97" s="16"/>
      <c r="J97" s="20"/>
      <c r="K97" s="21"/>
      <c r="L97" s="22"/>
      <c r="M97" s="22"/>
      <c r="N97" s="22"/>
      <c r="O97" s="23">
        <f t="shared" si="7"/>
        <v>0</v>
      </c>
      <c r="P97" s="22"/>
      <c r="Q97" s="22"/>
      <c r="R97" s="24"/>
      <c r="S97" s="24"/>
      <c r="T97" s="24"/>
      <c r="U97" s="24"/>
      <c r="V97" s="24"/>
      <c r="W97" s="25"/>
      <c r="X97" s="26"/>
      <c r="Y97" s="25">
        <f t="shared" si="8"/>
        <v>0</v>
      </c>
      <c r="Z97" s="25">
        <f t="shared" si="9"/>
        <v>0</v>
      </c>
      <c r="AA97" s="26">
        <f t="shared" si="10"/>
        <v>0</v>
      </c>
      <c r="AB97" s="26">
        <f t="shared" si="11"/>
        <v>0</v>
      </c>
      <c r="AC97" s="25">
        <f t="shared" si="12"/>
        <v>0</v>
      </c>
      <c r="AD97" s="25">
        <f t="shared" si="13"/>
        <v>0</v>
      </c>
      <c r="AE97" s="27"/>
      <c r="AF97" s="28"/>
      <c r="AG97" s="20"/>
      <c r="AH97" s="29"/>
      <c r="AI97" s="16"/>
    </row>
    <row r="98" spans="1:35" x14ac:dyDescent="0.25">
      <c r="A98" s="25"/>
      <c r="B98" s="16"/>
      <c r="C98" s="46"/>
      <c r="D98" s="16"/>
      <c r="E98" s="30"/>
      <c r="F98" s="16"/>
      <c r="G98" s="18"/>
      <c r="H98" s="19"/>
      <c r="I98" s="16"/>
      <c r="J98" s="20"/>
      <c r="K98" s="21"/>
      <c r="L98" s="22"/>
      <c r="M98" s="22"/>
      <c r="N98" s="22"/>
      <c r="O98" s="23">
        <f t="shared" si="7"/>
        <v>0</v>
      </c>
      <c r="P98" s="22"/>
      <c r="Q98" s="22"/>
      <c r="R98" s="24"/>
      <c r="S98" s="24"/>
      <c r="T98" s="24"/>
      <c r="U98" s="24"/>
      <c r="V98" s="24"/>
      <c r="W98" s="25"/>
      <c r="X98" s="26"/>
      <c r="Y98" s="25">
        <f t="shared" si="8"/>
        <v>0</v>
      </c>
      <c r="Z98" s="25">
        <f t="shared" si="9"/>
        <v>0</v>
      </c>
      <c r="AA98" s="26">
        <f t="shared" si="10"/>
        <v>0</v>
      </c>
      <c r="AB98" s="26">
        <f t="shared" si="11"/>
        <v>0</v>
      </c>
      <c r="AC98" s="25">
        <f t="shared" si="12"/>
        <v>0</v>
      </c>
      <c r="AD98" s="25">
        <f t="shared" si="13"/>
        <v>0</v>
      </c>
      <c r="AE98" s="27"/>
      <c r="AF98" s="28"/>
      <c r="AG98" s="20"/>
      <c r="AH98" s="29"/>
      <c r="AI98" s="16"/>
    </row>
    <row r="99" spans="1:35" x14ac:dyDescent="0.25">
      <c r="A99" s="25"/>
      <c r="B99" s="16"/>
      <c r="C99" s="46"/>
      <c r="D99" s="16"/>
      <c r="E99" s="30"/>
      <c r="F99" s="16"/>
      <c r="G99" s="18"/>
      <c r="H99" s="19"/>
      <c r="I99" s="16"/>
      <c r="J99" s="20"/>
      <c r="K99" s="21"/>
      <c r="L99" s="22"/>
      <c r="M99" s="22"/>
      <c r="N99" s="22"/>
      <c r="O99" s="23">
        <f t="shared" si="7"/>
        <v>0</v>
      </c>
      <c r="P99" s="22"/>
      <c r="Q99" s="22"/>
      <c r="R99" s="24"/>
      <c r="S99" s="24"/>
      <c r="T99" s="24"/>
      <c r="U99" s="24"/>
      <c r="V99" s="24"/>
      <c r="W99" s="25"/>
      <c r="X99" s="26"/>
      <c r="Y99" s="25">
        <f t="shared" si="8"/>
        <v>0</v>
      </c>
      <c r="Z99" s="25">
        <f t="shared" si="9"/>
        <v>0</v>
      </c>
      <c r="AA99" s="26">
        <f t="shared" si="10"/>
        <v>0</v>
      </c>
      <c r="AB99" s="26">
        <f t="shared" si="11"/>
        <v>0</v>
      </c>
      <c r="AC99" s="25">
        <f t="shared" si="12"/>
        <v>0</v>
      </c>
      <c r="AD99" s="25">
        <f t="shared" si="13"/>
        <v>0</v>
      </c>
      <c r="AE99" s="27"/>
      <c r="AF99" s="28"/>
      <c r="AG99" s="20"/>
      <c r="AH99" s="29"/>
      <c r="AI99" s="16"/>
    </row>
    <row r="100" spans="1:35" x14ac:dyDescent="0.25">
      <c r="A100" s="25"/>
      <c r="B100" s="16"/>
      <c r="C100" s="46"/>
      <c r="D100" s="16"/>
      <c r="E100" s="30"/>
      <c r="F100" s="16"/>
      <c r="G100" s="18"/>
      <c r="H100" s="19"/>
      <c r="I100" s="16"/>
      <c r="J100" s="20"/>
      <c r="K100" s="21"/>
      <c r="L100" s="22"/>
      <c r="M100" s="22"/>
      <c r="N100" s="22"/>
      <c r="O100" s="23">
        <f t="shared" si="7"/>
        <v>0</v>
      </c>
      <c r="P100" s="22"/>
      <c r="Q100" s="22"/>
      <c r="R100" s="24"/>
      <c r="S100" s="24"/>
      <c r="T100" s="24"/>
      <c r="U100" s="24"/>
      <c r="V100" s="24"/>
      <c r="W100" s="25"/>
      <c r="X100" s="26"/>
      <c r="Y100" s="25">
        <f t="shared" si="8"/>
        <v>0</v>
      </c>
      <c r="Z100" s="25">
        <f t="shared" si="9"/>
        <v>0</v>
      </c>
      <c r="AA100" s="26">
        <f t="shared" si="10"/>
        <v>0</v>
      </c>
      <c r="AB100" s="26">
        <f t="shared" si="11"/>
        <v>0</v>
      </c>
      <c r="AC100" s="25">
        <f t="shared" si="12"/>
        <v>0</v>
      </c>
      <c r="AD100" s="25">
        <f t="shared" si="13"/>
        <v>0</v>
      </c>
      <c r="AE100" s="27"/>
      <c r="AF100" s="28"/>
      <c r="AG100" s="20"/>
      <c r="AH100" s="29"/>
      <c r="AI100" s="16"/>
    </row>
    <row r="101" spans="1:35" x14ac:dyDescent="0.25">
      <c r="A101" s="25"/>
      <c r="B101" s="16"/>
      <c r="C101" s="46"/>
      <c r="D101" s="16"/>
      <c r="E101" s="30"/>
      <c r="F101" s="16"/>
      <c r="G101" s="18"/>
      <c r="H101" s="19"/>
      <c r="I101" s="16"/>
      <c r="J101" s="20"/>
      <c r="K101" s="21"/>
      <c r="L101" s="22"/>
      <c r="M101" s="22"/>
      <c r="N101" s="22"/>
      <c r="O101" s="23">
        <f t="shared" si="7"/>
        <v>0</v>
      </c>
      <c r="P101" s="22"/>
      <c r="Q101" s="22"/>
      <c r="R101" s="24"/>
      <c r="S101" s="24"/>
      <c r="T101" s="24"/>
      <c r="U101" s="24"/>
      <c r="V101" s="24"/>
      <c r="W101" s="25"/>
      <c r="X101" s="26"/>
      <c r="Y101" s="25">
        <f t="shared" si="8"/>
        <v>0</v>
      </c>
      <c r="Z101" s="25">
        <f t="shared" si="9"/>
        <v>0</v>
      </c>
      <c r="AA101" s="26">
        <f t="shared" si="10"/>
        <v>0</v>
      </c>
      <c r="AB101" s="26">
        <f t="shared" si="11"/>
        <v>0</v>
      </c>
      <c r="AC101" s="25">
        <f t="shared" si="12"/>
        <v>0</v>
      </c>
      <c r="AD101" s="25">
        <f t="shared" si="13"/>
        <v>0</v>
      </c>
      <c r="AE101" s="27"/>
      <c r="AF101" s="28"/>
      <c r="AG101" s="20"/>
      <c r="AH101" s="29"/>
      <c r="AI101" s="16"/>
    </row>
    <row r="102" spans="1:35" x14ac:dyDescent="0.25">
      <c r="A102" s="25"/>
      <c r="B102" s="16"/>
      <c r="C102" s="46"/>
      <c r="D102" s="16"/>
      <c r="E102" s="30"/>
      <c r="F102" s="16"/>
      <c r="G102" s="18"/>
      <c r="H102" s="19"/>
      <c r="I102" s="16"/>
      <c r="J102" s="20"/>
      <c r="K102" s="21"/>
      <c r="L102" s="22"/>
      <c r="M102" s="22"/>
      <c r="N102" s="22"/>
      <c r="O102" s="23">
        <f t="shared" si="7"/>
        <v>0</v>
      </c>
      <c r="P102" s="22"/>
      <c r="Q102" s="22"/>
      <c r="R102" s="24"/>
      <c r="S102" s="24"/>
      <c r="T102" s="24"/>
      <c r="U102" s="24"/>
      <c r="V102" s="24"/>
      <c r="W102" s="25"/>
      <c r="X102" s="26"/>
      <c r="Y102" s="25">
        <f t="shared" si="8"/>
        <v>0</v>
      </c>
      <c r="Z102" s="25">
        <f t="shared" si="9"/>
        <v>0</v>
      </c>
      <c r="AA102" s="26">
        <f t="shared" si="10"/>
        <v>0</v>
      </c>
      <c r="AB102" s="26">
        <f t="shared" si="11"/>
        <v>0</v>
      </c>
      <c r="AC102" s="25">
        <f t="shared" si="12"/>
        <v>0</v>
      </c>
      <c r="AD102" s="25">
        <f t="shared" si="13"/>
        <v>0</v>
      </c>
      <c r="AE102" s="27"/>
      <c r="AF102" s="28"/>
      <c r="AG102" s="20"/>
      <c r="AH102" s="29"/>
      <c r="AI102" s="16"/>
    </row>
    <row r="103" spans="1:35" x14ac:dyDescent="0.25">
      <c r="A103" s="25"/>
      <c r="B103" s="16"/>
      <c r="C103" s="46"/>
      <c r="D103" s="16"/>
      <c r="E103" s="30"/>
      <c r="F103" s="16"/>
      <c r="G103" s="18"/>
      <c r="H103" s="19"/>
      <c r="I103" s="16"/>
      <c r="J103" s="20"/>
      <c r="K103" s="21"/>
      <c r="L103" s="22"/>
      <c r="M103" s="22"/>
      <c r="N103" s="22"/>
      <c r="O103" s="23">
        <f t="shared" si="7"/>
        <v>0</v>
      </c>
      <c r="P103" s="22"/>
      <c r="Q103" s="22"/>
      <c r="R103" s="24"/>
      <c r="S103" s="24"/>
      <c r="T103" s="24"/>
      <c r="U103" s="24"/>
      <c r="V103" s="24"/>
      <c r="W103" s="25"/>
      <c r="X103" s="26"/>
      <c r="Y103" s="25">
        <f t="shared" si="8"/>
        <v>0</v>
      </c>
      <c r="Z103" s="25">
        <f t="shared" si="9"/>
        <v>0</v>
      </c>
      <c r="AA103" s="26">
        <f t="shared" si="10"/>
        <v>0</v>
      </c>
      <c r="AB103" s="26">
        <f t="shared" si="11"/>
        <v>0</v>
      </c>
      <c r="AC103" s="25">
        <f t="shared" si="12"/>
        <v>0</v>
      </c>
      <c r="AD103" s="25">
        <f t="shared" si="13"/>
        <v>0</v>
      </c>
      <c r="AE103" s="27"/>
      <c r="AF103" s="28"/>
      <c r="AG103" s="20"/>
      <c r="AH103" s="29"/>
      <c r="AI103" s="16"/>
    </row>
    <row r="104" spans="1:35" x14ac:dyDescent="0.25">
      <c r="A104" s="25"/>
      <c r="B104" s="16"/>
      <c r="C104" s="46"/>
      <c r="D104" s="16"/>
      <c r="E104" s="30"/>
      <c r="F104" s="16"/>
      <c r="G104" s="18"/>
      <c r="H104" s="19"/>
      <c r="I104" s="16"/>
      <c r="J104" s="20"/>
      <c r="K104" s="21"/>
      <c r="L104" s="22"/>
      <c r="M104" s="22"/>
      <c r="N104" s="22"/>
      <c r="O104" s="23">
        <f t="shared" si="7"/>
        <v>0</v>
      </c>
      <c r="P104" s="22"/>
      <c r="Q104" s="22"/>
      <c r="R104" s="24"/>
      <c r="S104" s="24"/>
      <c r="T104" s="24"/>
      <c r="U104" s="24"/>
      <c r="V104" s="24"/>
      <c r="W104" s="25"/>
      <c r="X104" s="26"/>
      <c r="Y104" s="25">
        <f t="shared" si="8"/>
        <v>0</v>
      </c>
      <c r="Z104" s="25">
        <f t="shared" si="9"/>
        <v>0</v>
      </c>
      <c r="AA104" s="26">
        <f t="shared" si="10"/>
        <v>0</v>
      </c>
      <c r="AB104" s="26">
        <f t="shared" si="11"/>
        <v>0</v>
      </c>
      <c r="AC104" s="25">
        <f t="shared" si="12"/>
        <v>0</v>
      </c>
      <c r="AD104" s="25">
        <f t="shared" si="13"/>
        <v>0</v>
      </c>
      <c r="AE104" s="27"/>
      <c r="AF104" s="28"/>
      <c r="AG104" s="20"/>
      <c r="AH104" s="29"/>
      <c r="AI104" s="16"/>
    </row>
    <row r="105" spans="1:35" x14ac:dyDescent="0.25">
      <c r="A105" s="25"/>
      <c r="B105" s="16"/>
      <c r="C105" s="46"/>
      <c r="D105" s="16"/>
      <c r="E105" s="30"/>
      <c r="F105" s="16"/>
      <c r="G105" s="18"/>
      <c r="H105" s="19"/>
      <c r="I105" s="16"/>
      <c r="J105" s="20"/>
      <c r="K105" s="21"/>
      <c r="L105" s="22"/>
      <c r="M105" s="22"/>
      <c r="N105" s="22"/>
      <c r="O105" s="23">
        <f t="shared" si="7"/>
        <v>0</v>
      </c>
      <c r="P105" s="22"/>
      <c r="Q105" s="22"/>
      <c r="R105" s="24"/>
      <c r="S105" s="24"/>
      <c r="T105" s="24"/>
      <c r="U105" s="24"/>
      <c r="V105" s="24"/>
      <c r="W105" s="25"/>
      <c r="X105" s="26"/>
      <c r="Y105" s="25">
        <f t="shared" si="8"/>
        <v>0</v>
      </c>
      <c r="Z105" s="25">
        <f t="shared" si="9"/>
        <v>0</v>
      </c>
      <c r="AA105" s="26">
        <f t="shared" si="10"/>
        <v>0</v>
      </c>
      <c r="AB105" s="26">
        <f t="shared" si="11"/>
        <v>0</v>
      </c>
      <c r="AC105" s="25">
        <f t="shared" si="12"/>
        <v>0</v>
      </c>
      <c r="AD105" s="25">
        <f t="shared" si="13"/>
        <v>0</v>
      </c>
      <c r="AE105" s="27"/>
      <c r="AF105" s="28"/>
      <c r="AG105" s="20"/>
      <c r="AH105" s="29"/>
      <c r="AI105" s="16"/>
    </row>
    <row r="106" spans="1:35" x14ac:dyDescent="0.25">
      <c r="A106" s="25"/>
      <c r="B106" s="16"/>
      <c r="C106" s="46"/>
      <c r="D106" s="16"/>
      <c r="E106" s="30"/>
      <c r="F106" s="16"/>
      <c r="G106" s="18"/>
      <c r="H106" s="19"/>
      <c r="I106" s="16"/>
      <c r="J106" s="20"/>
      <c r="K106" s="21"/>
      <c r="L106" s="22"/>
      <c r="M106" s="22"/>
      <c r="N106" s="22"/>
      <c r="O106" s="23">
        <f t="shared" si="7"/>
        <v>0</v>
      </c>
      <c r="P106" s="22"/>
      <c r="Q106" s="22"/>
      <c r="R106" s="24"/>
      <c r="S106" s="24"/>
      <c r="T106" s="24"/>
      <c r="U106" s="24"/>
      <c r="V106" s="24"/>
      <c r="W106" s="25"/>
      <c r="X106" s="26"/>
      <c r="Y106" s="25">
        <f t="shared" si="8"/>
        <v>0</v>
      </c>
      <c r="Z106" s="25">
        <f t="shared" si="9"/>
        <v>0</v>
      </c>
      <c r="AA106" s="26">
        <f t="shared" si="10"/>
        <v>0</v>
      </c>
      <c r="AB106" s="26">
        <f t="shared" si="11"/>
        <v>0</v>
      </c>
      <c r="AC106" s="25">
        <f t="shared" si="12"/>
        <v>0</v>
      </c>
      <c r="AD106" s="25">
        <f t="shared" si="13"/>
        <v>0</v>
      </c>
      <c r="AE106" s="27"/>
      <c r="AF106" s="28"/>
      <c r="AG106" s="20"/>
      <c r="AH106" s="29"/>
      <c r="AI106" s="16"/>
    </row>
    <row r="107" spans="1:35" x14ac:dyDescent="0.25">
      <c r="A107" s="25"/>
      <c r="B107" s="16"/>
      <c r="C107" s="46"/>
      <c r="D107" s="16"/>
      <c r="E107" s="30"/>
      <c r="F107" s="16"/>
      <c r="G107" s="18"/>
      <c r="H107" s="19"/>
      <c r="I107" s="16"/>
      <c r="J107" s="20"/>
      <c r="K107" s="21"/>
      <c r="L107" s="22"/>
      <c r="M107" s="22"/>
      <c r="N107" s="22"/>
      <c r="O107" s="23">
        <f t="shared" si="7"/>
        <v>0</v>
      </c>
      <c r="P107" s="22"/>
      <c r="Q107" s="22"/>
      <c r="R107" s="24"/>
      <c r="S107" s="24"/>
      <c r="T107" s="24"/>
      <c r="U107" s="24"/>
      <c r="V107" s="24"/>
      <c r="W107" s="25"/>
      <c r="X107" s="26"/>
      <c r="Y107" s="25">
        <f t="shared" si="8"/>
        <v>0</v>
      </c>
      <c r="Z107" s="25">
        <f t="shared" si="9"/>
        <v>0</v>
      </c>
      <c r="AA107" s="26">
        <f t="shared" si="10"/>
        <v>0</v>
      </c>
      <c r="AB107" s="26">
        <f t="shared" si="11"/>
        <v>0</v>
      </c>
      <c r="AC107" s="25">
        <f t="shared" si="12"/>
        <v>0</v>
      </c>
      <c r="AD107" s="25">
        <f t="shared" si="13"/>
        <v>0</v>
      </c>
      <c r="AE107" s="27"/>
      <c r="AF107" s="28"/>
      <c r="AG107" s="20"/>
      <c r="AH107" s="29"/>
      <c r="AI107" s="16"/>
    </row>
    <row r="108" spans="1:35" x14ac:dyDescent="0.25">
      <c r="A108" s="25"/>
      <c r="B108" s="16"/>
      <c r="C108" s="46"/>
      <c r="D108" s="16"/>
      <c r="E108" s="30"/>
      <c r="F108" s="16"/>
      <c r="G108" s="18"/>
      <c r="H108" s="19"/>
      <c r="I108" s="16"/>
      <c r="J108" s="20"/>
      <c r="K108" s="21"/>
      <c r="L108" s="22"/>
      <c r="M108" s="22"/>
      <c r="N108" s="22"/>
      <c r="O108" s="23">
        <f t="shared" si="7"/>
        <v>0</v>
      </c>
      <c r="P108" s="22"/>
      <c r="Q108" s="22"/>
      <c r="R108" s="24"/>
      <c r="S108" s="24"/>
      <c r="T108" s="24"/>
      <c r="U108" s="24"/>
      <c r="V108" s="24"/>
      <c r="W108" s="25"/>
      <c r="X108" s="26"/>
      <c r="Y108" s="25">
        <f t="shared" si="8"/>
        <v>0</v>
      </c>
      <c r="Z108" s="25">
        <f t="shared" si="9"/>
        <v>0</v>
      </c>
      <c r="AA108" s="26">
        <f t="shared" si="10"/>
        <v>0</v>
      </c>
      <c r="AB108" s="26">
        <f t="shared" si="11"/>
        <v>0</v>
      </c>
      <c r="AC108" s="25">
        <f t="shared" si="12"/>
        <v>0</v>
      </c>
      <c r="AD108" s="25">
        <f t="shared" si="13"/>
        <v>0</v>
      </c>
      <c r="AE108" s="27"/>
      <c r="AF108" s="28"/>
      <c r="AG108" s="20"/>
      <c r="AH108" s="29"/>
      <c r="AI108" s="16"/>
    </row>
    <row r="109" spans="1:35" x14ac:dyDescent="0.25">
      <c r="A109" s="25"/>
      <c r="B109" s="16"/>
      <c r="C109" s="46"/>
      <c r="D109" s="16"/>
      <c r="E109" s="30"/>
      <c r="F109" s="16"/>
      <c r="G109" s="18"/>
      <c r="H109" s="19"/>
      <c r="I109" s="16"/>
      <c r="J109" s="20"/>
      <c r="K109" s="21"/>
      <c r="L109" s="22"/>
      <c r="M109" s="22"/>
      <c r="N109" s="22"/>
      <c r="O109" s="23">
        <f t="shared" si="7"/>
        <v>0</v>
      </c>
      <c r="P109" s="22"/>
      <c r="Q109" s="22"/>
      <c r="R109" s="24"/>
      <c r="S109" s="24"/>
      <c r="T109" s="24"/>
      <c r="U109" s="24"/>
      <c r="V109" s="24"/>
      <c r="W109" s="25"/>
      <c r="X109" s="26"/>
      <c r="Y109" s="25">
        <f t="shared" si="8"/>
        <v>0</v>
      </c>
      <c r="Z109" s="25">
        <f t="shared" si="9"/>
        <v>0</v>
      </c>
      <c r="AA109" s="26">
        <f t="shared" si="10"/>
        <v>0</v>
      </c>
      <c r="AB109" s="26">
        <f t="shared" si="11"/>
        <v>0</v>
      </c>
      <c r="AC109" s="25">
        <f t="shared" si="12"/>
        <v>0</v>
      </c>
      <c r="AD109" s="25">
        <f t="shared" si="13"/>
        <v>0</v>
      </c>
      <c r="AE109" s="27"/>
      <c r="AF109" s="28"/>
      <c r="AG109" s="20"/>
      <c r="AH109" s="29"/>
      <c r="AI109" s="16"/>
    </row>
    <row r="110" spans="1:35" x14ac:dyDescent="0.25">
      <c r="A110" s="25"/>
      <c r="B110" s="16"/>
      <c r="C110" s="46"/>
      <c r="D110" s="16"/>
      <c r="E110" s="30"/>
      <c r="F110" s="16"/>
      <c r="G110" s="18"/>
      <c r="H110" s="19"/>
      <c r="I110" s="16"/>
      <c r="J110" s="20"/>
      <c r="K110" s="21"/>
      <c r="L110" s="22"/>
      <c r="M110" s="22"/>
      <c r="N110" s="22"/>
      <c r="O110" s="23">
        <f t="shared" si="7"/>
        <v>0</v>
      </c>
      <c r="P110" s="22"/>
      <c r="Q110" s="22"/>
      <c r="R110" s="24"/>
      <c r="S110" s="24"/>
      <c r="T110" s="24"/>
      <c r="U110" s="24"/>
      <c r="V110" s="24"/>
      <c r="W110" s="25"/>
      <c r="X110" s="26"/>
      <c r="Y110" s="25">
        <f t="shared" si="8"/>
        <v>0</v>
      </c>
      <c r="Z110" s="25">
        <f t="shared" si="9"/>
        <v>0</v>
      </c>
      <c r="AA110" s="26">
        <f t="shared" si="10"/>
        <v>0</v>
      </c>
      <c r="AB110" s="26">
        <f t="shared" si="11"/>
        <v>0</v>
      </c>
      <c r="AC110" s="25">
        <f t="shared" si="12"/>
        <v>0</v>
      </c>
      <c r="AD110" s="25">
        <f t="shared" si="13"/>
        <v>0</v>
      </c>
      <c r="AE110" s="27"/>
      <c r="AF110" s="28"/>
      <c r="AG110" s="20"/>
      <c r="AH110" s="29"/>
      <c r="AI110" s="16"/>
    </row>
    <row r="111" spans="1:35" x14ac:dyDescent="0.25">
      <c r="A111" s="25"/>
      <c r="B111" s="16"/>
      <c r="C111" s="46"/>
      <c r="D111" s="16"/>
      <c r="E111" s="30"/>
      <c r="F111" s="16"/>
      <c r="G111" s="18"/>
      <c r="H111" s="19"/>
      <c r="I111" s="16"/>
      <c r="J111" s="20"/>
      <c r="K111" s="21"/>
      <c r="L111" s="22"/>
      <c r="M111" s="22"/>
      <c r="N111" s="22"/>
      <c r="O111" s="23">
        <f t="shared" si="7"/>
        <v>0</v>
      </c>
      <c r="P111" s="22"/>
      <c r="Q111" s="22"/>
      <c r="R111" s="24"/>
      <c r="S111" s="24"/>
      <c r="T111" s="24"/>
      <c r="U111" s="24"/>
      <c r="V111" s="24"/>
      <c r="W111" s="25"/>
      <c r="X111" s="26"/>
      <c r="Y111" s="25">
        <f t="shared" si="8"/>
        <v>0</v>
      </c>
      <c r="Z111" s="25">
        <f t="shared" si="9"/>
        <v>0</v>
      </c>
      <c r="AA111" s="26">
        <f t="shared" si="10"/>
        <v>0</v>
      </c>
      <c r="AB111" s="26">
        <f t="shared" si="11"/>
        <v>0</v>
      </c>
      <c r="AC111" s="25">
        <f t="shared" si="12"/>
        <v>0</v>
      </c>
      <c r="AD111" s="25">
        <f t="shared" si="13"/>
        <v>0</v>
      </c>
      <c r="AE111" s="27"/>
      <c r="AF111" s="28"/>
      <c r="AG111" s="20"/>
      <c r="AH111" s="29"/>
      <c r="AI111" s="16"/>
    </row>
    <row r="112" spans="1:35" x14ac:dyDescent="0.25">
      <c r="A112" s="25"/>
      <c r="B112" s="16"/>
      <c r="C112" s="46"/>
      <c r="D112" s="16"/>
      <c r="E112" s="30"/>
      <c r="F112" s="16"/>
      <c r="G112" s="18"/>
      <c r="H112" s="19"/>
      <c r="I112" s="16"/>
      <c r="J112" s="20"/>
      <c r="K112" s="21"/>
      <c r="L112" s="22"/>
      <c r="M112" s="22"/>
      <c r="N112" s="22"/>
      <c r="O112" s="23">
        <f t="shared" si="7"/>
        <v>0</v>
      </c>
      <c r="P112" s="22"/>
      <c r="Q112" s="22"/>
      <c r="R112" s="24"/>
      <c r="S112" s="24"/>
      <c r="T112" s="24"/>
      <c r="U112" s="24"/>
      <c r="V112" s="24"/>
      <c r="W112" s="25"/>
      <c r="X112" s="26"/>
      <c r="Y112" s="25">
        <f t="shared" si="8"/>
        <v>0</v>
      </c>
      <c r="Z112" s="25">
        <f t="shared" si="9"/>
        <v>0</v>
      </c>
      <c r="AA112" s="26">
        <f t="shared" si="10"/>
        <v>0</v>
      </c>
      <c r="AB112" s="26">
        <f t="shared" si="11"/>
        <v>0</v>
      </c>
      <c r="AC112" s="25">
        <f t="shared" si="12"/>
        <v>0</v>
      </c>
      <c r="AD112" s="25">
        <f t="shared" si="13"/>
        <v>0</v>
      </c>
      <c r="AE112" s="27"/>
      <c r="AF112" s="28"/>
      <c r="AG112" s="20"/>
      <c r="AH112" s="29"/>
      <c r="AI112" s="16"/>
    </row>
    <row r="113" spans="1:35" x14ac:dyDescent="0.25">
      <c r="A113" s="25"/>
      <c r="B113" s="16"/>
      <c r="C113" s="46"/>
      <c r="D113" s="16"/>
      <c r="E113" s="30"/>
      <c r="F113" s="16"/>
      <c r="G113" s="18"/>
      <c r="H113" s="19"/>
      <c r="I113" s="16"/>
      <c r="J113" s="20"/>
      <c r="K113" s="21"/>
      <c r="L113" s="22"/>
      <c r="M113" s="22"/>
      <c r="N113" s="22"/>
      <c r="O113" s="23">
        <f t="shared" si="7"/>
        <v>0</v>
      </c>
      <c r="P113" s="22"/>
      <c r="Q113" s="22"/>
      <c r="R113" s="24"/>
      <c r="S113" s="24"/>
      <c r="T113" s="24"/>
      <c r="U113" s="24"/>
      <c r="V113" s="24"/>
      <c r="W113" s="25"/>
      <c r="X113" s="26"/>
      <c r="Y113" s="25">
        <f t="shared" si="8"/>
        <v>0</v>
      </c>
      <c r="Z113" s="25">
        <f t="shared" si="9"/>
        <v>0</v>
      </c>
      <c r="AA113" s="26">
        <f t="shared" si="10"/>
        <v>0</v>
      </c>
      <c r="AB113" s="26">
        <f t="shared" si="11"/>
        <v>0</v>
      </c>
      <c r="AC113" s="25">
        <f t="shared" si="12"/>
        <v>0</v>
      </c>
      <c r="AD113" s="25">
        <f t="shared" si="13"/>
        <v>0</v>
      </c>
      <c r="AE113" s="27"/>
      <c r="AF113" s="28"/>
      <c r="AG113" s="20"/>
      <c r="AH113" s="29"/>
      <c r="AI113" s="16"/>
    </row>
    <row r="114" spans="1:35" x14ac:dyDescent="0.25">
      <c r="A114" s="25"/>
      <c r="B114" s="16"/>
      <c r="C114" s="46"/>
      <c r="D114" s="16"/>
      <c r="E114" s="30"/>
      <c r="F114" s="16"/>
      <c r="G114" s="18"/>
      <c r="H114" s="19"/>
      <c r="I114" s="16"/>
      <c r="J114" s="20"/>
      <c r="K114" s="21"/>
      <c r="L114" s="22"/>
      <c r="M114" s="22"/>
      <c r="N114" s="22"/>
      <c r="O114" s="23">
        <f t="shared" si="7"/>
        <v>0</v>
      </c>
      <c r="P114" s="22"/>
      <c r="Q114" s="22"/>
      <c r="R114" s="24"/>
      <c r="S114" s="24"/>
      <c r="T114" s="24"/>
      <c r="U114" s="24"/>
      <c r="V114" s="24"/>
      <c r="W114" s="25"/>
      <c r="X114" s="26"/>
      <c r="Y114" s="25">
        <f t="shared" si="8"/>
        <v>0</v>
      </c>
      <c r="Z114" s="25">
        <f t="shared" si="9"/>
        <v>0</v>
      </c>
      <c r="AA114" s="26">
        <f t="shared" si="10"/>
        <v>0</v>
      </c>
      <c r="AB114" s="26">
        <f t="shared" si="11"/>
        <v>0</v>
      </c>
      <c r="AC114" s="25">
        <f t="shared" si="12"/>
        <v>0</v>
      </c>
      <c r="AD114" s="25">
        <f t="shared" si="13"/>
        <v>0</v>
      </c>
      <c r="AE114" s="27"/>
      <c r="AF114" s="28"/>
      <c r="AG114" s="20"/>
      <c r="AH114" s="29"/>
      <c r="AI114" s="16"/>
    </row>
    <row r="115" spans="1:35" x14ac:dyDescent="0.25">
      <c r="A115" s="25"/>
      <c r="B115" s="16"/>
      <c r="C115" s="46"/>
      <c r="D115" s="16"/>
      <c r="E115" s="30"/>
      <c r="F115" s="16"/>
      <c r="G115" s="18"/>
      <c r="H115" s="19"/>
      <c r="I115" s="16"/>
      <c r="J115" s="20"/>
      <c r="K115" s="21"/>
      <c r="L115" s="22"/>
      <c r="M115" s="22"/>
      <c r="N115" s="22"/>
      <c r="O115" s="23">
        <f t="shared" si="7"/>
        <v>0</v>
      </c>
      <c r="P115" s="22"/>
      <c r="Q115" s="22"/>
      <c r="R115" s="24"/>
      <c r="S115" s="24"/>
      <c r="T115" s="24"/>
      <c r="U115" s="24"/>
      <c r="V115" s="24"/>
      <c r="W115" s="25"/>
      <c r="X115" s="26"/>
      <c r="Y115" s="25">
        <f t="shared" si="8"/>
        <v>0</v>
      </c>
      <c r="Z115" s="25">
        <f t="shared" si="9"/>
        <v>0</v>
      </c>
      <c r="AA115" s="26">
        <f t="shared" si="10"/>
        <v>0</v>
      </c>
      <c r="AB115" s="26">
        <f t="shared" si="11"/>
        <v>0</v>
      </c>
      <c r="AC115" s="25">
        <f t="shared" si="12"/>
        <v>0</v>
      </c>
      <c r="AD115" s="25">
        <f t="shared" si="13"/>
        <v>0</v>
      </c>
      <c r="AE115" s="27"/>
      <c r="AF115" s="28"/>
      <c r="AG115" s="20"/>
      <c r="AH115" s="29"/>
      <c r="AI115" s="16"/>
    </row>
    <row r="116" spans="1:35" x14ac:dyDescent="0.25">
      <c r="A116" s="25"/>
      <c r="B116" s="16"/>
      <c r="C116" s="46"/>
      <c r="D116" s="16"/>
      <c r="E116" s="30"/>
      <c r="F116" s="16"/>
      <c r="G116" s="18"/>
      <c r="H116" s="19"/>
      <c r="I116" s="16"/>
      <c r="J116" s="20"/>
      <c r="K116" s="21"/>
      <c r="L116" s="22"/>
      <c r="M116" s="22"/>
      <c r="N116" s="22"/>
      <c r="O116" s="23">
        <f t="shared" si="7"/>
        <v>0</v>
      </c>
      <c r="P116" s="22"/>
      <c r="Q116" s="22"/>
      <c r="R116" s="24"/>
      <c r="S116" s="24"/>
      <c r="T116" s="24"/>
      <c r="U116" s="24"/>
      <c r="V116" s="24"/>
      <c r="W116" s="25"/>
      <c r="X116" s="26"/>
      <c r="Y116" s="25">
        <f t="shared" si="8"/>
        <v>0</v>
      </c>
      <c r="Z116" s="25">
        <f t="shared" si="9"/>
        <v>0</v>
      </c>
      <c r="AA116" s="26">
        <f t="shared" si="10"/>
        <v>0</v>
      </c>
      <c r="AB116" s="26">
        <f t="shared" si="11"/>
        <v>0</v>
      </c>
      <c r="AC116" s="25">
        <f t="shared" si="12"/>
        <v>0</v>
      </c>
      <c r="AD116" s="25">
        <f t="shared" si="13"/>
        <v>0</v>
      </c>
      <c r="AE116" s="27"/>
      <c r="AF116" s="28"/>
      <c r="AG116" s="20"/>
      <c r="AH116" s="29"/>
      <c r="AI116" s="16"/>
    </row>
    <row r="117" spans="1:35" x14ac:dyDescent="0.25">
      <c r="A117" s="25"/>
      <c r="B117" s="16"/>
      <c r="C117" s="46"/>
      <c r="D117" s="16"/>
      <c r="E117" s="30"/>
      <c r="F117" s="16"/>
      <c r="G117" s="18"/>
      <c r="H117" s="19"/>
      <c r="I117" s="16"/>
      <c r="J117" s="20"/>
      <c r="K117" s="21"/>
      <c r="L117" s="22"/>
      <c r="M117" s="22"/>
      <c r="N117" s="22"/>
      <c r="O117" s="23">
        <f t="shared" si="7"/>
        <v>0</v>
      </c>
      <c r="P117" s="22"/>
      <c r="Q117" s="22"/>
      <c r="R117" s="24"/>
      <c r="S117" s="24"/>
      <c r="T117" s="24"/>
      <c r="U117" s="24"/>
      <c r="V117" s="24"/>
      <c r="W117" s="25"/>
      <c r="X117" s="26"/>
      <c r="Y117" s="25">
        <f t="shared" si="8"/>
        <v>0</v>
      </c>
      <c r="Z117" s="25">
        <f t="shared" si="9"/>
        <v>0</v>
      </c>
      <c r="AA117" s="26">
        <f t="shared" si="10"/>
        <v>0</v>
      </c>
      <c r="AB117" s="26">
        <f t="shared" si="11"/>
        <v>0</v>
      </c>
      <c r="AC117" s="25">
        <f t="shared" si="12"/>
        <v>0</v>
      </c>
      <c r="AD117" s="25">
        <f t="shared" si="13"/>
        <v>0</v>
      </c>
      <c r="AE117" s="27"/>
      <c r="AF117" s="28"/>
      <c r="AG117" s="20"/>
      <c r="AH117" s="29"/>
      <c r="AI117" s="16"/>
    </row>
    <row r="118" spans="1:35" x14ac:dyDescent="0.25">
      <c r="A118" s="25"/>
      <c r="B118" s="16"/>
      <c r="C118" s="46"/>
      <c r="D118" s="16"/>
      <c r="E118" s="30"/>
      <c r="F118" s="16"/>
      <c r="G118" s="18"/>
      <c r="H118" s="19"/>
      <c r="I118" s="16"/>
      <c r="J118" s="20"/>
      <c r="K118" s="21"/>
      <c r="L118" s="22"/>
      <c r="M118" s="22"/>
      <c r="N118" s="22"/>
      <c r="O118" s="23">
        <f t="shared" si="7"/>
        <v>0</v>
      </c>
      <c r="P118" s="22"/>
      <c r="Q118" s="22"/>
      <c r="R118" s="24"/>
      <c r="S118" s="24"/>
      <c r="T118" s="24"/>
      <c r="U118" s="24"/>
      <c r="V118" s="24"/>
      <c r="W118" s="25"/>
      <c r="X118" s="26"/>
      <c r="Y118" s="25">
        <f t="shared" si="8"/>
        <v>0</v>
      </c>
      <c r="Z118" s="25">
        <f t="shared" si="9"/>
        <v>0</v>
      </c>
      <c r="AA118" s="26">
        <f t="shared" si="10"/>
        <v>0</v>
      </c>
      <c r="AB118" s="26">
        <f t="shared" si="11"/>
        <v>0</v>
      </c>
      <c r="AC118" s="25">
        <f t="shared" si="12"/>
        <v>0</v>
      </c>
      <c r="AD118" s="25">
        <f t="shared" si="13"/>
        <v>0</v>
      </c>
      <c r="AE118" s="27"/>
      <c r="AF118" s="28"/>
      <c r="AG118" s="20"/>
      <c r="AH118" s="29"/>
      <c r="AI118" s="16"/>
    </row>
    <row r="119" spans="1:35" x14ac:dyDescent="0.25">
      <c r="A119" s="25"/>
      <c r="B119" s="16"/>
      <c r="C119" s="46"/>
      <c r="D119" s="16"/>
      <c r="E119" s="30"/>
      <c r="F119" s="16"/>
      <c r="G119" s="18"/>
      <c r="H119" s="19"/>
      <c r="I119" s="16"/>
      <c r="J119" s="20"/>
      <c r="K119" s="21"/>
      <c r="L119" s="22"/>
      <c r="M119" s="22"/>
      <c r="N119" s="22"/>
      <c r="O119" s="23">
        <f t="shared" si="7"/>
        <v>0</v>
      </c>
      <c r="P119" s="22"/>
      <c r="Q119" s="22"/>
      <c r="R119" s="24"/>
      <c r="S119" s="24"/>
      <c r="T119" s="24"/>
      <c r="U119" s="24"/>
      <c r="V119" s="24"/>
      <c r="W119" s="25"/>
      <c r="X119" s="26"/>
      <c r="Y119" s="25">
        <f t="shared" si="8"/>
        <v>0</v>
      </c>
      <c r="Z119" s="25">
        <f t="shared" si="9"/>
        <v>0</v>
      </c>
      <c r="AA119" s="26">
        <f t="shared" si="10"/>
        <v>0</v>
      </c>
      <c r="AB119" s="26">
        <f t="shared" si="11"/>
        <v>0</v>
      </c>
      <c r="AC119" s="25">
        <f t="shared" si="12"/>
        <v>0</v>
      </c>
      <c r="AD119" s="25">
        <f t="shared" si="13"/>
        <v>0</v>
      </c>
      <c r="AE119" s="27"/>
      <c r="AF119" s="28"/>
      <c r="AG119" s="20"/>
      <c r="AH119" s="29"/>
      <c r="AI119" s="16"/>
    </row>
    <row r="120" spans="1:35" x14ac:dyDescent="0.25">
      <c r="A120" s="25"/>
      <c r="B120" s="16"/>
      <c r="C120" s="46"/>
      <c r="D120" s="16"/>
      <c r="E120" s="30"/>
      <c r="F120" s="16"/>
      <c r="G120" s="18"/>
      <c r="H120" s="19"/>
      <c r="I120" s="16"/>
      <c r="J120" s="20"/>
      <c r="K120" s="21"/>
      <c r="L120" s="22"/>
      <c r="M120" s="22"/>
      <c r="N120" s="22"/>
      <c r="O120" s="23">
        <f t="shared" si="7"/>
        <v>0</v>
      </c>
      <c r="P120" s="22"/>
      <c r="Q120" s="22"/>
      <c r="R120" s="24"/>
      <c r="S120" s="24"/>
      <c r="T120" s="24"/>
      <c r="U120" s="24"/>
      <c r="V120" s="24"/>
      <c r="W120" s="25"/>
      <c r="X120" s="26"/>
      <c r="Y120" s="25">
        <f t="shared" si="8"/>
        <v>0</v>
      </c>
      <c r="Z120" s="25">
        <f t="shared" si="9"/>
        <v>0</v>
      </c>
      <c r="AA120" s="26">
        <f t="shared" si="10"/>
        <v>0</v>
      </c>
      <c r="AB120" s="26">
        <f t="shared" si="11"/>
        <v>0</v>
      </c>
      <c r="AC120" s="25">
        <f t="shared" si="12"/>
        <v>0</v>
      </c>
      <c r="AD120" s="25">
        <f t="shared" si="13"/>
        <v>0</v>
      </c>
      <c r="AE120" s="27"/>
      <c r="AF120" s="28"/>
      <c r="AG120" s="20"/>
      <c r="AH120" s="29"/>
      <c r="AI120" s="16"/>
    </row>
    <row r="121" spans="1:35" x14ac:dyDescent="0.25">
      <c r="A121" s="25"/>
      <c r="B121" s="16"/>
      <c r="C121" s="46"/>
      <c r="D121" s="16"/>
      <c r="E121" s="30"/>
      <c r="F121" s="16"/>
      <c r="G121" s="18"/>
      <c r="H121" s="19"/>
      <c r="I121" s="16"/>
      <c r="J121" s="20"/>
      <c r="K121" s="21"/>
      <c r="L121" s="22"/>
      <c r="M121" s="22"/>
      <c r="N121" s="22"/>
      <c r="O121" s="23">
        <f t="shared" si="7"/>
        <v>0</v>
      </c>
      <c r="P121" s="22"/>
      <c r="Q121" s="22"/>
      <c r="R121" s="24"/>
      <c r="S121" s="24"/>
      <c r="T121" s="24"/>
      <c r="U121" s="24"/>
      <c r="V121" s="24"/>
      <c r="W121" s="25"/>
      <c r="X121" s="26"/>
      <c r="Y121" s="25">
        <f t="shared" si="8"/>
        <v>0</v>
      </c>
      <c r="Z121" s="25">
        <f t="shared" si="9"/>
        <v>0</v>
      </c>
      <c r="AA121" s="26">
        <f t="shared" si="10"/>
        <v>0</v>
      </c>
      <c r="AB121" s="26">
        <f t="shared" si="11"/>
        <v>0</v>
      </c>
      <c r="AC121" s="25">
        <f t="shared" si="12"/>
        <v>0</v>
      </c>
      <c r="AD121" s="25">
        <f t="shared" si="13"/>
        <v>0</v>
      </c>
      <c r="AE121" s="27"/>
      <c r="AF121" s="28"/>
      <c r="AG121" s="20"/>
      <c r="AH121" s="29"/>
      <c r="AI121" s="16"/>
    </row>
    <row r="122" spans="1:35" x14ac:dyDescent="0.25">
      <c r="A122" s="25"/>
      <c r="B122" s="16"/>
      <c r="C122" s="46"/>
      <c r="D122" s="16"/>
      <c r="E122" s="30"/>
      <c r="F122" s="16"/>
      <c r="G122" s="18"/>
      <c r="H122" s="19"/>
      <c r="I122" s="16"/>
      <c r="J122" s="20"/>
      <c r="K122" s="21"/>
      <c r="L122" s="22"/>
      <c r="M122" s="22"/>
      <c r="N122" s="22"/>
      <c r="O122" s="23">
        <f t="shared" si="7"/>
        <v>0</v>
      </c>
      <c r="P122" s="22"/>
      <c r="Q122" s="22"/>
      <c r="R122" s="24"/>
      <c r="S122" s="24"/>
      <c r="T122" s="24"/>
      <c r="U122" s="24"/>
      <c r="V122" s="24"/>
      <c r="W122" s="25"/>
      <c r="X122" s="26"/>
      <c r="Y122" s="25">
        <f t="shared" si="8"/>
        <v>0</v>
      </c>
      <c r="Z122" s="25">
        <f t="shared" si="9"/>
        <v>0</v>
      </c>
      <c r="AA122" s="26">
        <f t="shared" si="10"/>
        <v>0</v>
      </c>
      <c r="AB122" s="26">
        <f t="shared" si="11"/>
        <v>0</v>
      </c>
      <c r="AC122" s="25">
        <f t="shared" si="12"/>
        <v>0</v>
      </c>
      <c r="AD122" s="25">
        <f t="shared" si="13"/>
        <v>0</v>
      </c>
      <c r="AE122" s="27"/>
      <c r="AF122" s="28"/>
      <c r="AG122" s="20"/>
      <c r="AH122" s="29"/>
      <c r="AI122" s="16"/>
    </row>
    <row r="123" spans="1:35" x14ac:dyDescent="0.25">
      <c r="A123" s="25"/>
      <c r="B123" s="16"/>
      <c r="C123" s="46"/>
      <c r="D123" s="16"/>
      <c r="E123" s="30"/>
      <c r="F123" s="16"/>
      <c r="G123" s="18"/>
      <c r="H123" s="19"/>
      <c r="I123" s="16"/>
      <c r="J123" s="20"/>
      <c r="K123" s="21"/>
      <c r="L123" s="22"/>
      <c r="M123" s="22"/>
      <c r="N123" s="22"/>
      <c r="O123" s="23">
        <f t="shared" si="7"/>
        <v>0</v>
      </c>
      <c r="P123" s="22"/>
      <c r="Q123" s="22"/>
      <c r="R123" s="24"/>
      <c r="S123" s="24"/>
      <c r="T123" s="24"/>
      <c r="U123" s="24"/>
      <c r="V123" s="24"/>
      <c r="W123" s="25"/>
      <c r="X123" s="26"/>
      <c r="Y123" s="25">
        <f t="shared" si="8"/>
        <v>0</v>
      </c>
      <c r="Z123" s="25">
        <f t="shared" si="9"/>
        <v>0</v>
      </c>
      <c r="AA123" s="26">
        <f t="shared" si="10"/>
        <v>0</v>
      </c>
      <c r="AB123" s="26">
        <f t="shared" si="11"/>
        <v>0</v>
      </c>
      <c r="AC123" s="25">
        <f t="shared" si="12"/>
        <v>0</v>
      </c>
      <c r="AD123" s="25">
        <f t="shared" si="13"/>
        <v>0</v>
      </c>
      <c r="AE123" s="27"/>
      <c r="AF123" s="28"/>
      <c r="AG123" s="20"/>
      <c r="AH123" s="29"/>
      <c r="AI123" s="16"/>
    </row>
    <row r="124" spans="1:35" x14ac:dyDescent="0.25">
      <c r="A124" s="25"/>
      <c r="B124" s="16"/>
      <c r="C124" s="46"/>
      <c r="D124" s="16"/>
      <c r="E124" s="30"/>
      <c r="F124" s="16"/>
      <c r="G124" s="18"/>
      <c r="H124" s="19"/>
      <c r="I124" s="16"/>
      <c r="J124" s="20"/>
      <c r="K124" s="21"/>
      <c r="L124" s="22"/>
      <c r="M124" s="22"/>
      <c r="N124" s="22"/>
      <c r="O124" s="23">
        <f t="shared" si="7"/>
        <v>0</v>
      </c>
      <c r="P124" s="22"/>
      <c r="Q124" s="22"/>
      <c r="R124" s="24"/>
      <c r="S124" s="24"/>
      <c r="T124" s="24"/>
      <c r="U124" s="24"/>
      <c r="V124" s="24"/>
      <c r="W124" s="25"/>
      <c r="X124" s="26"/>
      <c r="Y124" s="25">
        <f t="shared" si="8"/>
        <v>0</v>
      </c>
      <c r="Z124" s="25">
        <f t="shared" si="9"/>
        <v>0</v>
      </c>
      <c r="AA124" s="26">
        <f t="shared" si="10"/>
        <v>0</v>
      </c>
      <c r="AB124" s="26">
        <f t="shared" si="11"/>
        <v>0</v>
      </c>
      <c r="AC124" s="25">
        <f t="shared" si="12"/>
        <v>0</v>
      </c>
      <c r="AD124" s="25">
        <f t="shared" si="13"/>
        <v>0</v>
      </c>
      <c r="AE124" s="27"/>
      <c r="AF124" s="28"/>
      <c r="AG124" s="20"/>
      <c r="AH124" s="29"/>
      <c r="AI124" s="16"/>
    </row>
    <row r="125" spans="1:35" x14ac:dyDescent="0.25">
      <c r="A125" s="25"/>
      <c r="B125" s="16"/>
      <c r="C125" s="46"/>
      <c r="D125" s="16"/>
      <c r="E125" s="30"/>
      <c r="F125" s="16"/>
      <c r="G125" s="18"/>
      <c r="H125" s="19"/>
      <c r="I125" s="16"/>
      <c r="J125" s="20"/>
      <c r="K125" s="21"/>
      <c r="L125" s="22"/>
      <c r="M125" s="22"/>
      <c r="N125" s="22"/>
      <c r="O125" s="23">
        <f t="shared" si="7"/>
        <v>0</v>
      </c>
      <c r="P125" s="22"/>
      <c r="Q125" s="22"/>
      <c r="R125" s="24"/>
      <c r="S125" s="24"/>
      <c r="T125" s="24"/>
      <c r="U125" s="24"/>
      <c r="V125" s="24"/>
      <c r="W125" s="25"/>
      <c r="X125" s="26"/>
      <c r="Y125" s="25">
        <f t="shared" si="8"/>
        <v>0</v>
      </c>
      <c r="Z125" s="25">
        <f t="shared" si="9"/>
        <v>0</v>
      </c>
      <c r="AA125" s="26">
        <f t="shared" si="10"/>
        <v>0</v>
      </c>
      <c r="AB125" s="26">
        <f t="shared" si="11"/>
        <v>0</v>
      </c>
      <c r="AC125" s="25">
        <f t="shared" si="12"/>
        <v>0</v>
      </c>
      <c r="AD125" s="25">
        <f t="shared" si="13"/>
        <v>0</v>
      </c>
      <c r="AE125" s="27"/>
      <c r="AF125" s="28"/>
      <c r="AG125" s="20"/>
      <c r="AH125" s="29"/>
      <c r="AI125" s="16"/>
    </row>
    <row r="126" spans="1:35" x14ac:dyDescent="0.25">
      <c r="A126" s="25"/>
      <c r="B126" s="16"/>
      <c r="C126" s="46"/>
      <c r="D126" s="16"/>
      <c r="E126" s="30"/>
      <c r="F126" s="16"/>
      <c r="G126" s="18"/>
      <c r="H126" s="19"/>
      <c r="I126" s="16"/>
      <c r="J126" s="20"/>
      <c r="K126" s="21"/>
      <c r="L126" s="22"/>
      <c r="M126" s="22"/>
      <c r="N126" s="22"/>
      <c r="O126" s="23">
        <f t="shared" si="7"/>
        <v>0</v>
      </c>
      <c r="P126" s="22"/>
      <c r="Q126" s="22"/>
      <c r="R126" s="24"/>
      <c r="S126" s="24"/>
      <c r="T126" s="24"/>
      <c r="U126" s="24"/>
      <c r="V126" s="24"/>
      <c r="W126" s="25"/>
      <c r="X126" s="26"/>
      <c r="Y126" s="25">
        <f t="shared" si="8"/>
        <v>0</v>
      </c>
      <c r="Z126" s="25">
        <f t="shared" si="9"/>
        <v>0</v>
      </c>
      <c r="AA126" s="26">
        <f t="shared" si="10"/>
        <v>0</v>
      </c>
      <c r="AB126" s="26">
        <f t="shared" si="11"/>
        <v>0</v>
      </c>
      <c r="AC126" s="25">
        <f t="shared" si="12"/>
        <v>0</v>
      </c>
      <c r="AD126" s="25">
        <f t="shared" si="13"/>
        <v>0</v>
      </c>
      <c r="AE126" s="27"/>
      <c r="AF126" s="28"/>
      <c r="AG126" s="20"/>
      <c r="AH126" s="29"/>
      <c r="AI126" s="16"/>
    </row>
    <row r="127" spans="1:35" x14ac:dyDescent="0.25">
      <c r="A127" s="25"/>
      <c r="B127" s="16"/>
      <c r="C127" s="46"/>
      <c r="D127" s="16"/>
      <c r="E127" s="30"/>
      <c r="F127" s="16"/>
      <c r="G127" s="18"/>
      <c r="H127" s="19"/>
      <c r="I127" s="16"/>
      <c r="J127" s="20"/>
      <c r="K127" s="21"/>
      <c r="L127" s="22"/>
      <c r="M127" s="22"/>
      <c r="N127" s="22"/>
      <c r="O127" s="23">
        <f t="shared" si="7"/>
        <v>0</v>
      </c>
      <c r="P127" s="22"/>
      <c r="Q127" s="22"/>
      <c r="R127" s="24"/>
      <c r="S127" s="24"/>
      <c r="T127" s="24"/>
      <c r="U127" s="24"/>
      <c r="V127" s="24"/>
      <c r="W127" s="25"/>
      <c r="X127" s="26"/>
      <c r="Y127" s="25">
        <f t="shared" si="8"/>
        <v>0</v>
      </c>
      <c r="Z127" s="25">
        <f t="shared" si="9"/>
        <v>0</v>
      </c>
      <c r="AA127" s="26">
        <f t="shared" si="10"/>
        <v>0</v>
      </c>
      <c r="AB127" s="26">
        <f t="shared" si="11"/>
        <v>0</v>
      </c>
      <c r="AC127" s="25">
        <f t="shared" si="12"/>
        <v>0</v>
      </c>
      <c r="AD127" s="25">
        <f t="shared" si="13"/>
        <v>0</v>
      </c>
      <c r="AE127" s="27"/>
      <c r="AF127" s="28"/>
      <c r="AG127" s="20"/>
      <c r="AH127" s="29"/>
      <c r="AI127" s="16"/>
    </row>
    <row r="128" spans="1:35" x14ac:dyDescent="0.25">
      <c r="A128" s="25"/>
      <c r="B128" s="16"/>
      <c r="C128" s="46"/>
      <c r="D128" s="16"/>
      <c r="E128" s="30"/>
      <c r="F128" s="16"/>
      <c r="G128" s="18"/>
      <c r="H128" s="19"/>
      <c r="I128" s="16"/>
      <c r="J128" s="20"/>
      <c r="K128" s="21"/>
      <c r="L128" s="22"/>
      <c r="M128" s="22"/>
      <c r="N128" s="22"/>
      <c r="O128" s="23">
        <f t="shared" si="7"/>
        <v>0</v>
      </c>
      <c r="P128" s="22"/>
      <c r="Q128" s="22"/>
      <c r="R128" s="24"/>
      <c r="S128" s="24"/>
      <c r="T128" s="24"/>
      <c r="U128" s="24"/>
      <c r="V128" s="24"/>
      <c r="W128" s="25"/>
      <c r="X128" s="26"/>
      <c r="Y128" s="25">
        <f t="shared" si="8"/>
        <v>0</v>
      </c>
      <c r="Z128" s="25">
        <f t="shared" si="9"/>
        <v>0</v>
      </c>
      <c r="AA128" s="26">
        <f t="shared" si="10"/>
        <v>0</v>
      </c>
      <c r="AB128" s="26">
        <f t="shared" si="11"/>
        <v>0</v>
      </c>
      <c r="AC128" s="25">
        <f t="shared" si="12"/>
        <v>0</v>
      </c>
      <c r="AD128" s="25">
        <f t="shared" si="13"/>
        <v>0</v>
      </c>
      <c r="AE128" s="27"/>
      <c r="AF128" s="28"/>
      <c r="AG128" s="20"/>
      <c r="AH128" s="29"/>
      <c r="AI128" s="16"/>
    </row>
    <row r="129" spans="1:35" x14ac:dyDescent="0.25">
      <c r="A129" s="25"/>
      <c r="B129" s="16"/>
      <c r="C129" s="46"/>
      <c r="D129" s="16"/>
      <c r="E129" s="30"/>
      <c r="F129" s="16"/>
      <c r="G129" s="18"/>
      <c r="H129" s="19"/>
      <c r="I129" s="16"/>
      <c r="J129" s="20"/>
      <c r="K129" s="21"/>
      <c r="L129" s="22"/>
      <c r="M129" s="22"/>
      <c r="N129" s="22"/>
      <c r="O129" s="23">
        <f t="shared" si="7"/>
        <v>0</v>
      </c>
      <c r="P129" s="22"/>
      <c r="Q129" s="22"/>
      <c r="R129" s="24"/>
      <c r="S129" s="24"/>
      <c r="T129" s="24"/>
      <c r="U129" s="24"/>
      <c r="V129" s="24"/>
      <c r="W129" s="25"/>
      <c r="X129" s="26"/>
      <c r="Y129" s="25">
        <f t="shared" si="8"/>
        <v>0</v>
      </c>
      <c r="Z129" s="25">
        <f t="shared" si="9"/>
        <v>0</v>
      </c>
      <c r="AA129" s="26">
        <f t="shared" si="10"/>
        <v>0</v>
      </c>
      <c r="AB129" s="26">
        <f t="shared" si="11"/>
        <v>0</v>
      </c>
      <c r="AC129" s="25">
        <f t="shared" si="12"/>
        <v>0</v>
      </c>
      <c r="AD129" s="25">
        <f t="shared" si="13"/>
        <v>0</v>
      </c>
      <c r="AE129" s="27"/>
      <c r="AF129" s="28"/>
      <c r="AG129" s="20"/>
      <c r="AH129" s="29"/>
      <c r="AI129" s="16"/>
    </row>
    <row r="130" spans="1:35" x14ac:dyDescent="0.25">
      <c r="A130" s="25"/>
      <c r="B130" s="16"/>
      <c r="C130" s="46"/>
      <c r="D130" s="16"/>
      <c r="E130" s="30"/>
      <c r="F130" s="16"/>
      <c r="G130" s="18"/>
      <c r="H130" s="19"/>
      <c r="I130" s="16"/>
      <c r="J130" s="20"/>
      <c r="K130" s="21"/>
      <c r="L130" s="22"/>
      <c r="M130" s="22"/>
      <c r="N130" s="22"/>
      <c r="O130" s="23">
        <f t="shared" ref="O130:O132" si="14">N130*M130</f>
        <v>0</v>
      </c>
      <c r="P130" s="22"/>
      <c r="Q130" s="22"/>
      <c r="R130" s="24"/>
      <c r="S130" s="24"/>
      <c r="T130" s="24"/>
      <c r="U130" s="24"/>
      <c r="V130" s="24"/>
      <c r="W130" s="25"/>
      <c r="X130" s="26"/>
      <c r="Y130" s="25">
        <f t="shared" ref="Y130:Y132" si="15">D130</f>
        <v>0</v>
      </c>
      <c r="Z130" s="25">
        <f t="shared" ref="Z130:Z132" si="16">C130</f>
        <v>0</v>
      </c>
      <c r="AA130" s="26">
        <f t="shared" ref="AA130:AA132" si="17">W130</f>
        <v>0</v>
      </c>
      <c r="AB130" s="26">
        <f t="shared" ref="AB130:AB132" si="18">J130</f>
        <v>0</v>
      </c>
      <c r="AC130" s="25">
        <f t="shared" ref="AC130:AC132" si="19">X130</f>
        <v>0</v>
      </c>
      <c r="AD130" s="25">
        <f t="shared" ref="AD130:AD132" si="20">G130</f>
        <v>0</v>
      </c>
      <c r="AE130" s="27"/>
      <c r="AF130" s="28"/>
      <c r="AG130" s="20"/>
      <c r="AH130" s="29"/>
      <c r="AI130" s="16"/>
    </row>
    <row r="131" spans="1:35" x14ac:dyDescent="0.25">
      <c r="A131" s="25"/>
      <c r="B131" s="16"/>
      <c r="C131" s="46"/>
      <c r="D131" s="16"/>
      <c r="E131" s="30"/>
      <c r="F131" s="16"/>
      <c r="G131" s="18"/>
      <c r="H131" s="19"/>
      <c r="I131" s="16"/>
      <c r="J131" s="20"/>
      <c r="K131" s="21"/>
      <c r="L131" s="22"/>
      <c r="M131" s="22"/>
      <c r="N131" s="22"/>
      <c r="O131" s="23">
        <f t="shared" si="14"/>
        <v>0</v>
      </c>
      <c r="P131" s="22"/>
      <c r="Q131" s="22"/>
      <c r="R131" s="24"/>
      <c r="S131" s="24"/>
      <c r="T131" s="24"/>
      <c r="U131" s="24"/>
      <c r="V131" s="24"/>
      <c r="W131" s="25"/>
      <c r="X131" s="26"/>
      <c r="Y131" s="25">
        <f t="shared" si="15"/>
        <v>0</v>
      </c>
      <c r="Z131" s="25">
        <f t="shared" si="16"/>
        <v>0</v>
      </c>
      <c r="AA131" s="26">
        <f t="shared" si="17"/>
        <v>0</v>
      </c>
      <c r="AB131" s="26">
        <f t="shared" si="18"/>
        <v>0</v>
      </c>
      <c r="AC131" s="25">
        <f t="shared" si="19"/>
        <v>0</v>
      </c>
      <c r="AD131" s="25">
        <f t="shared" si="20"/>
        <v>0</v>
      </c>
      <c r="AE131" s="27"/>
      <c r="AF131" s="28"/>
      <c r="AG131" s="20"/>
      <c r="AH131" s="29"/>
      <c r="AI131" s="16"/>
    </row>
    <row r="132" spans="1:35" x14ac:dyDescent="0.25">
      <c r="A132" s="25"/>
      <c r="B132" s="16"/>
      <c r="C132" s="46"/>
      <c r="D132" s="16"/>
      <c r="E132" s="30"/>
      <c r="F132" s="16"/>
      <c r="G132" s="18"/>
      <c r="H132" s="19"/>
      <c r="I132" s="16"/>
      <c r="J132" s="20"/>
      <c r="K132" s="21"/>
      <c r="L132" s="22"/>
      <c r="M132" s="22"/>
      <c r="N132" s="22"/>
      <c r="O132" s="23">
        <f t="shared" si="14"/>
        <v>0</v>
      </c>
      <c r="P132" s="22"/>
      <c r="Q132" s="22"/>
      <c r="R132" s="24"/>
      <c r="S132" s="24"/>
      <c r="T132" s="24"/>
      <c r="U132" s="24"/>
      <c r="V132" s="24"/>
      <c r="W132" s="25"/>
      <c r="X132" s="26"/>
      <c r="Y132" s="25">
        <f t="shared" si="15"/>
        <v>0</v>
      </c>
      <c r="Z132" s="25">
        <f t="shared" si="16"/>
        <v>0</v>
      </c>
      <c r="AA132" s="26">
        <f t="shared" si="17"/>
        <v>0</v>
      </c>
      <c r="AB132" s="26">
        <f t="shared" si="18"/>
        <v>0</v>
      </c>
      <c r="AC132" s="25">
        <f t="shared" si="19"/>
        <v>0</v>
      </c>
      <c r="AD132" s="25">
        <f t="shared" si="20"/>
        <v>0</v>
      </c>
      <c r="AE132" s="27"/>
      <c r="AF132" s="28"/>
      <c r="AG132" s="20"/>
      <c r="AH132" s="29"/>
      <c r="AI132" s="16"/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I8"/>
  <sheetViews>
    <sheetView workbookViewId="0">
      <selection activeCell="B3" sqref="B3"/>
    </sheetView>
  </sheetViews>
  <sheetFormatPr defaultRowHeight="15" x14ac:dyDescent="0.25"/>
  <sheetData>
    <row r="3" spans="1:35" x14ac:dyDescent="0.25">
      <c r="A3" s="1"/>
      <c r="E3" s="1"/>
      <c r="AI3" s="1"/>
    </row>
    <row r="4" spans="1:35" x14ac:dyDescent="0.25">
      <c r="A4" s="1"/>
      <c r="E4" s="1"/>
      <c r="AI4" s="1"/>
    </row>
    <row r="5" spans="1:35" x14ac:dyDescent="0.25">
      <c r="A5" s="1"/>
      <c r="E5" s="1"/>
      <c r="AI5" s="1"/>
    </row>
    <row r="6" spans="1:35" x14ac:dyDescent="0.25">
      <c r="A6" s="1"/>
      <c r="E6" s="1"/>
      <c r="AI6" s="1"/>
    </row>
    <row r="7" spans="1:35" x14ac:dyDescent="0.25">
      <c r="A7" s="1"/>
      <c r="E7" s="1"/>
      <c r="AI7" s="1"/>
    </row>
    <row r="8" spans="1:35" x14ac:dyDescent="0.25">
      <c r="A8" s="1"/>
      <c r="E8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FINISHED JOBS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 Cadex</cp:lastModifiedBy>
  <dcterms:created xsi:type="dcterms:W3CDTF">2025-01-21T02:49:20Z</dcterms:created>
  <dcterms:modified xsi:type="dcterms:W3CDTF">2025-02-17T01:44:43Z</dcterms:modified>
</cp:coreProperties>
</file>