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FINISHED JOB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yyyy\-mm\-dd;@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9"/>
  <sheetViews>
    <sheetView tabSelected="1" workbookViewId="0">
      <selection activeCell="A1" sqref="A1:A1048576"/>
    </sheetView>
  </sheetViews>
  <sheetFormatPr baseColWidth="8" defaultRowHeight="15"/>
  <cols>
    <col width="10.7109375" bestFit="1" customWidth="1" style="3" min="1" max="1"/>
  </cols>
  <sheetData>
    <row r="1">
      <c r="A1" t="inlineStr">
        <is>
          <t>INPUT DATE</t>
        </is>
      </c>
      <c r="B1" t="inlineStr">
        <is>
          <t>PN</t>
        </is>
      </c>
      <c r="C1" t="inlineStr">
        <is>
          <t>NO/CELL</t>
        </is>
      </c>
      <c r="D1" t="inlineStr">
        <is>
          <t>DRAW NO</t>
        </is>
      </c>
      <c r="E1" t="inlineStr">
        <is>
          <t>REQU-DATE</t>
        </is>
      </c>
      <c r="F1" t="inlineStr">
        <is>
          <t>CUST</t>
        </is>
      </c>
      <c r="G1" t="inlineStr">
        <is>
          <t>STOCK CODE</t>
        </is>
      </c>
      <c r="H1" t="inlineStr">
        <is>
          <t>QTY</t>
        </is>
      </c>
      <c r="I1" t="inlineStr">
        <is>
          <t>CELL CODE</t>
        </is>
      </c>
      <c r="J1" t="inlineStr">
        <is>
          <t>B$</t>
        </is>
      </c>
      <c r="K1" t="inlineStr">
        <is>
          <t>ORDER NO</t>
        </is>
      </c>
      <c r="L1" t="inlineStr">
        <is>
          <t>MODEL</t>
        </is>
      </c>
      <c r="M1" t="inlineStr">
        <is>
          <t>VOL</t>
        </is>
      </c>
      <c r="N1" t="inlineStr">
        <is>
          <t>AH</t>
        </is>
      </c>
      <c r="O1" t="inlineStr">
        <is>
          <t>WH</t>
        </is>
      </c>
      <c r="P1" t="inlineStr">
        <is>
          <t>CHEM</t>
        </is>
      </c>
      <c r="Q1" t="inlineStr">
        <is>
          <t>STRUCTURE</t>
        </is>
      </c>
      <c r="R1" t="inlineStr">
        <is>
          <t>STAFF</t>
        </is>
      </c>
      <c r="S1" t="inlineStr">
        <is>
          <t>WORKHR</t>
        </is>
      </c>
      <c r="T1" t="inlineStr">
        <is>
          <t>HR/PP</t>
        </is>
      </c>
      <c r="U1" t="inlineStr">
        <is>
          <t>END DATE</t>
        </is>
      </c>
      <c r="V1" t="inlineStr">
        <is>
          <t>TEST TIME</t>
        </is>
      </c>
      <c r="W1" t="inlineStr">
        <is>
          <t>AV</t>
        </is>
      </c>
      <c r="X1" t="inlineStr">
        <is>
          <t>S$</t>
        </is>
      </c>
      <c r="Y1" t="inlineStr">
        <is>
          <t>C-DRAW</t>
        </is>
      </c>
      <c r="Z1" t="inlineStr">
        <is>
          <t>C-CELLS</t>
        </is>
      </c>
      <c r="AA1" t="inlineStr">
        <is>
          <t>C-AV</t>
        </is>
      </c>
      <c r="AB1" t="inlineStr">
        <is>
          <t>C-B$</t>
        </is>
      </c>
      <c r="AC1" t="inlineStr">
        <is>
          <t>C-S$</t>
        </is>
      </c>
      <c r="AD1" t="inlineStr">
        <is>
          <t>C-STCODE</t>
        </is>
      </c>
      <c r="AE1" t="inlineStr">
        <is>
          <t>ORIGINAL S$</t>
        </is>
      </c>
      <c r="AF1" t="inlineStr">
        <is>
          <t>DISCOUNT</t>
        </is>
      </c>
      <c r="AG1" t="inlineStr">
        <is>
          <t>SALESMAN</t>
        </is>
      </c>
      <c r="AH1" t="inlineStr">
        <is>
          <t>Customer Code</t>
        </is>
      </c>
      <c r="AI1" t="inlineStr">
        <is>
          <t>Order Date</t>
        </is>
      </c>
    </row>
    <row r="2">
      <c r="A2" s="4" t="n">
        <v>44516</v>
      </c>
      <c r="B2" t="inlineStr">
        <is>
          <t>318425</t>
        </is>
      </c>
      <c r="C2" t="inlineStr">
        <is>
          <t>3/INR21700-50E</t>
        </is>
      </c>
      <c r="D2" t="inlineStr">
        <is>
          <t>DH54B</t>
        </is>
      </c>
      <c r="E2" s="4" t="n">
        <v>44539</v>
      </c>
      <c r="F2" t="inlineStr">
        <is>
          <t>RIG TECHNOLOGIES INTERNATIONAL P/L</t>
        </is>
      </c>
      <c r="G2" t="inlineStr">
        <is>
          <t>66002-623B</t>
        </is>
      </c>
      <c r="H2" t="n">
        <v>9</v>
      </c>
      <c r="I2" t="inlineStr">
        <is>
          <t>89003-129</t>
        </is>
      </c>
      <c r="J2" t="n">
        <v>16.792</v>
      </c>
      <c r="K2" t="n">
        <v>936219</v>
      </c>
      <c r="M2" t="n">
        <v>10.8</v>
      </c>
      <c r="N2" t="n">
        <v>4.9</v>
      </c>
      <c r="O2">
        <f>N11*M11</f>
        <v/>
      </c>
      <c r="P2" t="inlineStr">
        <is>
          <t>LIION</t>
        </is>
      </c>
      <c r="Q2" t="inlineStr">
        <is>
          <t>3S1P</t>
        </is>
      </c>
      <c r="W2" t="n">
        <v>1.5</v>
      </c>
      <c r="X2" t="n">
        <v>250</v>
      </c>
      <c r="Y2">
        <f>D11</f>
        <v/>
      </c>
      <c r="Z2">
        <f>C11</f>
        <v/>
      </c>
      <c r="AA2">
        <f>W11</f>
        <v/>
      </c>
      <c r="AB2">
        <f>J11</f>
        <v/>
      </c>
      <c r="AC2">
        <f>X11</f>
        <v/>
      </c>
      <c r="AD2">
        <f>G11</f>
        <v/>
      </c>
      <c r="AG2" t="inlineStr">
        <is>
          <t>AR</t>
        </is>
      </c>
      <c r="AH2" t="n">
        <v>2169</v>
      </c>
      <c r="AI2" s="4" t="n">
        <v>45251</v>
      </c>
    </row>
    <row r="3">
      <c r="A3" s="4" t="n">
        <v>44517</v>
      </c>
      <c r="B3" t="inlineStr">
        <is>
          <t>318502</t>
        </is>
      </c>
      <c r="C3" t="inlineStr">
        <is>
          <t xml:space="preserve"> 1/NC500U</t>
        </is>
      </c>
      <c r="D3" t="inlineStr">
        <is>
          <t>CH565</t>
        </is>
      </c>
      <c r="E3" s="4" t="n">
        <v>44526</v>
      </c>
      <c r="F3" t="inlineStr">
        <is>
          <t>BATTERY SPECIALTIES WA</t>
        </is>
      </c>
      <c r="G3" t="inlineStr">
        <is>
          <t>66002-864</t>
        </is>
      </c>
      <c r="H3" t="n">
        <v>1</v>
      </c>
      <c r="J3" t="n">
        <v>8.33</v>
      </c>
      <c r="K3" t="n">
        <v>936741</v>
      </c>
      <c r="O3">
        <f>N12*M12</f>
        <v/>
      </c>
      <c r="W3" t="n">
        <v>3</v>
      </c>
      <c r="X3" t="n">
        <v>370</v>
      </c>
      <c r="Y3">
        <f>D12</f>
        <v/>
      </c>
      <c r="Z3">
        <f>C12</f>
        <v/>
      </c>
      <c r="AA3">
        <f>W12</f>
        <v/>
      </c>
      <c r="AB3">
        <f>J12</f>
        <v/>
      </c>
      <c r="AC3">
        <f>X12</f>
        <v/>
      </c>
      <c r="AD3">
        <f>G12</f>
        <v/>
      </c>
      <c r="AG3" t="inlineStr">
        <is>
          <t>DR</t>
        </is>
      </c>
      <c r="AH3" t="n">
        <v>24232</v>
      </c>
      <c r="AI3" s="4" t="n">
        <v>45261</v>
      </c>
    </row>
    <row r="4">
      <c r="A4" s="4" t="n">
        <v>44543</v>
      </c>
      <c r="B4" t="inlineStr">
        <is>
          <t>318984</t>
        </is>
      </c>
      <c r="D4" t="inlineStr">
        <is>
          <t>LAB</t>
        </is>
      </c>
      <c r="E4" s="4" t="n">
        <v>44536</v>
      </c>
      <c r="F4" t="inlineStr">
        <is>
          <t>BATTERY WORLD OSBORNE PARK</t>
        </is>
      </c>
      <c r="G4" t="inlineStr">
        <is>
          <t>20008-803WESTS</t>
        </is>
      </c>
      <c r="H4" t="n">
        <v>40</v>
      </c>
      <c r="J4" t="n">
        <v>0.2675</v>
      </c>
      <c r="K4" t="n">
        <v>938880</v>
      </c>
      <c r="O4">
        <f>N13*M13</f>
        <v/>
      </c>
      <c r="W4" t="n">
        <v>0.16</v>
      </c>
      <c r="X4" t="n">
        <v>1.77</v>
      </c>
      <c r="Y4">
        <f>D13</f>
        <v/>
      </c>
      <c r="Z4">
        <f>C13</f>
        <v/>
      </c>
      <c r="AA4">
        <f>W13</f>
        <v/>
      </c>
      <c r="AB4">
        <f>J13</f>
        <v/>
      </c>
      <c r="AC4">
        <f>X13</f>
        <v/>
      </c>
      <c r="AD4">
        <f>G13</f>
        <v/>
      </c>
      <c r="AG4" t="inlineStr">
        <is>
          <t>DJ</t>
        </is>
      </c>
      <c r="AH4" t="n">
        <v>23857</v>
      </c>
      <c r="AI4" s="4" t="n">
        <v>45261</v>
      </c>
    </row>
    <row r="5">
      <c r="A5" s="4" t="n">
        <v>44581</v>
      </c>
      <c r="B5" t="inlineStr">
        <is>
          <t>320093</t>
        </is>
      </c>
      <c r="C5" t="inlineStr">
        <is>
          <t>ER34615H</t>
        </is>
      </c>
      <c r="D5" t="inlineStr">
        <is>
          <t>L810</t>
        </is>
      </c>
      <c r="E5" s="4" t="n">
        <v>44588</v>
      </c>
      <c r="F5" t="inlineStr">
        <is>
          <t>NSW FISHERIES</t>
        </is>
      </c>
      <c r="G5" t="inlineStr">
        <is>
          <t>60000-013FAN</t>
        </is>
      </c>
      <c r="H5" t="n">
        <v>30</v>
      </c>
      <c r="I5" t="inlineStr">
        <is>
          <t>56000-800</t>
        </is>
      </c>
      <c r="J5" t="n">
        <v>5.62</v>
      </c>
      <c r="K5" t="n">
        <v>942864</v>
      </c>
      <c r="M5" t="n">
        <v>3.6</v>
      </c>
      <c r="N5" t="n">
        <v>20</v>
      </c>
      <c r="O5">
        <f>N14*M14</f>
        <v/>
      </c>
      <c r="P5" t="inlineStr">
        <is>
          <t>LISOCL2</t>
        </is>
      </c>
      <c r="Q5" t="inlineStr">
        <is>
          <t>1S1P</t>
        </is>
      </c>
      <c r="W5" t="n">
        <v>0.5</v>
      </c>
      <c r="X5" t="n">
        <v>27.14</v>
      </c>
      <c r="Y5">
        <f>D14</f>
        <v/>
      </c>
      <c r="Z5">
        <f>C14</f>
        <v/>
      </c>
      <c r="AA5">
        <f>W14</f>
        <v/>
      </c>
      <c r="AB5">
        <f>J14</f>
        <v/>
      </c>
      <c r="AC5">
        <f>X14</f>
        <v/>
      </c>
      <c r="AD5">
        <f>G14</f>
        <v/>
      </c>
      <c r="AG5" t="inlineStr">
        <is>
          <t>DJ</t>
        </is>
      </c>
      <c r="AH5" t="n">
        <v>23948</v>
      </c>
      <c r="AI5" s="4" t="n">
        <v>45300</v>
      </c>
    </row>
    <row r="6">
      <c r="A6" s="4" t="n">
        <v>44594</v>
      </c>
      <c r="B6" t="n">
        <v>320026</v>
      </c>
      <c r="D6" t="inlineStr">
        <is>
          <t>CONN-LAB</t>
        </is>
      </c>
      <c r="E6" s="4" t="n">
        <v>44603</v>
      </c>
      <c r="F6" t="inlineStr">
        <is>
          <t>SHIRE OF MERREDIN</t>
        </is>
      </c>
      <c r="H6" t="n">
        <v>1</v>
      </c>
      <c r="J6" t="n">
        <v>0</v>
      </c>
      <c r="K6" t="n">
        <v>943874</v>
      </c>
      <c r="O6">
        <f>N15*M15</f>
        <v/>
      </c>
      <c r="W6" t="n">
        <v>1</v>
      </c>
      <c r="X6" t="n">
        <v>62.81</v>
      </c>
      <c r="Y6">
        <f>D15</f>
        <v/>
      </c>
      <c r="Z6">
        <f>C15</f>
        <v/>
      </c>
      <c r="AA6">
        <f>W15</f>
        <v/>
      </c>
      <c r="AB6">
        <f>J15</f>
        <v/>
      </c>
      <c r="AC6">
        <f>X15</f>
        <v/>
      </c>
      <c r="AD6">
        <f>G15</f>
        <v/>
      </c>
      <c r="AG6" t="inlineStr">
        <is>
          <t>AR</t>
        </is>
      </c>
      <c r="AH6" t="n">
        <v>2590</v>
      </c>
      <c r="AI6" s="4" t="n">
        <v>45301</v>
      </c>
    </row>
    <row r="7">
      <c r="A7" s="4" t="n">
        <v>44601</v>
      </c>
      <c r="B7" t="inlineStr">
        <is>
          <t>320628</t>
        </is>
      </c>
      <c r="D7" t="inlineStr">
        <is>
          <t>CA192</t>
        </is>
      </c>
      <c r="E7" s="4" t="n">
        <v>44600</v>
      </c>
      <c r="F7" t="inlineStr">
        <is>
          <t>STOCK</t>
        </is>
      </c>
      <c r="G7" t="inlineStr">
        <is>
          <t>66002-799</t>
        </is>
      </c>
      <c r="H7" t="n">
        <v>4</v>
      </c>
      <c r="I7" t="n">
        <v>0</v>
      </c>
      <c r="J7" t="n">
        <v>20.69</v>
      </c>
      <c r="O7">
        <f>N16*M16</f>
        <v/>
      </c>
      <c r="W7" t="n">
        <v>0.5</v>
      </c>
      <c r="X7" t="n">
        <v>0</v>
      </c>
      <c r="Y7">
        <f>D16</f>
        <v/>
      </c>
      <c r="Z7">
        <f>C16</f>
        <v/>
      </c>
      <c r="AA7">
        <f>W16</f>
        <v/>
      </c>
      <c r="AB7" t="n">
        <v>0</v>
      </c>
      <c r="AC7">
        <f>X16</f>
        <v/>
      </c>
      <c r="AD7">
        <f>G16</f>
        <v/>
      </c>
      <c r="AG7" t="inlineStr">
        <is>
          <t>STOCK</t>
        </is>
      </c>
      <c r="AI7" s="4" t="n">
        <v>45314</v>
      </c>
    </row>
    <row r="8">
      <c r="A8" s="4" t="n">
        <v>44601</v>
      </c>
      <c r="B8" t="inlineStr">
        <is>
          <t>320629</t>
        </is>
      </c>
      <c r="D8" t="inlineStr">
        <is>
          <t>CA193</t>
        </is>
      </c>
      <c r="E8" s="4" t="n">
        <v>44600</v>
      </c>
      <c r="F8" t="inlineStr">
        <is>
          <t>STOCK</t>
        </is>
      </c>
      <c r="G8" t="inlineStr">
        <is>
          <t>66002-800</t>
        </is>
      </c>
      <c r="H8" t="n">
        <v>4</v>
      </c>
      <c r="I8" t="n">
        <v>0</v>
      </c>
      <c r="J8" t="n">
        <v>37.89</v>
      </c>
      <c r="O8">
        <f>N17*M17</f>
        <v/>
      </c>
      <c r="W8" t="n">
        <v>0.5</v>
      </c>
      <c r="X8" t="n">
        <v>0</v>
      </c>
      <c r="Y8">
        <f>D17</f>
        <v/>
      </c>
      <c r="Z8">
        <f>C17</f>
        <v/>
      </c>
      <c r="AA8">
        <f>W17</f>
        <v/>
      </c>
      <c r="AB8">
        <f>J17</f>
        <v/>
      </c>
      <c r="AC8">
        <f>X17</f>
        <v/>
      </c>
      <c r="AD8">
        <f>G17</f>
        <v/>
      </c>
      <c r="AG8" t="inlineStr">
        <is>
          <t>STOCK</t>
        </is>
      </c>
      <c r="AI8" s="4" t="n">
        <v>45334</v>
      </c>
    </row>
    <row r="9">
      <c r="A9" s="4" t="n">
        <v>44613</v>
      </c>
      <c r="B9" t="inlineStr">
        <is>
          <t>320791</t>
        </is>
      </c>
      <c r="C9" t="inlineStr">
        <is>
          <t>78/KFM72P</t>
        </is>
      </c>
      <c r="D9" t="inlineStr">
        <is>
          <t>N380</t>
        </is>
      </c>
      <c r="E9" s="4" t="n">
        <v>44888</v>
      </c>
      <c r="F9" t="inlineStr">
        <is>
          <t>DOWNER EDI RAIL - BOMBARDIER (CLAISEBROOK)</t>
        </is>
      </c>
      <c r="G9" t="inlineStr">
        <is>
          <t>66000-360</t>
        </is>
      </c>
      <c r="H9" t="n">
        <v>3</v>
      </c>
      <c r="I9" t="inlineStr">
        <is>
          <t>67000-094A</t>
        </is>
      </c>
      <c r="J9" t="n">
        <v>37.17</v>
      </c>
      <c r="K9" t="n">
        <v>946341</v>
      </c>
      <c r="M9" t="n">
        <v>46.8</v>
      </c>
      <c r="N9" t="n">
        <v>72</v>
      </c>
      <c r="O9">
        <f>N18*M18</f>
        <v/>
      </c>
      <c r="P9" t="inlineStr">
        <is>
          <t>NiCD</t>
        </is>
      </c>
      <c r="Q9" t="inlineStr">
        <is>
          <t>1S2P</t>
        </is>
      </c>
      <c r="W9" t="n">
        <v>3.48</v>
      </c>
      <c r="X9" t="n">
        <v>15600</v>
      </c>
      <c r="Y9">
        <f>D18</f>
        <v/>
      </c>
      <c r="Z9">
        <f>C18</f>
        <v/>
      </c>
      <c r="AA9">
        <f>W18</f>
        <v/>
      </c>
      <c r="AB9">
        <f>J18</f>
        <v/>
      </c>
      <c r="AC9">
        <f>X18</f>
        <v/>
      </c>
      <c r="AD9">
        <f>G18</f>
        <v/>
      </c>
      <c r="AG9" t="inlineStr">
        <is>
          <t>MB</t>
        </is>
      </c>
      <c r="AH9" t="inlineStr">
        <is>
          <t>27607A</t>
        </is>
      </c>
      <c r="AI9" s="4" t="n">
        <v>45337</v>
      </c>
    </row>
    <row r="10">
      <c r="A10" s="4" t="n">
        <v>44662</v>
      </c>
      <c r="B10" t="inlineStr">
        <is>
          <t>322118</t>
        </is>
      </c>
      <c r="C10" t="inlineStr">
        <is>
          <t>16/UR18650F-2300</t>
        </is>
      </c>
      <c r="D10" t="inlineStr">
        <is>
          <t>RL278</t>
        </is>
      </c>
      <c r="E10" s="4" t="n">
        <v>44659</v>
      </c>
      <c r="F10" t="inlineStr">
        <is>
          <t>BARRETT COMMUNICATIONS</t>
        </is>
      </c>
      <c r="G10" t="inlineStr">
        <is>
          <t>66000-508</t>
        </is>
      </c>
      <c r="H10" t="n">
        <v>200</v>
      </c>
      <c r="I10" t="inlineStr">
        <is>
          <t>66000-7921</t>
        </is>
      </c>
      <c r="J10" t="n">
        <v>152.77</v>
      </c>
      <c r="K10" t="n">
        <v>952266</v>
      </c>
      <c r="M10" t="n">
        <v>14.8</v>
      </c>
      <c r="N10" t="n">
        <v>9.6</v>
      </c>
      <c r="O10">
        <f>N19*M19</f>
        <v/>
      </c>
      <c r="P10" t="inlineStr">
        <is>
          <t>LiIon</t>
        </is>
      </c>
      <c r="Q10" t="inlineStr">
        <is>
          <t>4S4P</t>
        </is>
      </c>
      <c r="W10" t="n">
        <v>0.83</v>
      </c>
      <c r="X10" t="n">
        <v>375</v>
      </c>
      <c r="Y10">
        <f>D19</f>
        <v/>
      </c>
      <c r="Z10">
        <f>C19</f>
        <v/>
      </c>
      <c r="AA10">
        <f>W19</f>
        <v/>
      </c>
      <c r="AB10">
        <f>J19</f>
        <v/>
      </c>
      <c r="AC10">
        <f>X19</f>
        <v/>
      </c>
      <c r="AD10">
        <f>G19</f>
        <v/>
      </c>
      <c r="AG10" t="inlineStr">
        <is>
          <t>MB</t>
        </is>
      </c>
      <c r="AH10" t="n">
        <v>24081</v>
      </c>
      <c r="AI10" s="4" t="n">
        <v>45341</v>
      </c>
    </row>
    <row r="11">
      <c r="A11" s="4" t="n">
        <v>44715</v>
      </c>
      <c r="B11" t="inlineStr">
        <is>
          <t>323536</t>
        </is>
      </c>
      <c r="C11" t="inlineStr">
        <is>
          <t>1/PD2032</t>
        </is>
      </c>
      <c r="D11" t="inlineStr">
        <is>
          <t>RL1569</t>
        </is>
      </c>
      <c r="E11" s="4" t="n">
        <v>44735</v>
      </c>
      <c r="F11" t="inlineStr">
        <is>
          <t>REFLEX INSTRUMENTS ASIA PACIFIC (IMDEX LTD)</t>
        </is>
      </c>
      <c r="G11" t="inlineStr">
        <is>
          <t>66003-025</t>
        </is>
      </c>
      <c r="H11" t="n">
        <v>15</v>
      </c>
      <c r="I11" t="inlineStr">
        <is>
          <t>58000-510</t>
        </is>
      </c>
      <c r="J11" t="n">
        <v>3.59</v>
      </c>
      <c r="K11" t="n">
        <v>958650</v>
      </c>
      <c r="M11" t="n">
        <v>3.7</v>
      </c>
      <c r="N11" t="n">
        <v>0.075</v>
      </c>
      <c r="O11">
        <f>N20*M20</f>
        <v/>
      </c>
      <c r="P11" t="inlineStr">
        <is>
          <t>LiIon</t>
        </is>
      </c>
      <c r="Q11" t="inlineStr">
        <is>
          <t>1S1P</t>
        </is>
      </c>
      <c r="W11" t="n">
        <v>0.32</v>
      </c>
      <c r="X11" t="n">
        <v>19.28</v>
      </c>
      <c r="Y11">
        <f>D20</f>
        <v/>
      </c>
      <c r="Z11">
        <f>C20</f>
        <v/>
      </c>
      <c r="AA11">
        <f>W20</f>
        <v/>
      </c>
      <c r="AB11">
        <f>J20</f>
        <v/>
      </c>
      <c r="AC11">
        <f>X20</f>
        <v/>
      </c>
      <c r="AD11">
        <f>G20</f>
        <v/>
      </c>
      <c r="AG11" t="inlineStr">
        <is>
          <t>AR</t>
        </is>
      </c>
      <c r="AH11" t="n">
        <v>65616</v>
      </c>
      <c r="AI11" s="4" t="n">
        <v>45271</v>
      </c>
    </row>
    <row r="12">
      <c r="A12" s="4" t="n">
        <v>44726</v>
      </c>
      <c r="B12" t="n">
        <v>323752</v>
      </c>
      <c r="D12" t="inlineStr">
        <is>
          <t>LAB-CABLE</t>
        </is>
      </c>
      <c r="E12" s="4" t="n">
        <v>44726</v>
      </c>
      <c r="F12" t="inlineStr">
        <is>
          <t>BLUE OCEAN MARINE</t>
        </is>
      </c>
      <c r="H12" t="n">
        <v>1</v>
      </c>
      <c r="J12" t="n">
        <v>0</v>
      </c>
      <c r="K12" t="n">
        <v>960028</v>
      </c>
      <c r="O12">
        <f>N21*M21</f>
        <v/>
      </c>
      <c r="W12" t="n">
        <v>2</v>
      </c>
      <c r="X12" t="n">
        <v>100</v>
      </c>
      <c r="Y12">
        <f>D21</f>
        <v/>
      </c>
      <c r="Z12">
        <f>C21</f>
        <v/>
      </c>
      <c r="AA12">
        <f>W21</f>
        <v/>
      </c>
      <c r="AB12">
        <f>J21</f>
        <v/>
      </c>
      <c r="AC12">
        <f>X21</f>
        <v/>
      </c>
      <c r="AD12">
        <f>G21</f>
        <v/>
      </c>
      <c r="AG12" t="inlineStr">
        <is>
          <t>DR</t>
        </is>
      </c>
      <c r="AH12" t="n">
        <v>1160</v>
      </c>
      <c r="AI12" s="4" t="n">
        <v>45271</v>
      </c>
    </row>
    <row r="13">
      <c r="A13" s="4" t="n">
        <v>44733</v>
      </c>
      <c r="B13" t="inlineStr">
        <is>
          <t>323933</t>
        </is>
      </c>
      <c r="C13" t="inlineStr">
        <is>
          <t>10/IMX-4000C</t>
        </is>
      </c>
      <c r="D13" t="inlineStr">
        <is>
          <t>N1759</t>
        </is>
      </c>
      <c r="E13" s="4" t="n">
        <v>44747</v>
      </c>
      <c r="F13" t="inlineStr">
        <is>
          <t>GASTECH AUSTRALIA PTY LTD</t>
        </is>
      </c>
      <c r="G13" t="inlineStr">
        <is>
          <t>66001-515</t>
        </is>
      </c>
      <c r="H13" t="n">
        <v>2</v>
      </c>
      <c r="I13" t="inlineStr">
        <is>
          <t>35008-024</t>
        </is>
      </c>
      <c r="J13" t="n">
        <v>34.4</v>
      </c>
      <c r="K13" t="n">
        <v>960304</v>
      </c>
      <c r="M13" t="n">
        <v>12</v>
      </c>
      <c r="N13" t="n">
        <v>4</v>
      </c>
      <c r="O13">
        <f>N22*M22</f>
        <v/>
      </c>
      <c r="P13" t="inlineStr">
        <is>
          <t>NiMH</t>
        </is>
      </c>
      <c r="Q13" t="inlineStr">
        <is>
          <t>10S1P</t>
        </is>
      </c>
      <c r="W13" t="n">
        <v>2</v>
      </c>
      <c r="X13" t="n">
        <v>130</v>
      </c>
      <c r="Y13">
        <f>D22</f>
        <v/>
      </c>
      <c r="Z13">
        <f>C22</f>
        <v/>
      </c>
      <c r="AA13">
        <f>W22</f>
        <v/>
      </c>
      <c r="AB13">
        <f>J22</f>
        <v/>
      </c>
      <c r="AC13">
        <f>X22</f>
        <v/>
      </c>
      <c r="AD13">
        <f>G22</f>
        <v/>
      </c>
      <c r="AG13" t="inlineStr">
        <is>
          <t>AR</t>
        </is>
      </c>
      <c r="AH13" t="n">
        <v>65517</v>
      </c>
    </row>
    <row r="14">
      <c r="A14" s="4" t="n">
        <v>44756</v>
      </c>
      <c r="B14" t="inlineStr">
        <is>
          <t>324577</t>
        </is>
      </c>
      <c r="C14" t="inlineStr">
        <is>
          <t>VECIP65-24/13</t>
        </is>
      </c>
      <c r="D14" t="inlineStr">
        <is>
          <t>CH599</t>
        </is>
      </c>
      <c r="E14" s="4" t="n">
        <v>44755</v>
      </c>
      <c r="F14" t="inlineStr">
        <is>
          <t>FOR-DE GROUP P/L T/A SHOPRIDER</t>
        </is>
      </c>
      <c r="G14" t="inlineStr">
        <is>
          <t>64900-631XLR</t>
        </is>
      </c>
      <c r="H14" t="n">
        <v>65</v>
      </c>
      <c r="I14" t="inlineStr">
        <is>
          <t>64900-631</t>
        </is>
      </c>
      <c r="J14" t="n">
        <v>174.8</v>
      </c>
      <c r="K14" t="n">
        <v>963857</v>
      </c>
      <c r="O14">
        <f>N23*M23</f>
        <v/>
      </c>
      <c r="W14" t="n">
        <v>1</v>
      </c>
      <c r="X14" t="n">
        <v>204.18</v>
      </c>
      <c r="Y14">
        <f>D23</f>
        <v/>
      </c>
      <c r="Z14">
        <f>C23</f>
        <v/>
      </c>
      <c r="AA14">
        <f>W23</f>
        <v/>
      </c>
      <c r="AB14">
        <f>J23</f>
        <v/>
      </c>
      <c r="AC14">
        <f>X23</f>
        <v/>
      </c>
      <c r="AD14">
        <f>G23</f>
        <v/>
      </c>
      <c r="AG14" t="inlineStr">
        <is>
          <t>MB</t>
        </is>
      </c>
      <c r="AH14" t="n">
        <v>66277</v>
      </c>
    </row>
    <row r="15">
      <c r="A15" s="4" t="n">
        <v>44756</v>
      </c>
      <c r="B15" t="inlineStr">
        <is>
          <t>324592</t>
        </is>
      </c>
      <c r="D15" t="inlineStr">
        <is>
          <t>CH596</t>
        </is>
      </c>
      <c r="E15" s="4" t="n">
        <v>44755</v>
      </c>
      <c r="F15" t="inlineStr">
        <is>
          <t>BATTERY WORLD O'CONNOR</t>
        </is>
      </c>
      <c r="G15" t="inlineStr">
        <is>
          <t>66003-596</t>
        </is>
      </c>
      <c r="H15" t="n">
        <v>1</v>
      </c>
      <c r="I15" t="n">
        <v>0</v>
      </c>
      <c r="J15" t="n">
        <v>49.93</v>
      </c>
      <c r="K15" t="n">
        <v>963977</v>
      </c>
      <c r="O15">
        <f>N24*M24</f>
        <v/>
      </c>
      <c r="W15" t="n">
        <v>2</v>
      </c>
      <c r="X15" t="n">
        <v>200</v>
      </c>
      <c r="Y15">
        <f>D24</f>
        <v/>
      </c>
      <c r="Z15">
        <f>C24</f>
        <v/>
      </c>
      <c r="AA15">
        <f>W24</f>
        <v/>
      </c>
      <c r="AB15">
        <f>J24</f>
        <v/>
      </c>
      <c r="AC15">
        <f>X24</f>
        <v/>
      </c>
      <c r="AD15">
        <f>G24</f>
        <v/>
      </c>
      <c r="AG15" t="inlineStr">
        <is>
          <t>MB</t>
        </is>
      </c>
      <c r="AH15" t="inlineStr">
        <is>
          <t>23862B</t>
        </is>
      </c>
      <c r="AI15" s="4" t="n">
        <v>45076</v>
      </c>
    </row>
    <row r="16">
      <c r="A16" s="4" t="n">
        <v>44771</v>
      </c>
      <c r="B16" t="n">
        <v>325128</v>
      </c>
      <c r="D16" t="inlineStr">
        <is>
          <t>LAB-RE-L222</t>
        </is>
      </c>
      <c r="E16" s="4" t="n">
        <v>44770</v>
      </c>
      <c r="F16" t="inlineStr">
        <is>
          <t>SPECIALISED OILFIELD SERVICES PTY LTD</t>
        </is>
      </c>
      <c r="H16" t="n">
        <v>1</v>
      </c>
      <c r="K16" t="n">
        <v>965795</v>
      </c>
      <c r="O16">
        <f>N25*M25</f>
        <v/>
      </c>
      <c r="W16" t="n">
        <v>1</v>
      </c>
      <c r="X16" t="n">
        <v>0</v>
      </c>
      <c r="Y16">
        <f>D25</f>
        <v/>
      </c>
      <c r="Z16">
        <f>C25</f>
        <v/>
      </c>
      <c r="AA16">
        <f>W25</f>
        <v/>
      </c>
      <c r="AB16">
        <f>J25</f>
        <v/>
      </c>
      <c r="AC16">
        <f>X25</f>
        <v/>
      </c>
      <c r="AD16">
        <f>G25</f>
        <v/>
      </c>
      <c r="AG16" t="inlineStr">
        <is>
          <t>MB</t>
        </is>
      </c>
      <c r="AH16" t="n">
        <v>67254</v>
      </c>
      <c r="AI16" s="4" t="n">
        <v>45124</v>
      </c>
    </row>
    <row r="17">
      <c r="A17" s="4" t="n">
        <v>44788</v>
      </c>
      <c r="B17" t="inlineStr">
        <is>
          <t>325438</t>
        </is>
      </c>
      <c r="D17" t="inlineStr">
        <is>
          <t>CA192</t>
        </is>
      </c>
      <c r="E17" s="4" t="n">
        <v>44784</v>
      </c>
      <c r="F17" t="inlineStr">
        <is>
          <t>BARBARO SASCHA</t>
        </is>
      </c>
      <c r="G17" t="inlineStr">
        <is>
          <t>66002-799</t>
        </is>
      </c>
      <c r="H17" t="n">
        <v>4</v>
      </c>
      <c r="I17" t="n">
        <v>0</v>
      </c>
      <c r="J17" t="n">
        <v>16.62</v>
      </c>
      <c r="K17" t="n">
        <v>967485</v>
      </c>
      <c r="O17">
        <f>N26*M26</f>
        <v/>
      </c>
      <c r="W17" t="n">
        <v>1</v>
      </c>
      <c r="X17" t="n">
        <v>37.66</v>
      </c>
      <c r="Y17">
        <f>D26</f>
        <v/>
      </c>
      <c r="Z17">
        <f>C26</f>
        <v/>
      </c>
      <c r="AA17">
        <f>W26</f>
        <v/>
      </c>
      <c r="AB17">
        <f>J26</f>
        <v/>
      </c>
      <c r="AC17">
        <f>X26</f>
        <v/>
      </c>
      <c r="AD17">
        <f>G26</f>
        <v/>
      </c>
      <c r="AG17" t="inlineStr">
        <is>
          <t>AR</t>
        </is>
      </c>
      <c r="AH17" t="n">
        <v>2403</v>
      </c>
      <c r="AI17" s="4" t="n">
        <v>45330</v>
      </c>
    </row>
    <row r="18">
      <c r="A18" s="4" t="n">
        <v>44817</v>
      </c>
      <c r="B18" t="inlineStr">
        <is>
          <t>325287</t>
        </is>
      </c>
      <c r="C18" t="inlineStr">
        <is>
          <t>1/TSB004</t>
        </is>
      </c>
      <c r="D18" t="inlineStr">
        <is>
          <t>CH610</t>
        </is>
      </c>
      <c r="E18" s="4" t="n">
        <v>44777</v>
      </c>
      <c r="F18" t="inlineStr">
        <is>
          <t>STOCK</t>
        </is>
      </c>
      <c r="G18" t="inlineStr">
        <is>
          <t>67001-915</t>
        </is>
      </c>
      <c r="H18" t="n">
        <v>1</v>
      </c>
      <c r="I18" t="inlineStr">
        <is>
          <t>67000-700</t>
        </is>
      </c>
      <c r="J18" t="n">
        <v>236.28</v>
      </c>
      <c r="O18">
        <f>N27*M27</f>
        <v/>
      </c>
      <c r="W18" t="n">
        <v>2</v>
      </c>
      <c r="X18" t="n">
        <v>0</v>
      </c>
      <c r="Y18">
        <f>D27</f>
        <v/>
      </c>
      <c r="Z18">
        <f>C27</f>
        <v/>
      </c>
      <c r="AA18">
        <f>W27</f>
        <v/>
      </c>
      <c r="AB18">
        <f>J27</f>
        <v/>
      </c>
      <c r="AC18">
        <f>X27</f>
        <v/>
      </c>
      <c r="AD18">
        <f>G27</f>
        <v/>
      </c>
      <c r="AG18" t="inlineStr">
        <is>
          <t>MB</t>
        </is>
      </c>
      <c r="AI18" s="4" t="n">
        <v>45339</v>
      </c>
    </row>
    <row r="19">
      <c r="A19" s="4" t="n">
        <v>44833</v>
      </c>
      <c r="B19" t="inlineStr">
        <is>
          <t>326264</t>
        </is>
      </c>
      <c r="C19" t="inlineStr">
        <is>
          <t>2/K226650UE01</t>
        </is>
      </c>
      <c r="D19" t="inlineStr">
        <is>
          <t>PACK</t>
        </is>
      </c>
      <c r="E19" s="4" t="n">
        <v>44837</v>
      </c>
      <c r="F19" t="inlineStr">
        <is>
          <t>BATTERY WORLD JOONDALUP</t>
        </is>
      </c>
      <c r="G19" t="inlineStr">
        <is>
          <t>66004-084</t>
        </is>
      </c>
      <c r="H19" t="n">
        <v>1</v>
      </c>
      <c r="I19" t="inlineStr">
        <is>
          <t>89003-154U</t>
        </is>
      </c>
      <c r="J19" t="n">
        <v>13.78</v>
      </c>
      <c r="K19" t="n">
        <v>971299</v>
      </c>
      <c r="M19" t="n">
        <v>6.4</v>
      </c>
      <c r="N19" t="n">
        <v>4</v>
      </c>
      <c r="O19">
        <f>N28*M28</f>
        <v/>
      </c>
      <c r="P19" t="inlineStr">
        <is>
          <t>LiFePO4</t>
        </is>
      </c>
      <c r="Q19" t="inlineStr">
        <is>
          <t>2S1P</t>
        </is>
      </c>
      <c r="W19" t="n">
        <v>2</v>
      </c>
      <c r="X19" t="n">
        <v>95</v>
      </c>
      <c r="Y19">
        <f>D28</f>
        <v/>
      </c>
      <c r="Z19">
        <f>C28</f>
        <v/>
      </c>
      <c r="AA19">
        <f>W28</f>
        <v/>
      </c>
      <c r="AB19">
        <f>J28</f>
        <v/>
      </c>
      <c r="AC19">
        <f>X28</f>
        <v/>
      </c>
      <c r="AD19">
        <f>G28</f>
        <v/>
      </c>
      <c r="AG19" t="inlineStr">
        <is>
          <t>AH</t>
        </is>
      </c>
      <c r="AH19" t="inlineStr">
        <is>
          <t>23908A</t>
        </is>
      </c>
      <c r="AI19" s="4" t="n">
        <v>45307</v>
      </c>
    </row>
    <row r="20">
      <c r="A20" s="4" t="n">
        <v>44848</v>
      </c>
      <c r="B20" t="inlineStr">
        <is>
          <t>327043</t>
        </is>
      </c>
      <c r="C20" t="inlineStr">
        <is>
          <t>8/IMX-2000Cs</t>
        </is>
      </c>
      <c r="D20" t="inlineStr">
        <is>
          <t>RECELL106</t>
        </is>
      </c>
      <c r="E20" s="4" t="n">
        <v>44847</v>
      </c>
      <c r="F20" t="inlineStr">
        <is>
          <t>BATTERY WORLD BUNBURY</t>
        </is>
      </c>
      <c r="G20" t="inlineStr">
        <is>
          <t>22000-438A</t>
        </is>
      </c>
      <c r="H20" t="n">
        <v>1</v>
      </c>
      <c r="I20" t="inlineStr">
        <is>
          <t>35008-026</t>
        </is>
      </c>
      <c r="J20" t="n">
        <v>18.28</v>
      </c>
      <c r="K20" t="n">
        <v>974617</v>
      </c>
      <c r="M20" t="n">
        <v>9.6</v>
      </c>
      <c r="N20" t="n">
        <v>2</v>
      </c>
      <c r="O20">
        <f>N29*M29</f>
        <v/>
      </c>
      <c r="P20" t="inlineStr">
        <is>
          <t>NiMH</t>
        </is>
      </c>
      <c r="Q20" t="inlineStr">
        <is>
          <t>8S1P</t>
        </is>
      </c>
      <c r="W20" t="n">
        <v>1.44</v>
      </c>
      <c r="X20" t="n">
        <v>75</v>
      </c>
      <c r="Y20">
        <f>D29</f>
        <v/>
      </c>
      <c r="Z20">
        <f>C29</f>
        <v/>
      </c>
      <c r="AA20">
        <f>W29</f>
        <v/>
      </c>
      <c r="AB20">
        <f>J29</f>
        <v/>
      </c>
      <c r="AC20">
        <f>X29</f>
        <v/>
      </c>
      <c r="AD20">
        <f>G29</f>
        <v/>
      </c>
      <c r="AG20" t="inlineStr">
        <is>
          <t>AR</t>
        </is>
      </c>
      <c r="AH20" t="n">
        <v>23955</v>
      </c>
    </row>
    <row r="21">
      <c r="A21" s="4" t="n">
        <v>44854</v>
      </c>
      <c r="B21" t="inlineStr">
        <is>
          <t>326596</t>
        </is>
      </c>
      <c r="C21" t="inlineStr">
        <is>
          <t>1/TSB004</t>
        </is>
      </c>
      <c r="D21" t="inlineStr">
        <is>
          <t>CH610</t>
        </is>
      </c>
      <c r="E21" s="4" t="n">
        <v>44838</v>
      </c>
      <c r="F21" t="inlineStr">
        <is>
          <t>STOCK</t>
        </is>
      </c>
      <c r="G21" t="inlineStr">
        <is>
          <t>67001-915</t>
        </is>
      </c>
      <c r="H21" t="n">
        <v>1</v>
      </c>
      <c r="I21" t="inlineStr">
        <is>
          <t>67000-700</t>
        </is>
      </c>
      <c r="J21" t="n">
        <v>237.66</v>
      </c>
      <c r="O21">
        <f>N30*M30</f>
        <v/>
      </c>
      <c r="W21" t="n">
        <v>2</v>
      </c>
      <c r="X21" t="n">
        <v>0</v>
      </c>
      <c r="Y21">
        <f>D30</f>
        <v/>
      </c>
      <c r="Z21">
        <f>C30</f>
        <v/>
      </c>
      <c r="AA21">
        <f>W30</f>
        <v/>
      </c>
      <c r="AB21">
        <f>J30</f>
        <v/>
      </c>
      <c r="AC21">
        <f>X30</f>
        <v/>
      </c>
      <c r="AD21">
        <f>G30</f>
        <v/>
      </c>
      <c r="AI21" s="4" t="n">
        <v>45308</v>
      </c>
    </row>
    <row r="22">
      <c r="A22" s="4" t="n">
        <v>44858</v>
      </c>
      <c r="B22" t="inlineStr">
        <is>
          <t>326985</t>
        </is>
      </c>
      <c r="C22" t="inlineStr">
        <is>
          <t>24/UR18650A</t>
        </is>
      </c>
      <c r="D22" t="inlineStr">
        <is>
          <t>RL638B</t>
        </is>
      </c>
      <c r="E22" s="4" t="n">
        <v>44845</v>
      </c>
      <c r="F22" t="inlineStr">
        <is>
          <t>MINNOVARE LTD</t>
        </is>
      </c>
      <c r="G22" t="inlineStr">
        <is>
          <t>66001-520</t>
        </is>
      </c>
      <c r="H22" t="n">
        <v>5</v>
      </c>
      <c r="I22" t="inlineStr">
        <is>
          <t>67001-2981</t>
        </is>
      </c>
      <c r="J22" t="n">
        <v>1689.2</v>
      </c>
      <c r="K22" t="n">
        <v>974610</v>
      </c>
      <c r="M22" t="inlineStr">
        <is>
          <t>2X21.6</t>
        </is>
      </c>
      <c r="N22" t="n">
        <v>4.5</v>
      </c>
      <c r="O22">
        <f>2*97.2</f>
        <v/>
      </c>
      <c r="P22" t="inlineStr">
        <is>
          <t>LiIon</t>
        </is>
      </c>
      <c r="Q22" t="inlineStr">
        <is>
          <t>2X7S2P</t>
        </is>
      </c>
      <c r="W22" t="n">
        <v>4.31</v>
      </c>
      <c r="X22" t="n">
        <v>845</v>
      </c>
      <c r="Y22">
        <f>D31</f>
        <v/>
      </c>
      <c r="Z22">
        <f>C31</f>
        <v/>
      </c>
      <c r="AA22">
        <f>W31</f>
        <v/>
      </c>
      <c r="AB22">
        <f>J31</f>
        <v/>
      </c>
      <c r="AC22">
        <f>X31</f>
        <v/>
      </c>
      <c r="AD22">
        <f>G31</f>
        <v/>
      </c>
      <c r="AG22" t="inlineStr">
        <is>
          <t>AH</t>
        </is>
      </c>
      <c r="AH22" t="n">
        <v>1167</v>
      </c>
      <c r="AI22" t="inlineStr">
        <is>
          <t>31/2/2024</t>
        </is>
      </c>
    </row>
    <row r="23">
      <c r="A23" s="4" t="n">
        <v>44869</v>
      </c>
      <c r="B23" t="inlineStr">
        <is>
          <t>327484</t>
        </is>
      </c>
      <c r="C23" t="inlineStr">
        <is>
          <t xml:space="preserve">1/UR18500FK </t>
        </is>
      </c>
      <c r="D23" t="inlineStr">
        <is>
          <t>RL1631</t>
        </is>
      </c>
      <c r="E23" s="4" t="n">
        <v>44882</v>
      </c>
      <c r="F23" t="inlineStr">
        <is>
          <t>SURFSAFE</t>
        </is>
      </c>
      <c r="G23" t="inlineStr">
        <is>
          <t>66003-088</t>
        </is>
      </c>
      <c r="H23" t="n">
        <v>600</v>
      </c>
      <c r="I23" t="inlineStr">
        <is>
          <t>30007-098</t>
        </is>
      </c>
      <c r="J23" t="n">
        <v>2.4</v>
      </c>
      <c r="K23" t="n">
        <v>977349</v>
      </c>
      <c r="M23" t="n">
        <v>3.7</v>
      </c>
      <c r="N23" t="n">
        <v>1.7</v>
      </c>
      <c r="O23">
        <f>N32*M32</f>
        <v/>
      </c>
      <c r="P23" t="inlineStr">
        <is>
          <t>LiIon</t>
        </is>
      </c>
      <c r="Q23" t="inlineStr">
        <is>
          <t>1S1P</t>
        </is>
      </c>
      <c r="W23" t="n">
        <v>0.4</v>
      </c>
      <c r="X23" t="n">
        <v>10</v>
      </c>
      <c r="Y23">
        <f>D32</f>
        <v/>
      </c>
      <c r="Z23">
        <f>C32</f>
        <v/>
      </c>
      <c r="AA23">
        <f>W32</f>
        <v/>
      </c>
      <c r="AB23">
        <f>J32</f>
        <v/>
      </c>
      <c r="AC23">
        <f>X32</f>
        <v/>
      </c>
      <c r="AD23">
        <f>G32</f>
        <v/>
      </c>
      <c r="AG23" t="inlineStr">
        <is>
          <t>AR</t>
        </is>
      </c>
      <c r="AH23" t="n">
        <v>66872</v>
      </c>
      <c r="AI23" s="4" t="n">
        <v>45329</v>
      </c>
    </row>
    <row r="24">
      <c r="A24" s="4" t="n">
        <v>44873</v>
      </c>
      <c r="B24" t="n">
        <v>327561</v>
      </c>
      <c r="D24" t="inlineStr">
        <is>
          <t>Lab-conn</t>
        </is>
      </c>
      <c r="E24" s="4" t="n">
        <v>44872</v>
      </c>
      <c r="F24" t="inlineStr">
        <is>
          <t>BATTERY WORLD O'CONNOR</t>
        </is>
      </c>
      <c r="H24" t="n">
        <v>1</v>
      </c>
      <c r="J24" t="n">
        <v>0</v>
      </c>
      <c r="K24" t="n">
        <v>975459</v>
      </c>
      <c r="O24">
        <f>N33*M33</f>
        <v/>
      </c>
      <c r="W24" t="n">
        <v>0.5</v>
      </c>
      <c r="X24" t="n">
        <v>16.65</v>
      </c>
      <c r="Y24">
        <f>D33</f>
        <v/>
      </c>
      <c r="Z24">
        <f>C33</f>
        <v/>
      </c>
      <c r="AA24">
        <f>W33</f>
        <v/>
      </c>
      <c r="AB24">
        <f>J33</f>
        <v/>
      </c>
      <c r="AC24">
        <f>X33</f>
        <v/>
      </c>
      <c r="AD24">
        <f>G33</f>
        <v/>
      </c>
      <c r="AG24" t="inlineStr">
        <is>
          <t>AR</t>
        </is>
      </c>
      <c r="AH24" t="inlineStr">
        <is>
          <t>23862B</t>
        </is>
      </c>
      <c r="AI24" s="4" t="n">
        <v>45336</v>
      </c>
    </row>
    <row r="25">
      <c r="A25" s="4" t="n">
        <v>44874</v>
      </c>
      <c r="B25" t="inlineStr">
        <is>
          <t>327740</t>
        </is>
      </c>
      <c r="C25" t="inlineStr">
        <is>
          <t xml:space="preserve">2/TSB-003APCB </t>
        </is>
      </c>
      <c r="D25" t="inlineStr">
        <is>
          <t>CH605A</t>
        </is>
      </c>
      <c r="E25" s="4" t="n">
        <v>44874</v>
      </c>
      <c r="F25" t="inlineStr">
        <is>
          <t>MINNOVARE LTD</t>
        </is>
      </c>
      <c r="G25" t="inlineStr">
        <is>
          <t>66003-606</t>
        </is>
      </c>
      <c r="H25" t="n">
        <v>5</v>
      </c>
      <c r="I25" t="inlineStr">
        <is>
          <t>67000-074</t>
        </is>
      </c>
      <c r="J25" t="n">
        <v>69.3</v>
      </c>
      <c r="K25" t="n">
        <v>977965</v>
      </c>
      <c r="O25">
        <f>N34*M34</f>
        <v/>
      </c>
      <c r="W25" t="n">
        <v>2</v>
      </c>
      <c r="X25" t="n">
        <v>200</v>
      </c>
      <c r="Y25">
        <f>D34</f>
        <v/>
      </c>
      <c r="Z25">
        <f>C34</f>
        <v/>
      </c>
      <c r="AA25">
        <f>W34</f>
        <v/>
      </c>
      <c r="AB25">
        <f>J34</f>
        <v/>
      </c>
      <c r="AC25">
        <f>X34</f>
        <v/>
      </c>
      <c r="AD25">
        <f>G34</f>
        <v/>
      </c>
      <c r="AG25" t="inlineStr">
        <is>
          <t>DR</t>
        </is>
      </c>
      <c r="AH25" t="n">
        <v>1167</v>
      </c>
      <c r="AI25" s="4" t="n">
        <v>45341</v>
      </c>
    </row>
    <row r="26">
      <c r="A26" s="4" t="n">
        <v>44893</v>
      </c>
      <c r="B26" t="n">
        <v>328197</v>
      </c>
      <c r="D26" t="inlineStr">
        <is>
          <t>LAB-RL1365</t>
        </is>
      </c>
      <c r="E26" s="4" t="n">
        <v>44890</v>
      </c>
      <c r="F26" t="inlineStr">
        <is>
          <t>GLOBAL TECHNOLOGIES PTY LTD</t>
        </is>
      </c>
      <c r="H26" t="n">
        <v>14</v>
      </c>
      <c r="J26" t="n">
        <v>0</v>
      </c>
      <c r="K26" t="n">
        <v>979888</v>
      </c>
      <c r="O26">
        <f>N35*M35</f>
        <v/>
      </c>
      <c r="W26" t="n">
        <v>2</v>
      </c>
      <c r="X26" t="n">
        <v>47</v>
      </c>
      <c r="Y26">
        <f>D35</f>
        <v/>
      </c>
      <c r="Z26">
        <f>C35</f>
        <v/>
      </c>
      <c r="AA26">
        <f>W35</f>
        <v/>
      </c>
      <c r="AB26">
        <f>J35</f>
        <v/>
      </c>
      <c r="AC26">
        <f>X35</f>
        <v/>
      </c>
      <c r="AD26">
        <f>G35</f>
        <v/>
      </c>
      <c r="AG26" t="inlineStr">
        <is>
          <t>MB</t>
        </is>
      </c>
      <c r="AH26" t="n">
        <v>65551</v>
      </c>
      <c r="AI26" s="4" t="n">
        <v>45036</v>
      </c>
    </row>
    <row r="27">
      <c r="A27" s="4" t="n">
        <v>44897</v>
      </c>
      <c r="B27" t="inlineStr">
        <is>
          <t>328246</t>
        </is>
      </c>
      <c r="C27" t="inlineStr">
        <is>
          <t>1/TSB004</t>
        </is>
      </c>
      <c r="D27" t="inlineStr">
        <is>
          <t>CH610A</t>
        </is>
      </c>
      <c r="E27" s="4" t="n">
        <v>44894</v>
      </c>
      <c r="F27" t="inlineStr">
        <is>
          <t>HAMMON BOX WATER</t>
        </is>
      </c>
      <c r="G27" t="inlineStr">
        <is>
          <t>67001-9151</t>
        </is>
      </c>
      <c r="H27" t="n">
        <v>1</v>
      </c>
      <c r="I27" t="inlineStr">
        <is>
          <t>67000-700</t>
        </is>
      </c>
      <c r="J27" t="n">
        <v>235.09</v>
      </c>
      <c r="O27">
        <f>N36*M36</f>
        <v/>
      </c>
      <c r="W27" t="n">
        <v>0.25</v>
      </c>
      <c r="X27" t="n">
        <v>0</v>
      </c>
      <c r="Y27">
        <f>D36</f>
        <v/>
      </c>
      <c r="Z27">
        <f>C36</f>
        <v/>
      </c>
      <c r="AA27">
        <f>W36</f>
        <v/>
      </c>
      <c r="AB27">
        <f>J36</f>
        <v/>
      </c>
      <c r="AC27">
        <f>X36</f>
        <v/>
      </c>
      <c r="AD27">
        <f>G36</f>
        <v/>
      </c>
      <c r="AG27" t="inlineStr">
        <is>
          <t>STOCK</t>
        </is>
      </c>
      <c r="AI27" s="4" t="n">
        <v>45079</v>
      </c>
    </row>
    <row r="28">
      <c r="A28" s="4" t="n">
        <v>44907</v>
      </c>
      <c r="B28" t="inlineStr">
        <is>
          <t>327107</t>
        </is>
      </c>
      <c r="C28" t="inlineStr">
        <is>
          <t>27/LR6XW</t>
        </is>
      </c>
      <c r="D28" t="inlineStr">
        <is>
          <t>AL139</t>
        </is>
      </c>
      <c r="E28" s="4" t="n">
        <v>44872</v>
      </c>
      <c r="F28" t="inlineStr">
        <is>
          <t>L3HARRIS INTEGRATED MISSION</t>
        </is>
      </c>
      <c r="G28" t="inlineStr">
        <is>
          <t>66000-184</t>
        </is>
      </c>
      <c r="H28" t="n">
        <v>3</v>
      </c>
      <c r="I28" t="inlineStr">
        <is>
          <t>46002-454</t>
        </is>
      </c>
      <c r="J28" t="n">
        <v>6.72</v>
      </c>
      <c r="K28" t="n">
        <v>975222</v>
      </c>
      <c r="M28" t="n">
        <v>14</v>
      </c>
      <c r="O28">
        <f>N37*M37</f>
        <v/>
      </c>
      <c r="P28" t="inlineStr">
        <is>
          <t>ALKALINE</t>
        </is>
      </c>
      <c r="Q28" t="inlineStr">
        <is>
          <t>6S2P+6S+9S</t>
        </is>
      </c>
      <c r="W28" t="n">
        <v>1.27</v>
      </c>
      <c r="X28" t="n">
        <v>60</v>
      </c>
      <c r="Y28">
        <f>D37</f>
        <v/>
      </c>
      <c r="Z28">
        <f>C37</f>
        <v/>
      </c>
      <c r="AA28">
        <f>W37</f>
        <v/>
      </c>
      <c r="AB28">
        <f>J37</f>
        <v/>
      </c>
      <c r="AC28">
        <f>X37</f>
        <v/>
      </c>
      <c r="AD28">
        <f>G37</f>
        <v/>
      </c>
      <c r="AG28" t="inlineStr">
        <is>
          <t>AR</t>
        </is>
      </c>
      <c r="AH28" t="n">
        <v>65701</v>
      </c>
      <c r="AI28" s="4" t="n">
        <v>45079</v>
      </c>
    </row>
    <row r="29">
      <c r="A29" s="4" t="n">
        <v>44935</v>
      </c>
      <c r="B29" t="inlineStr">
        <is>
          <t>328741</t>
        </is>
      </c>
      <c r="C29" t="inlineStr">
        <is>
          <t>1/TSB-002PCB</t>
        </is>
      </c>
      <c r="D29" t="inlineStr">
        <is>
          <t>CH211A</t>
        </is>
      </c>
      <c r="E29" s="4" t="n">
        <v>44944</v>
      </c>
      <c r="F29" t="inlineStr">
        <is>
          <t>REMOTE CONTROL TECHNOLOGIES</t>
        </is>
      </c>
      <c r="G29" t="inlineStr">
        <is>
          <t>66000-118A</t>
        </is>
      </c>
      <c r="H29" t="n">
        <v>1</v>
      </c>
      <c r="I29" t="inlineStr">
        <is>
          <t>67000-073</t>
        </is>
      </c>
      <c r="J29" t="n">
        <v>39.68</v>
      </c>
      <c r="K29" t="n">
        <v>983266</v>
      </c>
      <c r="O29">
        <f>N38*M38</f>
        <v/>
      </c>
      <c r="W29" t="n">
        <v>0.12</v>
      </c>
      <c r="X29" t="n">
        <v>80</v>
      </c>
      <c r="Y29">
        <f>D38</f>
        <v/>
      </c>
      <c r="Z29">
        <f>C38</f>
        <v/>
      </c>
      <c r="AA29">
        <f>W38</f>
        <v/>
      </c>
      <c r="AB29">
        <f>J38</f>
        <v/>
      </c>
      <c r="AC29">
        <f>X38</f>
        <v/>
      </c>
      <c r="AD29">
        <f>G38</f>
        <v/>
      </c>
      <c r="AG29" t="inlineStr">
        <is>
          <t>MB</t>
        </is>
      </c>
      <c r="AH29" t="n">
        <v>66116</v>
      </c>
      <c r="AI29" s="4" t="n">
        <v>45342</v>
      </c>
    </row>
    <row r="30">
      <c r="A30" s="4" t="n">
        <v>44943</v>
      </c>
      <c r="B30" t="inlineStr">
        <is>
          <t>329217</t>
        </is>
      </c>
      <c r="C30" t="inlineStr">
        <is>
          <t>UBA5</t>
        </is>
      </c>
      <c r="D30" t="inlineStr">
        <is>
          <t>ANALYSER + TP'S + PWR SUPPLY</t>
        </is>
      </c>
      <c r="E30" s="4" t="n">
        <v>44971</v>
      </c>
      <c r="F30" t="inlineStr">
        <is>
          <t>REFLEX INSTRUMENTS ASIA PACIFIC (IMDEX LTD)</t>
        </is>
      </c>
      <c r="G30" t="inlineStr">
        <is>
          <t>20006-071A</t>
        </is>
      </c>
      <c r="H30" t="n">
        <v>1</v>
      </c>
      <c r="I30" t="inlineStr">
        <is>
          <t>20006-950</t>
        </is>
      </c>
      <c r="J30" t="n">
        <v>1570.45</v>
      </c>
      <c r="K30" t="n">
        <v>985076</v>
      </c>
      <c r="O30">
        <f>N39*M39</f>
        <v/>
      </c>
      <c r="X30" t="n">
        <v>1960</v>
      </c>
      <c r="Y30">
        <f>D39</f>
        <v/>
      </c>
      <c r="Z30">
        <f>C39</f>
        <v/>
      </c>
      <c r="AA30">
        <f>W39</f>
        <v/>
      </c>
      <c r="AB30">
        <f>J39</f>
        <v/>
      </c>
      <c r="AC30">
        <f>X39</f>
        <v/>
      </c>
      <c r="AD30">
        <f>G39</f>
        <v/>
      </c>
      <c r="AG30" t="inlineStr">
        <is>
          <t>MB</t>
        </is>
      </c>
      <c r="AH30" t="n">
        <v>65616</v>
      </c>
    </row>
    <row r="31">
      <c r="A31" s="4" t="n">
        <v>44988</v>
      </c>
      <c r="B31" t="inlineStr">
        <is>
          <t>330244</t>
        </is>
      </c>
      <c r="C31" t="inlineStr">
        <is>
          <t>3/NCR18650GA</t>
        </is>
      </c>
      <c r="D31" t="inlineStr">
        <is>
          <t>RL1582</t>
        </is>
      </c>
      <c r="E31" s="4" t="n">
        <v>45002</v>
      </c>
      <c r="F31" t="inlineStr">
        <is>
          <t>DEPT OF PRIMARY INDUSTRIES &amp; REGIONAL DEV (WA)</t>
        </is>
      </c>
      <c r="G31" t="inlineStr">
        <is>
          <t>66003-041</t>
        </is>
      </c>
      <c r="H31" t="n">
        <v>1</v>
      </c>
      <c r="I31" t="inlineStr">
        <is>
          <t>88002-630BF</t>
        </is>
      </c>
      <c r="J31" t="n">
        <v>19.35</v>
      </c>
      <c r="K31" t="n">
        <v>990220</v>
      </c>
      <c r="M31" t="n">
        <v>10.8</v>
      </c>
      <c r="N31" t="n">
        <v>3.45</v>
      </c>
      <c r="O31">
        <f>N40*M40</f>
        <v/>
      </c>
      <c r="P31" t="inlineStr">
        <is>
          <t>LiIon</t>
        </is>
      </c>
      <c r="Q31" t="inlineStr">
        <is>
          <t>3S1P</t>
        </is>
      </c>
      <c r="W31" t="n">
        <v>2.24</v>
      </c>
      <c r="X31" t="n">
        <v>100</v>
      </c>
      <c r="Y31">
        <f>D40</f>
        <v/>
      </c>
      <c r="Z31">
        <f>C40</f>
        <v/>
      </c>
      <c r="AA31">
        <f>W40</f>
        <v/>
      </c>
      <c r="AB31">
        <f>J40</f>
        <v/>
      </c>
      <c r="AC31">
        <f>X40</f>
        <v/>
      </c>
      <c r="AD31">
        <f>G40</f>
        <v/>
      </c>
      <c r="AG31" t="inlineStr">
        <is>
          <t>AR</t>
        </is>
      </c>
      <c r="AH31" t="n">
        <v>65365</v>
      </c>
    </row>
    <row r="32">
      <c r="A32" s="4" t="n">
        <v>44998</v>
      </c>
      <c r="B32" t="inlineStr">
        <is>
          <t>330436</t>
        </is>
      </c>
      <c r="C32" t="inlineStr">
        <is>
          <t>3/UR18650FK</t>
        </is>
      </c>
      <c r="D32" t="inlineStr">
        <is>
          <t>RL215</t>
        </is>
      </c>
      <c r="E32" s="4" t="n">
        <v>45009</v>
      </c>
      <c r="F32" t="inlineStr">
        <is>
          <t>STINGER TECHNOLOGIES</t>
        </is>
      </c>
      <c r="G32" t="inlineStr">
        <is>
          <t>66000-479</t>
        </is>
      </c>
      <c r="H32" t="n">
        <v>88</v>
      </c>
      <c r="I32" t="inlineStr">
        <is>
          <t>30007-101</t>
        </is>
      </c>
      <c r="J32" t="n">
        <v>56.24</v>
      </c>
      <c r="K32" t="n">
        <v>991246</v>
      </c>
      <c r="M32" t="n">
        <v>11.1</v>
      </c>
      <c r="N32" t="n">
        <v>2.4</v>
      </c>
      <c r="O32">
        <f>N41*M41</f>
        <v/>
      </c>
      <c r="P32" t="inlineStr">
        <is>
          <t>LiIon</t>
        </is>
      </c>
      <c r="Q32" t="inlineStr">
        <is>
          <t>3S1P</t>
        </is>
      </c>
      <c r="W32" t="n">
        <v>1.13</v>
      </c>
      <c r="X32" t="n">
        <v>193</v>
      </c>
      <c r="Y32">
        <f>D41</f>
        <v/>
      </c>
      <c r="Z32">
        <f>C41</f>
        <v/>
      </c>
      <c r="AA32">
        <f>W41</f>
        <v/>
      </c>
      <c r="AB32">
        <f>J41</f>
        <v/>
      </c>
      <c r="AC32">
        <f>X41</f>
        <v/>
      </c>
      <c r="AD32">
        <f>G41</f>
        <v/>
      </c>
      <c r="AG32" t="inlineStr">
        <is>
          <t>DR</t>
        </is>
      </c>
      <c r="AH32" t="n">
        <v>67018</v>
      </c>
      <c r="AI32" s="4" t="n">
        <v>45321</v>
      </c>
    </row>
    <row r="33">
      <c r="A33" s="4" t="n">
        <v>45006</v>
      </c>
      <c r="B33" t="inlineStr">
        <is>
          <t>330568</t>
        </is>
      </c>
      <c r="C33" t="inlineStr">
        <is>
          <t>LIBM-LEV24PFP</t>
        </is>
      </c>
      <c r="D33" t="inlineStr">
        <is>
          <t>RECELL830</t>
        </is>
      </c>
      <c r="E33" s="4" t="n">
        <v>45019</v>
      </c>
      <c r="F33" t="inlineStr">
        <is>
          <t>BATTERIES PLUS</t>
        </is>
      </c>
      <c r="G33" t="inlineStr">
        <is>
          <t>88002-630RXA</t>
        </is>
      </c>
      <c r="H33" t="n">
        <v>1</v>
      </c>
      <c r="I33" t="inlineStr">
        <is>
          <t>66000-793</t>
        </is>
      </c>
      <c r="J33" t="n">
        <v>328.19</v>
      </c>
      <c r="K33" t="n">
        <v>992241</v>
      </c>
      <c r="M33" t="n">
        <v>25.2</v>
      </c>
      <c r="N33" t="n">
        <v>6.15</v>
      </c>
      <c r="O33">
        <f>N42*M42</f>
        <v/>
      </c>
      <c r="P33" t="inlineStr">
        <is>
          <t>LiIon</t>
        </is>
      </c>
      <c r="Q33" t="inlineStr">
        <is>
          <t>7S3P</t>
        </is>
      </c>
      <c r="W33" t="n">
        <v>1.71</v>
      </c>
      <c r="X33" t="n">
        <v>328.19</v>
      </c>
      <c r="Y33">
        <f>D42</f>
        <v/>
      </c>
      <c r="Z33">
        <f>C42</f>
        <v/>
      </c>
      <c r="AA33">
        <f>W42</f>
        <v/>
      </c>
      <c r="AB33">
        <f>J42</f>
        <v/>
      </c>
      <c r="AC33">
        <f>X42</f>
        <v/>
      </c>
      <c r="AD33" t="inlineStr">
        <is>
          <t>88002-630RXA</t>
        </is>
      </c>
      <c r="AG33" t="inlineStr">
        <is>
          <t>AR</t>
        </is>
      </c>
      <c r="AH33" t="inlineStr">
        <is>
          <t>23797A</t>
        </is>
      </c>
      <c r="AI33" s="4" t="n">
        <v>45331</v>
      </c>
    </row>
    <row r="34">
      <c r="A34" s="4" t="n">
        <v>45020</v>
      </c>
      <c r="B34" t="inlineStr">
        <is>
          <t>330955</t>
        </is>
      </c>
      <c r="C34" t="inlineStr">
        <is>
          <t>10/KH-D10000</t>
        </is>
      </c>
      <c r="D34" t="inlineStr">
        <is>
          <t>RECELL</t>
        </is>
      </c>
      <c r="E34" s="4" t="n">
        <v>45034</v>
      </c>
      <c r="F34" t="inlineStr">
        <is>
          <t>BATTERY WORLD ALBANY</t>
        </is>
      </c>
      <c r="G34" t="inlineStr">
        <is>
          <t>66000-988</t>
        </is>
      </c>
      <c r="H34" t="n">
        <v>1</v>
      </c>
      <c r="I34" t="inlineStr">
        <is>
          <t>35008-029</t>
        </is>
      </c>
      <c r="J34" t="n">
        <v>56.44</v>
      </c>
      <c r="K34" t="n">
        <v>994027</v>
      </c>
      <c r="M34" t="n">
        <v>12</v>
      </c>
      <c r="N34" t="n">
        <v>10</v>
      </c>
      <c r="O34">
        <f>N43*M43</f>
        <v/>
      </c>
      <c r="P34" t="inlineStr">
        <is>
          <t>NiMH</t>
        </is>
      </c>
      <c r="Q34" t="inlineStr">
        <is>
          <t>10S1P</t>
        </is>
      </c>
      <c r="W34" t="n">
        <v>0.5</v>
      </c>
      <c r="X34" t="n">
        <v>180</v>
      </c>
      <c r="Y34">
        <f>D43</f>
        <v/>
      </c>
      <c r="Z34">
        <f>C43</f>
        <v/>
      </c>
      <c r="AA34">
        <f>W43</f>
        <v/>
      </c>
      <c r="AB34">
        <f>J43</f>
        <v/>
      </c>
      <c r="AC34">
        <f>X43</f>
        <v/>
      </c>
      <c r="AD34">
        <f>G43</f>
        <v/>
      </c>
      <c r="AG34" t="inlineStr">
        <is>
          <t>AH</t>
        </is>
      </c>
      <c r="AH34" t="n">
        <v>23891</v>
      </c>
      <c r="AI34" s="4" t="n">
        <v>45329</v>
      </c>
    </row>
    <row r="35">
      <c r="A35" s="4" t="n">
        <v>45034</v>
      </c>
      <c r="B35" t="inlineStr">
        <is>
          <t>331181</t>
        </is>
      </c>
      <c r="C35" t="inlineStr">
        <is>
          <t>4/LR03</t>
        </is>
      </c>
      <c r="D35" t="inlineStr">
        <is>
          <t>DH60b</t>
        </is>
      </c>
      <c r="E35" s="4" t="n">
        <v>45049</v>
      </c>
      <c r="F35" t="inlineStr">
        <is>
          <t>PEAK WELL SYSTEMS PTY LTD</t>
        </is>
      </c>
      <c r="G35" t="inlineStr">
        <is>
          <t>66003-104B</t>
        </is>
      </c>
      <c r="H35" t="n">
        <v>10</v>
      </c>
      <c r="I35" t="inlineStr">
        <is>
          <t>67001-939</t>
        </is>
      </c>
      <c r="J35" t="n">
        <v>6.1</v>
      </c>
      <c r="K35" t="n">
        <v>995361</v>
      </c>
      <c r="M35" t="n">
        <v>4</v>
      </c>
      <c r="O35">
        <f>N44*M44</f>
        <v/>
      </c>
      <c r="P35" t="inlineStr">
        <is>
          <t>ALKALINE</t>
        </is>
      </c>
      <c r="Q35" t="inlineStr">
        <is>
          <t>4S1P</t>
        </is>
      </c>
      <c r="W35" t="n">
        <v>0.25</v>
      </c>
      <c r="X35" t="n">
        <v>34</v>
      </c>
      <c r="Y35">
        <f>D44</f>
        <v/>
      </c>
      <c r="Z35">
        <f>C44</f>
        <v/>
      </c>
      <c r="AA35">
        <f>W44</f>
        <v/>
      </c>
      <c r="AB35">
        <f>J44</f>
        <v/>
      </c>
      <c r="AC35">
        <f>X44</f>
        <v/>
      </c>
      <c r="AD35">
        <f>G44</f>
        <v/>
      </c>
      <c r="AG35" t="inlineStr">
        <is>
          <t>DR</t>
        </is>
      </c>
      <c r="AH35" t="n">
        <v>65959</v>
      </c>
      <c r="AI35" s="4" t="n">
        <v>45331</v>
      </c>
    </row>
    <row r="36">
      <c r="A36" s="4" t="n">
        <v>45050</v>
      </c>
      <c r="B36" t="inlineStr">
        <is>
          <t>331327</t>
        </is>
      </c>
      <c r="C36" t="inlineStr">
        <is>
          <t>4/LR03</t>
        </is>
      </c>
      <c r="D36" t="inlineStr">
        <is>
          <t>DH60b</t>
        </is>
      </c>
      <c r="E36" s="4" t="n">
        <v>45036</v>
      </c>
      <c r="F36" t="inlineStr">
        <is>
          <t>PEAK WELL SYSTEMS PTY LTD</t>
        </is>
      </c>
      <c r="G36" t="inlineStr">
        <is>
          <t>66003-104B</t>
        </is>
      </c>
      <c r="H36" t="n">
        <v>5</v>
      </c>
      <c r="I36" t="inlineStr">
        <is>
          <t>67001-939</t>
        </is>
      </c>
      <c r="J36" t="n">
        <v>6.29</v>
      </c>
      <c r="K36" t="n">
        <v>995361</v>
      </c>
      <c r="M36" t="n">
        <v>6</v>
      </c>
      <c r="O36">
        <f>N45*M45</f>
        <v/>
      </c>
      <c r="P36" t="inlineStr">
        <is>
          <t>ALKALINE</t>
        </is>
      </c>
      <c r="Q36" t="inlineStr">
        <is>
          <t>4S1P</t>
        </is>
      </c>
      <c r="W36" t="n">
        <v>0.25</v>
      </c>
      <c r="X36" t="n">
        <v>34</v>
      </c>
      <c r="Y36">
        <f>D45</f>
        <v/>
      </c>
      <c r="Z36">
        <f>C45</f>
        <v/>
      </c>
      <c r="AA36">
        <f>W45</f>
        <v/>
      </c>
      <c r="AB36">
        <f>J45</f>
        <v/>
      </c>
      <c r="AC36">
        <f>X45</f>
        <v/>
      </c>
      <c r="AD36">
        <f>G45</f>
        <v/>
      </c>
      <c r="AG36" t="inlineStr">
        <is>
          <t>DR</t>
        </is>
      </c>
      <c r="AH36" t="n">
        <v>65959</v>
      </c>
      <c r="AI36" s="4" t="n">
        <v>45335</v>
      </c>
    </row>
    <row r="37">
      <c r="A37" s="4" t="n">
        <v>45057</v>
      </c>
      <c r="B37" t="inlineStr">
        <is>
          <t>331679</t>
        </is>
      </c>
      <c r="C37" t="inlineStr">
        <is>
          <t>6/LIION POLYMER</t>
        </is>
      </c>
      <c r="D37" t="inlineStr">
        <is>
          <t>RL1702</t>
        </is>
      </c>
      <c r="E37" s="4" t="n">
        <v>45076</v>
      </c>
      <c r="F37" t="inlineStr">
        <is>
          <t>ADVANCED NAVIGATION PTY LTD</t>
        </is>
      </c>
      <c r="G37" t="inlineStr">
        <is>
          <t>67001-946</t>
        </is>
      </c>
      <c r="H37" t="n">
        <v>1</v>
      </c>
      <c r="I37" t="inlineStr">
        <is>
          <t>21000-130</t>
        </is>
      </c>
      <c r="J37" t="n">
        <v>0</v>
      </c>
      <c r="K37" t="n">
        <v>997993</v>
      </c>
      <c r="M37" t="n">
        <v>10.8</v>
      </c>
      <c r="N37" t="n">
        <v>9</v>
      </c>
      <c r="O37">
        <f>N46*M46</f>
        <v/>
      </c>
      <c r="P37" t="inlineStr">
        <is>
          <t>LiIon</t>
        </is>
      </c>
      <c r="Q37" t="inlineStr">
        <is>
          <t>3S2P</t>
        </is>
      </c>
      <c r="W37" t="n">
        <v>0.5</v>
      </c>
      <c r="X37" t="n">
        <v>41.5</v>
      </c>
      <c r="Y37">
        <f>D46</f>
        <v/>
      </c>
      <c r="Z37">
        <f>C46</f>
        <v/>
      </c>
      <c r="AA37">
        <f>W46</f>
        <v/>
      </c>
      <c r="AB37">
        <f>J46</f>
        <v/>
      </c>
      <c r="AC37">
        <f>X46</f>
        <v/>
      </c>
      <c r="AD37">
        <f>G46</f>
        <v/>
      </c>
      <c r="AG37" t="inlineStr">
        <is>
          <t>MB</t>
        </is>
      </c>
      <c r="AH37" t="n">
        <v>2877</v>
      </c>
      <c r="AI37" s="4" t="n">
        <v>45342</v>
      </c>
    </row>
    <row r="38">
      <c r="A38" s="4" t="n">
        <v>45057</v>
      </c>
      <c r="B38" t="inlineStr">
        <is>
          <t>331681</t>
        </is>
      </c>
      <c r="C38" t="inlineStr">
        <is>
          <t>6/LIION POLYMER</t>
        </is>
      </c>
      <c r="D38" t="inlineStr">
        <is>
          <t>RL1702</t>
        </is>
      </c>
      <c r="E38" s="4" t="n">
        <v>45076</v>
      </c>
      <c r="F38" t="inlineStr">
        <is>
          <t>ADVANCED NAVIGATION PTY LTD</t>
        </is>
      </c>
      <c r="G38" t="inlineStr">
        <is>
          <t>67001-946</t>
        </is>
      </c>
      <c r="H38" t="n">
        <v>44</v>
      </c>
      <c r="I38" t="inlineStr">
        <is>
          <t>21000-130</t>
        </is>
      </c>
      <c r="J38" t="n">
        <v>0</v>
      </c>
      <c r="K38" t="n">
        <v>997993</v>
      </c>
      <c r="M38" t="n">
        <v>10.8</v>
      </c>
      <c r="N38" t="n">
        <v>9</v>
      </c>
      <c r="O38">
        <f>N47*M47</f>
        <v/>
      </c>
      <c r="P38" t="inlineStr">
        <is>
          <t>LiIon</t>
        </is>
      </c>
      <c r="Q38" t="inlineStr">
        <is>
          <t>3S2P</t>
        </is>
      </c>
      <c r="W38" t="n">
        <v>0.5</v>
      </c>
      <c r="X38" t="n">
        <v>41.5</v>
      </c>
      <c r="Y38">
        <f>D47</f>
        <v/>
      </c>
      <c r="Z38">
        <f>C47</f>
        <v/>
      </c>
      <c r="AA38">
        <f>W47</f>
        <v/>
      </c>
      <c r="AB38">
        <f>J47</f>
        <v/>
      </c>
      <c r="AC38">
        <f>X47</f>
        <v/>
      </c>
      <c r="AD38">
        <f>G47</f>
        <v/>
      </c>
      <c r="AG38" t="inlineStr">
        <is>
          <t>MB</t>
        </is>
      </c>
      <c r="AH38" t="n">
        <v>2877</v>
      </c>
      <c r="AI38" s="4" t="n">
        <v>45339</v>
      </c>
    </row>
    <row r="39">
      <c r="A39" s="4" t="n">
        <v>45058</v>
      </c>
      <c r="B39" t="inlineStr">
        <is>
          <t>331724</t>
        </is>
      </c>
      <c r="C39" t="inlineStr">
        <is>
          <t>6/12SB25WHR</t>
        </is>
      </c>
      <c r="D39" t="inlineStr">
        <is>
          <t>S124</t>
        </is>
      </c>
      <c r="E39" s="4" t="n">
        <v>45075</v>
      </c>
      <c r="F39" t="inlineStr">
        <is>
          <t>CALDERTECH AUSTRALIA PTY LTD</t>
        </is>
      </c>
      <c r="G39" t="inlineStr">
        <is>
          <t>66002-950</t>
        </is>
      </c>
      <c r="H39" t="n">
        <v>2</v>
      </c>
      <c r="I39" t="inlineStr">
        <is>
          <t>60000-962</t>
        </is>
      </c>
      <c r="J39" t="n">
        <v>78.47</v>
      </c>
      <c r="K39" t="n">
        <v>998441</v>
      </c>
      <c r="M39" t="n">
        <v>12</v>
      </c>
      <c r="N39" t="n">
        <v>5</v>
      </c>
      <c r="O39">
        <f>N48*M48</f>
        <v/>
      </c>
      <c r="P39" t="inlineStr">
        <is>
          <t>SLA</t>
        </is>
      </c>
      <c r="Q39" t="inlineStr">
        <is>
          <t>1S2P, 2S2P</t>
        </is>
      </c>
      <c r="W39" t="n">
        <v>2.28</v>
      </c>
      <c r="X39" t="n">
        <v>153.3</v>
      </c>
      <c r="Y39">
        <f>D48</f>
        <v/>
      </c>
      <c r="Z39">
        <f>C48</f>
        <v/>
      </c>
      <c r="AA39">
        <f>W48</f>
        <v/>
      </c>
      <c r="AB39">
        <f>J48</f>
        <v/>
      </c>
      <c r="AC39">
        <f>X48</f>
        <v/>
      </c>
      <c r="AD39">
        <f>G48</f>
        <v/>
      </c>
      <c r="AG39" t="inlineStr">
        <is>
          <t>DR</t>
        </is>
      </c>
      <c r="AH39" t="n">
        <v>2420</v>
      </c>
      <c r="AI39" s="4" t="n">
        <v>45210</v>
      </c>
    </row>
    <row r="40">
      <c r="A40" s="4" t="n">
        <v>45076</v>
      </c>
      <c r="B40" t="inlineStr">
        <is>
          <t>332435</t>
        </is>
      </c>
      <c r="C40" t="inlineStr">
        <is>
          <t>1/UF553450Z</t>
        </is>
      </c>
      <c r="D40" t="inlineStr">
        <is>
          <t>TAG63</t>
        </is>
      </c>
      <c r="E40" s="4" t="n">
        <v>45097</v>
      </c>
      <c r="F40" t="inlineStr">
        <is>
          <t>VIDEO SURVEILLANCE TECHNOLOGY PTY LTD</t>
        </is>
      </c>
      <c r="G40" t="inlineStr">
        <is>
          <t>67001-199</t>
        </is>
      </c>
      <c r="H40" t="n">
        <v>200</v>
      </c>
      <c r="I40" t="inlineStr">
        <is>
          <t>30008-121</t>
        </is>
      </c>
      <c r="J40" t="n">
        <v>4.5</v>
      </c>
      <c r="K40" t="n">
        <v>1000456</v>
      </c>
      <c r="M40" t="n">
        <v>3.7</v>
      </c>
      <c r="N40" t="n">
        <v>1.15</v>
      </c>
      <c r="O40">
        <f>N49*M49</f>
        <v/>
      </c>
      <c r="P40" t="inlineStr">
        <is>
          <t>LiIon</t>
        </is>
      </c>
      <c r="Q40" t="inlineStr">
        <is>
          <t>1S1P</t>
        </is>
      </c>
      <c r="W40" t="n">
        <v>0.05</v>
      </c>
      <c r="X40" t="n">
        <v>12.5</v>
      </c>
      <c r="Y40">
        <f>D49</f>
        <v/>
      </c>
      <c r="Z40">
        <f>C49</f>
        <v/>
      </c>
      <c r="AA40">
        <f>W49</f>
        <v/>
      </c>
      <c r="AB40">
        <f>J49</f>
        <v/>
      </c>
      <c r="AC40">
        <f>X49</f>
        <v/>
      </c>
      <c r="AD40">
        <f>G49</f>
        <v/>
      </c>
      <c r="AG40" t="inlineStr">
        <is>
          <t>DR</t>
        </is>
      </c>
      <c r="AH40" t="n">
        <v>66586</v>
      </c>
      <c r="AI40" s="4" t="n">
        <v>45338</v>
      </c>
    </row>
    <row r="41">
      <c r="A41" s="4" t="n">
        <v>45077</v>
      </c>
      <c r="B41" t="inlineStr">
        <is>
          <t>332444</t>
        </is>
      </c>
      <c r="C41" t="inlineStr">
        <is>
          <t xml:space="preserve">2/AA1700 </t>
        </is>
      </c>
      <c r="D41" t="inlineStr">
        <is>
          <t>PACK491</t>
        </is>
      </c>
      <c r="E41" s="4" t="n">
        <v>45083</v>
      </c>
      <c r="F41" t="inlineStr">
        <is>
          <t>EX ENGINEERING PTY LTD</t>
        </is>
      </c>
      <c r="G41" t="inlineStr">
        <is>
          <t>66002-188</t>
        </is>
      </c>
      <c r="H41" t="n">
        <v>4</v>
      </c>
      <c r="I41" t="inlineStr">
        <is>
          <t>38000-400</t>
        </is>
      </c>
      <c r="J41" t="n">
        <v>4.5</v>
      </c>
      <c r="K41" t="n">
        <v>1000513</v>
      </c>
      <c r="M41" t="n">
        <v>2.4</v>
      </c>
      <c r="N41" t="n">
        <v>1.7</v>
      </c>
      <c r="O41">
        <f>N50*M50</f>
        <v/>
      </c>
      <c r="P41" t="inlineStr">
        <is>
          <t>NiMH</t>
        </is>
      </c>
      <c r="Q41" t="inlineStr">
        <is>
          <t>2S1P</t>
        </is>
      </c>
      <c r="W41" t="n">
        <v>0.32</v>
      </c>
      <c r="X41" t="n">
        <v>30</v>
      </c>
      <c r="Y41">
        <f>D50</f>
        <v/>
      </c>
      <c r="Z41">
        <f>C50</f>
        <v/>
      </c>
      <c r="AA41">
        <f>W50</f>
        <v/>
      </c>
      <c r="AB41">
        <f>J50</f>
        <v/>
      </c>
      <c r="AC41">
        <f>X50</f>
        <v/>
      </c>
      <c r="AD41">
        <f>G50</f>
        <v/>
      </c>
      <c r="AG41" t="inlineStr">
        <is>
          <t>AR</t>
        </is>
      </c>
      <c r="AH41" t="n">
        <v>1715</v>
      </c>
      <c r="AI41" s="4" t="n">
        <v>45337</v>
      </c>
    </row>
    <row r="42">
      <c r="A42" s="4" t="n">
        <v>45078</v>
      </c>
      <c r="B42" t="inlineStr">
        <is>
          <t>332485</t>
        </is>
      </c>
      <c r="C42" t="inlineStr">
        <is>
          <t xml:space="preserve"> 5/LSH14</t>
        </is>
      </c>
      <c r="D42" t="inlineStr">
        <is>
          <t>DH33D</t>
        </is>
      </c>
      <c r="E42" s="4" t="n">
        <v>45077</v>
      </c>
      <c r="F42" t="inlineStr">
        <is>
          <t>HALLIBURTON AUSTRALIA PTY LTD</t>
        </is>
      </c>
      <c r="G42" t="inlineStr">
        <is>
          <t>66000-7984</t>
        </is>
      </c>
      <c r="H42" t="n">
        <v>2</v>
      </c>
      <c r="I42" t="inlineStr">
        <is>
          <t>33003-070</t>
        </is>
      </c>
      <c r="J42" t="n">
        <v>103.6</v>
      </c>
      <c r="K42" t="n">
        <v>1000685</v>
      </c>
      <c r="L42" t="inlineStr">
        <is>
          <t>DH-BAT009</t>
        </is>
      </c>
      <c r="M42" t="n">
        <v>18</v>
      </c>
      <c r="N42" t="n">
        <v>5.8</v>
      </c>
      <c r="O42">
        <f>N51*M51</f>
        <v/>
      </c>
      <c r="P42" t="inlineStr">
        <is>
          <t>LiTH</t>
        </is>
      </c>
      <c r="Q42" t="inlineStr">
        <is>
          <t>5S1P</t>
        </is>
      </c>
      <c r="W42" t="n">
        <v>1</v>
      </c>
      <c r="X42" t="n">
        <v>395</v>
      </c>
      <c r="Y42">
        <f>D51</f>
        <v/>
      </c>
      <c r="Z42">
        <f>C51</f>
        <v/>
      </c>
      <c r="AA42">
        <f>W51</f>
        <v/>
      </c>
      <c r="AB42">
        <f>J51</f>
        <v/>
      </c>
      <c r="AC42">
        <f>X51</f>
        <v/>
      </c>
      <c r="AD42">
        <f>G51</f>
        <v/>
      </c>
      <c r="AG42" t="inlineStr">
        <is>
          <t>MB</t>
        </is>
      </c>
      <c r="AH42" t="n">
        <v>65578</v>
      </c>
      <c r="AI42" s="4" t="n">
        <v>45342</v>
      </c>
    </row>
    <row r="43">
      <c r="A43" s="4" t="n">
        <v>45079</v>
      </c>
      <c r="B43" t="inlineStr">
        <is>
          <t>332553</t>
        </is>
      </c>
      <c r="C43" t="inlineStr">
        <is>
          <t>5/3B5100</t>
        </is>
      </c>
      <c r="D43" t="inlineStr">
        <is>
          <t>DH33</t>
        </is>
      </c>
      <c r="E43" s="4" t="n">
        <v>45079</v>
      </c>
      <c r="F43" t="inlineStr">
        <is>
          <t>HALLIBURTON AUSTRALIA PTY LTD</t>
        </is>
      </c>
      <c r="G43" t="inlineStr">
        <is>
          <t>66000-798</t>
        </is>
      </c>
      <c r="H43" t="n">
        <v>10</v>
      </c>
      <c r="I43" t="inlineStr">
        <is>
          <t>60000-165</t>
        </is>
      </c>
      <c r="J43" t="n">
        <v>387.5</v>
      </c>
      <c r="K43" t="n">
        <v>1001067</v>
      </c>
      <c r="L43" t="inlineStr">
        <is>
          <t>DH-BAT009</t>
        </is>
      </c>
      <c r="M43" t="n">
        <v>19.5</v>
      </c>
      <c r="N43" t="n">
        <v>6.2</v>
      </c>
      <c r="O43">
        <f>N52*M52</f>
        <v/>
      </c>
      <c r="P43" t="inlineStr">
        <is>
          <t>Lith</t>
        </is>
      </c>
      <c r="Q43" t="inlineStr">
        <is>
          <t>5S1P</t>
        </is>
      </c>
      <c r="W43" t="n">
        <v>2.46</v>
      </c>
      <c r="X43" t="n">
        <v>600</v>
      </c>
      <c r="Y43">
        <f>D52</f>
        <v/>
      </c>
      <c r="Z43">
        <f>C52</f>
        <v/>
      </c>
      <c r="AA43">
        <f>W52</f>
        <v/>
      </c>
      <c r="AB43">
        <f>J52</f>
        <v/>
      </c>
      <c r="AC43">
        <f>X52</f>
        <v/>
      </c>
      <c r="AD43">
        <f>G52</f>
        <v/>
      </c>
      <c r="AG43" t="inlineStr">
        <is>
          <t>MB</t>
        </is>
      </c>
      <c r="AH43" t="n">
        <v>65578</v>
      </c>
      <c r="AI43" s="4" t="n">
        <v>45299</v>
      </c>
    </row>
    <row r="44">
      <c r="A44" s="4" t="n">
        <v>45079</v>
      </c>
      <c r="B44" t="inlineStr">
        <is>
          <t>332530</t>
        </is>
      </c>
      <c r="C44" t="inlineStr">
        <is>
          <t>28/NCR18650GA</t>
        </is>
      </c>
      <c r="D44" t="inlineStr">
        <is>
          <t>RECELL429</t>
        </is>
      </c>
      <c r="E44" s="4" t="n">
        <v>45099</v>
      </c>
      <c r="F44" t="inlineStr">
        <is>
          <t>ST JOHN OF GOD HOSPITAL - MURDOCH</t>
        </is>
      </c>
      <c r="G44" t="inlineStr">
        <is>
          <t>66001-746</t>
        </is>
      </c>
      <c r="H44" t="n">
        <v>1</v>
      </c>
      <c r="I44" t="inlineStr">
        <is>
          <t>88002-630GA</t>
        </is>
      </c>
      <c r="J44" t="n">
        <v>124.15</v>
      </c>
      <c r="K44" t="n">
        <v>1000936</v>
      </c>
      <c r="M44" t="n">
        <v>25.2</v>
      </c>
      <c r="N44" t="n">
        <v>13.8</v>
      </c>
      <c r="O44">
        <f>N53*M53</f>
        <v/>
      </c>
      <c r="P44" t="inlineStr">
        <is>
          <t>LiIon</t>
        </is>
      </c>
      <c r="Q44" t="inlineStr">
        <is>
          <t>7S4P</t>
        </is>
      </c>
      <c r="W44" t="n">
        <v>2.7</v>
      </c>
      <c r="X44" t="n">
        <v>800</v>
      </c>
      <c r="Y44">
        <f>D53</f>
        <v/>
      </c>
      <c r="Z44">
        <f>C53</f>
        <v/>
      </c>
      <c r="AA44">
        <f>W53</f>
        <v/>
      </c>
      <c r="AB44">
        <f>J53</f>
        <v/>
      </c>
      <c r="AC44">
        <f>X53</f>
        <v/>
      </c>
      <c r="AD44">
        <f>G53</f>
        <v/>
      </c>
      <c r="AG44" t="inlineStr">
        <is>
          <t>AR</t>
        </is>
      </c>
      <c r="AH44" t="n">
        <v>66373</v>
      </c>
      <c r="AI44" s="4" t="n">
        <v>45309</v>
      </c>
    </row>
    <row r="45">
      <c r="A45" s="4" t="n">
        <v>45083</v>
      </c>
      <c r="B45" t="inlineStr">
        <is>
          <t>332554</t>
        </is>
      </c>
      <c r="C45" t="inlineStr">
        <is>
          <t>5/NC-C2000HT</t>
        </is>
      </c>
      <c r="D45" t="inlineStr">
        <is>
          <t>RECELL</t>
        </is>
      </c>
      <c r="E45" s="4" t="n">
        <v>45093</v>
      </c>
      <c r="F45" t="inlineStr">
        <is>
          <t>BATTERY WORLD O'CONNOR</t>
        </is>
      </c>
      <c r="G45" t="inlineStr">
        <is>
          <t>66003-168</t>
        </is>
      </c>
      <c r="H45" t="n">
        <v>1</v>
      </c>
      <c r="I45" t="inlineStr">
        <is>
          <t>59001-010</t>
        </is>
      </c>
      <c r="J45" t="n">
        <v>7.51</v>
      </c>
      <c r="K45" t="n">
        <v>1001036</v>
      </c>
      <c r="M45" t="n">
        <v>6</v>
      </c>
      <c r="N45" t="n">
        <v>2</v>
      </c>
      <c r="O45">
        <f>N54*M54</f>
        <v/>
      </c>
      <c r="P45" t="inlineStr">
        <is>
          <t>NICD</t>
        </is>
      </c>
      <c r="Q45" t="inlineStr">
        <is>
          <t>5S1P</t>
        </is>
      </c>
      <c r="W45" t="n">
        <v>1</v>
      </c>
      <c r="X45" t="n">
        <v>45</v>
      </c>
      <c r="Y45">
        <f>D54</f>
        <v/>
      </c>
      <c r="Z45">
        <f>C54</f>
        <v/>
      </c>
      <c r="AA45">
        <f>W54</f>
        <v/>
      </c>
      <c r="AB45">
        <f>J54</f>
        <v/>
      </c>
      <c r="AC45">
        <f>X54</f>
        <v/>
      </c>
      <c r="AD45">
        <f>G54</f>
        <v/>
      </c>
      <c r="AG45" t="inlineStr">
        <is>
          <t>AR</t>
        </is>
      </c>
      <c r="AH45" t="inlineStr">
        <is>
          <t>23862B</t>
        </is>
      </c>
      <c r="AI45" s="4" t="n">
        <v>45321</v>
      </c>
    </row>
    <row r="46">
      <c r="A46" s="4" t="n">
        <v>45083</v>
      </c>
      <c r="B46" t="inlineStr">
        <is>
          <t>332555</t>
        </is>
      </c>
      <c r="C46" t="inlineStr">
        <is>
          <t xml:space="preserve">10/IF1000AA </t>
        </is>
      </c>
      <c r="D46" t="inlineStr">
        <is>
          <t>RECELL</t>
        </is>
      </c>
      <c r="E46" s="4" t="n">
        <v>45093</v>
      </c>
      <c r="F46" t="inlineStr">
        <is>
          <t>BATTERY WORLD O'CONNOR</t>
        </is>
      </c>
      <c r="G46" t="inlineStr">
        <is>
          <t>66003-169</t>
        </is>
      </c>
      <c r="H46" t="n">
        <v>1</v>
      </c>
      <c r="I46" t="inlineStr">
        <is>
          <t>35008-002A</t>
        </is>
      </c>
      <c r="J46" t="n">
        <v>9.98</v>
      </c>
      <c r="K46" t="n">
        <v>1001036</v>
      </c>
      <c r="M46" t="n">
        <v>6</v>
      </c>
      <c r="N46" t="n">
        <v>2</v>
      </c>
      <c r="O46">
        <f>N55*M55</f>
        <v/>
      </c>
      <c r="P46" t="inlineStr">
        <is>
          <t>NICD</t>
        </is>
      </c>
      <c r="Q46" t="inlineStr">
        <is>
          <t>5S2P</t>
        </is>
      </c>
      <c r="W46" t="n">
        <v>2</v>
      </c>
      <c r="X46" t="n">
        <v>70</v>
      </c>
      <c r="Y46">
        <f>D55</f>
        <v/>
      </c>
      <c r="Z46">
        <f>C55</f>
        <v/>
      </c>
      <c r="AA46">
        <f>W55</f>
        <v/>
      </c>
      <c r="AB46">
        <f>J55</f>
        <v/>
      </c>
      <c r="AC46">
        <f>X55</f>
        <v/>
      </c>
      <c r="AD46">
        <f>G55</f>
        <v/>
      </c>
      <c r="AG46" t="inlineStr">
        <is>
          <t>AR</t>
        </is>
      </c>
      <c r="AH46" t="inlineStr">
        <is>
          <t>23862B</t>
        </is>
      </c>
      <c r="AI46" s="4" t="n">
        <v>45324</v>
      </c>
    </row>
    <row r="47">
      <c r="A47" s="4" t="n">
        <v>45086</v>
      </c>
      <c r="B47" t="inlineStr">
        <is>
          <t>332707</t>
        </is>
      </c>
      <c r="D47" t="inlineStr">
        <is>
          <t>CA67</t>
        </is>
      </c>
      <c r="E47" s="4" t="n">
        <v>45100</v>
      </c>
      <c r="F47" t="inlineStr">
        <is>
          <t>ZEDFLO AUSTRALIA</t>
        </is>
      </c>
      <c r="G47" t="inlineStr">
        <is>
          <t>66000-714</t>
        </is>
      </c>
      <c r="H47" t="n">
        <v>28</v>
      </c>
      <c r="I47" t="inlineStr">
        <is>
          <t>67000-349</t>
        </is>
      </c>
      <c r="J47" t="n">
        <v>1.55</v>
      </c>
      <c r="K47" t="n">
        <v>1001712</v>
      </c>
      <c r="O47">
        <f>N56*M56</f>
        <v/>
      </c>
      <c r="W47" t="n">
        <v>0.3</v>
      </c>
      <c r="X47" t="n">
        <v>12</v>
      </c>
      <c r="Y47">
        <f>D56</f>
        <v/>
      </c>
      <c r="Z47">
        <f>C56</f>
        <v/>
      </c>
      <c r="AA47">
        <f>W56</f>
        <v/>
      </c>
      <c r="AB47">
        <f>J56</f>
        <v/>
      </c>
      <c r="AC47">
        <f>X56</f>
        <v/>
      </c>
      <c r="AD47">
        <f>G56</f>
        <v/>
      </c>
      <c r="AG47" t="inlineStr">
        <is>
          <t>DJ</t>
        </is>
      </c>
      <c r="AH47" t="n">
        <v>66824</v>
      </c>
      <c r="AI47" s="4" t="n">
        <v>45343</v>
      </c>
    </row>
    <row r="48">
      <c r="A48" s="4" t="n">
        <v>45106</v>
      </c>
      <c r="B48" t="inlineStr">
        <is>
          <t>333130</t>
        </is>
      </c>
      <c r="C48" t="inlineStr">
        <is>
          <t>1/TSB-003</t>
        </is>
      </c>
      <c r="D48" t="inlineStr">
        <is>
          <t>CH638</t>
        </is>
      </c>
      <c r="E48" s="4" t="n">
        <v>45105</v>
      </c>
      <c r="F48" t="inlineStr">
        <is>
          <t>GLOBAL TECHNOLOGIES PTY LTD</t>
        </is>
      </c>
      <c r="G48" t="inlineStr">
        <is>
          <t>66003-171</t>
        </is>
      </c>
      <c r="H48" t="n">
        <v>1</v>
      </c>
      <c r="I48" t="inlineStr">
        <is>
          <t>67000-074</t>
        </is>
      </c>
      <c r="J48" t="n">
        <v>37.81</v>
      </c>
      <c r="K48" t="n">
        <v>1004165</v>
      </c>
      <c r="O48">
        <f>N57*M57</f>
        <v/>
      </c>
      <c r="W48" t="n">
        <v>0.25</v>
      </c>
      <c r="X48" t="n">
        <v>120</v>
      </c>
      <c r="Y48">
        <f>D57</f>
        <v/>
      </c>
      <c r="Z48">
        <f>C57</f>
        <v/>
      </c>
      <c r="AA48">
        <f>W57</f>
        <v/>
      </c>
      <c r="AB48">
        <f>J57</f>
        <v/>
      </c>
      <c r="AC48">
        <f>X57</f>
        <v/>
      </c>
      <c r="AD48">
        <f>G57</f>
        <v/>
      </c>
      <c r="AG48" t="inlineStr">
        <is>
          <t>MB</t>
        </is>
      </c>
      <c r="AH48" t="n">
        <v>65551</v>
      </c>
      <c r="AI48" s="4" t="n">
        <v>45322</v>
      </c>
    </row>
    <row r="49">
      <c r="A49" s="4" t="n">
        <v>45107</v>
      </c>
      <c r="B49" t="inlineStr">
        <is>
          <t>333109</t>
        </is>
      </c>
      <c r="C49" t="inlineStr">
        <is>
          <t>38/NCR18650GA</t>
        </is>
      </c>
      <c r="D49" t="inlineStr">
        <is>
          <t>RL1539</t>
        </is>
      </c>
      <c r="E49" s="4" t="n">
        <v>45132</v>
      </c>
      <c r="F49" t="inlineStr">
        <is>
          <t>PROCESS IQ PTY LTD</t>
        </is>
      </c>
      <c r="G49" t="inlineStr">
        <is>
          <t>67001-876</t>
        </is>
      </c>
      <c r="H49" t="n">
        <v>10</v>
      </c>
      <c r="I49" t="inlineStr">
        <is>
          <t>88002-630GA</t>
        </is>
      </c>
      <c r="J49" t="n">
        <v>249.74</v>
      </c>
      <c r="K49" t="n">
        <v>1003908</v>
      </c>
      <c r="M49" t="n">
        <v>3.6</v>
      </c>
      <c r="N49" t="n">
        <v>131.1</v>
      </c>
      <c r="O49">
        <f>N58*M58</f>
        <v/>
      </c>
      <c r="P49" t="inlineStr">
        <is>
          <t>LiIon</t>
        </is>
      </c>
      <c r="Q49" t="inlineStr">
        <is>
          <t>1S38P</t>
        </is>
      </c>
      <c r="W49" t="n">
        <v>0.5</v>
      </c>
      <c r="X49" t="n">
        <v>720</v>
      </c>
      <c r="Y49">
        <f>D58</f>
        <v/>
      </c>
      <c r="Z49">
        <f>C58</f>
        <v/>
      </c>
      <c r="AA49">
        <f>W58</f>
        <v/>
      </c>
      <c r="AB49">
        <f>J58</f>
        <v/>
      </c>
      <c r="AC49">
        <f>X58</f>
        <v/>
      </c>
      <c r="AD49">
        <f>G58</f>
        <v/>
      </c>
      <c r="AG49" t="inlineStr">
        <is>
          <t>MB</t>
        </is>
      </c>
      <c r="AH49" t="n">
        <v>2486</v>
      </c>
    </row>
    <row r="50">
      <c r="A50" s="4" t="n">
        <v>45119</v>
      </c>
      <c r="B50" t="inlineStr">
        <is>
          <t>333240</t>
        </is>
      </c>
      <c r="D50" t="inlineStr">
        <is>
          <t>CA67</t>
        </is>
      </c>
      <c r="E50" s="4" t="n">
        <v>45111</v>
      </c>
      <c r="F50" t="inlineStr">
        <is>
          <t>ZEDFLO AUSTRALIA</t>
        </is>
      </c>
      <c r="G50" t="inlineStr">
        <is>
          <t>66000-714</t>
        </is>
      </c>
      <c r="H50" t="n">
        <v>30</v>
      </c>
      <c r="I50" t="inlineStr">
        <is>
          <t>67000-349</t>
        </is>
      </c>
      <c r="J50" t="n">
        <v>1.6</v>
      </c>
      <c r="K50" t="n">
        <v>1004670</v>
      </c>
      <c r="O50">
        <f>N59*M59</f>
        <v/>
      </c>
      <c r="W50" t="n">
        <v>0.3</v>
      </c>
      <c r="X50" t="n">
        <v>12</v>
      </c>
      <c r="Y50">
        <f>D59</f>
        <v/>
      </c>
      <c r="Z50">
        <f>C59</f>
        <v/>
      </c>
      <c r="AA50">
        <f>W59</f>
        <v/>
      </c>
      <c r="AB50">
        <f>J59</f>
        <v/>
      </c>
      <c r="AC50">
        <f>X59</f>
        <v/>
      </c>
      <c r="AD50">
        <f>G59</f>
        <v/>
      </c>
      <c r="AG50" t="inlineStr">
        <is>
          <t>DJ</t>
        </is>
      </c>
      <c r="AH50" t="n">
        <v>66824</v>
      </c>
    </row>
    <row r="51">
      <c r="A51" s="4" t="n">
        <v>45125</v>
      </c>
      <c r="B51" t="inlineStr">
        <is>
          <t>333638</t>
        </is>
      </c>
      <c r="C51" t="inlineStr">
        <is>
          <t>2/UR18650ZY</t>
        </is>
      </c>
      <c r="D51" t="inlineStr">
        <is>
          <t>RL261A</t>
        </is>
      </c>
      <c r="E51" s="4" t="n">
        <v>45138</v>
      </c>
      <c r="F51" t="inlineStr">
        <is>
          <t>REMOTE CONTROL TECHNOLOGIES</t>
        </is>
      </c>
      <c r="G51" t="inlineStr">
        <is>
          <t>66000-493</t>
        </is>
      </c>
      <c r="H51" t="n">
        <v>1</v>
      </c>
      <c r="I51" t="inlineStr">
        <is>
          <t>30007-109</t>
        </is>
      </c>
      <c r="J51" t="n">
        <v>8.42</v>
      </c>
      <c r="K51" t="n">
        <v>1006365</v>
      </c>
      <c r="M51" t="n">
        <v>3.7</v>
      </c>
      <c r="N51" t="n">
        <v>5.2</v>
      </c>
      <c r="O51">
        <f>N60*M60</f>
        <v/>
      </c>
      <c r="P51" t="inlineStr">
        <is>
          <t>LiIon</t>
        </is>
      </c>
      <c r="Q51" t="inlineStr">
        <is>
          <t>1S2P</t>
        </is>
      </c>
      <c r="W51" t="n">
        <v>0.5600000000000001</v>
      </c>
      <c r="X51" t="n">
        <v>40</v>
      </c>
      <c r="Y51">
        <f>D60</f>
        <v/>
      </c>
      <c r="Z51">
        <f>C60</f>
        <v/>
      </c>
      <c r="AA51">
        <f>W60</f>
        <v/>
      </c>
      <c r="AB51">
        <f>J60</f>
        <v/>
      </c>
      <c r="AC51">
        <f>X60</f>
        <v/>
      </c>
      <c r="AD51">
        <f>G60</f>
        <v/>
      </c>
      <c r="AG51" t="inlineStr">
        <is>
          <t>MB</t>
        </is>
      </c>
      <c r="AH51" t="n">
        <v>66116</v>
      </c>
    </row>
    <row r="52">
      <c r="A52" s="4" t="n">
        <v>45126</v>
      </c>
      <c r="B52" t="inlineStr">
        <is>
          <t>333633</t>
        </is>
      </c>
      <c r="C52" t="inlineStr">
        <is>
          <t>36/LR20XW</t>
        </is>
      </c>
      <c r="D52" t="inlineStr">
        <is>
          <t>AL123</t>
        </is>
      </c>
      <c r="E52" s="4" t="n">
        <v>45145</v>
      </c>
      <c r="F52" t="inlineStr">
        <is>
          <t>UNI OF WA (M470) EARTH &amp; ENVI (OLD M004)</t>
        </is>
      </c>
      <c r="G52" t="inlineStr">
        <is>
          <t>66000-180DEG</t>
        </is>
      </c>
      <c r="H52" t="n">
        <v>15</v>
      </c>
      <c r="I52" t="inlineStr">
        <is>
          <t>46002-458</t>
        </is>
      </c>
      <c r="J52" t="n">
        <v>33.54</v>
      </c>
      <c r="K52" t="n">
        <v>1006325</v>
      </c>
      <c r="M52" t="n">
        <v>13.5</v>
      </c>
      <c r="O52">
        <f>N61*M61</f>
        <v/>
      </c>
      <c r="P52" t="inlineStr">
        <is>
          <t>ALKALINE</t>
        </is>
      </c>
      <c r="Q52" t="inlineStr">
        <is>
          <t>9S4P</t>
        </is>
      </c>
      <c r="W52" t="n">
        <v>1.47</v>
      </c>
      <c r="X52" t="n">
        <v>180</v>
      </c>
      <c r="Y52">
        <f>D61</f>
        <v/>
      </c>
      <c r="Z52">
        <f>C61</f>
        <v/>
      </c>
      <c r="AA52">
        <f>W61</f>
        <v/>
      </c>
      <c r="AB52">
        <f>J61</f>
        <v/>
      </c>
      <c r="AC52">
        <f>X61</f>
        <v/>
      </c>
      <c r="AD52">
        <f>G61</f>
        <v/>
      </c>
      <c r="AG52" t="inlineStr">
        <is>
          <t>AR</t>
        </is>
      </c>
      <c r="AH52" t="n">
        <v>66552</v>
      </c>
      <c r="AI52" s="4" t="n">
        <v>45057</v>
      </c>
    </row>
    <row r="53">
      <c r="A53" s="4" t="n">
        <v>45126</v>
      </c>
      <c r="B53" t="inlineStr">
        <is>
          <t>333589</t>
        </is>
      </c>
      <c r="C53" t="inlineStr">
        <is>
          <t>45/LR6XW</t>
        </is>
      </c>
      <c r="D53" t="inlineStr">
        <is>
          <t>AL317</t>
        </is>
      </c>
      <c r="E53" s="4" t="n">
        <v>45142</v>
      </c>
      <c r="F53" t="inlineStr">
        <is>
          <t>CURTIN UNIVERSITY</t>
        </is>
      </c>
      <c r="G53" t="inlineStr">
        <is>
          <t>66000-633</t>
        </is>
      </c>
      <c r="H53" t="n">
        <v>10</v>
      </c>
      <c r="I53" t="inlineStr">
        <is>
          <t>46002-454</t>
        </is>
      </c>
      <c r="J53" t="n">
        <v>11.59</v>
      </c>
      <c r="K53" t="n">
        <v>1006078</v>
      </c>
      <c r="M53" t="n">
        <v>22.5</v>
      </c>
      <c r="O53">
        <f>N62*M62</f>
        <v/>
      </c>
      <c r="P53" t="inlineStr">
        <is>
          <t>ALKALINE</t>
        </is>
      </c>
      <c r="Q53" t="inlineStr">
        <is>
          <t>15S3P,15S3P</t>
        </is>
      </c>
      <c r="W53" t="n">
        <v>1.79</v>
      </c>
      <c r="X53" t="n">
        <v>137</v>
      </c>
      <c r="Y53">
        <f>D62</f>
        <v/>
      </c>
      <c r="Z53">
        <f>C62</f>
        <v/>
      </c>
      <c r="AA53">
        <f>W62</f>
        <v/>
      </c>
      <c r="AB53">
        <f>J62</f>
        <v/>
      </c>
      <c r="AC53">
        <f>X62</f>
        <v/>
      </c>
      <c r="AD53">
        <f>G62</f>
        <v/>
      </c>
      <c r="AG53" t="inlineStr">
        <is>
          <t>DR</t>
        </is>
      </c>
      <c r="AH53" t="n">
        <v>27233</v>
      </c>
      <c r="AI53" s="4" t="n">
        <v>45057</v>
      </c>
    </row>
    <row r="54">
      <c r="A54" s="4" t="n">
        <v>45127</v>
      </c>
      <c r="B54" t="n">
        <v>333714</v>
      </c>
      <c r="D54" t="inlineStr">
        <is>
          <t>Lab-Change Lead</t>
        </is>
      </c>
      <c r="E54" s="4" t="n">
        <v>45134</v>
      </c>
      <c r="F54" t="inlineStr">
        <is>
          <t>BATTERY ALL TYPES</t>
        </is>
      </c>
      <c r="H54" t="n">
        <v>1</v>
      </c>
      <c r="J54" t="n">
        <v>0</v>
      </c>
      <c r="K54" t="n">
        <v>1006817</v>
      </c>
      <c r="O54">
        <f>N63*M63</f>
        <v/>
      </c>
      <c r="W54" t="n">
        <v>0.5</v>
      </c>
      <c r="X54" t="n">
        <v>30</v>
      </c>
      <c r="Y54">
        <f>D63</f>
        <v/>
      </c>
      <c r="Z54">
        <f>C63</f>
        <v/>
      </c>
      <c r="AA54">
        <f>W63</f>
        <v/>
      </c>
      <c r="AB54">
        <f>J63</f>
        <v/>
      </c>
      <c r="AC54">
        <f>X63</f>
        <v/>
      </c>
      <c r="AD54">
        <f>G63</f>
        <v/>
      </c>
      <c r="AG54" t="inlineStr">
        <is>
          <t>AR</t>
        </is>
      </c>
      <c r="AH54" t="inlineStr">
        <is>
          <t>23754A</t>
        </is>
      </c>
      <c r="AI54" s="4" t="n">
        <v>45224</v>
      </c>
    </row>
    <row r="55">
      <c r="A55" s="4" t="n">
        <v>45131</v>
      </c>
      <c r="B55" t="inlineStr">
        <is>
          <t>333759</t>
        </is>
      </c>
      <c r="C55" t="inlineStr">
        <is>
          <t>20/NC2500SCR</t>
        </is>
      </c>
      <c r="D55" t="inlineStr">
        <is>
          <t>RECELL749</t>
        </is>
      </c>
      <c r="E55" s="4" t="n">
        <v>45142</v>
      </c>
      <c r="F55" t="inlineStr">
        <is>
          <t>BATTERY WORLD BELMONT (WA)</t>
        </is>
      </c>
      <c r="G55" t="inlineStr">
        <is>
          <t>22000-299R</t>
        </is>
      </c>
      <c r="H55" t="n">
        <v>2</v>
      </c>
      <c r="I55" t="inlineStr">
        <is>
          <t>30000-300</t>
        </is>
      </c>
      <c r="J55" t="n">
        <v>50.4</v>
      </c>
      <c r="K55" t="n">
        <v>1007008</v>
      </c>
      <c r="L55" t="inlineStr">
        <is>
          <t>MB879D</t>
        </is>
      </c>
      <c r="M55" t="n">
        <v>24</v>
      </c>
      <c r="N55" t="n">
        <v>2.5</v>
      </c>
      <c r="O55">
        <f>N64*M64</f>
        <v/>
      </c>
      <c r="P55" t="inlineStr">
        <is>
          <t>NiMH</t>
        </is>
      </c>
      <c r="Q55" t="inlineStr">
        <is>
          <t>20S1P</t>
        </is>
      </c>
      <c r="W55" t="n">
        <v>1.07</v>
      </c>
      <c r="X55" t="n">
        <v>150.5</v>
      </c>
      <c r="Y55">
        <f>D64</f>
        <v/>
      </c>
      <c r="Z55">
        <f>C64</f>
        <v/>
      </c>
      <c r="AA55">
        <f>W64</f>
        <v/>
      </c>
      <c r="AB55">
        <f>J64</f>
        <v/>
      </c>
      <c r="AC55">
        <f>X64</f>
        <v/>
      </c>
      <c r="AD55">
        <f>G64</f>
        <v/>
      </c>
      <c r="AG55" t="inlineStr">
        <is>
          <t>AH</t>
        </is>
      </c>
      <c r="AH55" t="n">
        <v>23985</v>
      </c>
      <c r="AI55" s="4" t="n">
        <v>45239</v>
      </c>
    </row>
    <row r="56">
      <c r="A56" s="4" t="n">
        <v>45190</v>
      </c>
      <c r="B56" t="inlineStr">
        <is>
          <t>335302</t>
        </is>
      </c>
      <c r="D56" t="inlineStr">
        <is>
          <t>Lab-Conn</t>
        </is>
      </c>
      <c r="E56" s="4" t="n">
        <v>45201</v>
      </c>
      <c r="F56" t="inlineStr">
        <is>
          <t>FLEXI HEALTH REPAIR &amp; MAINTENANCE</t>
        </is>
      </c>
      <c r="G56" t="inlineStr">
        <is>
          <t>BOM - ENGINEERING</t>
        </is>
      </c>
      <c r="H56" t="n">
        <v>1</v>
      </c>
      <c r="I56" t="inlineStr">
        <is>
          <t>2230</t>
        </is>
      </c>
      <c r="J56" t="n">
        <v>0</v>
      </c>
      <c r="K56" t="n">
        <v>1013667</v>
      </c>
      <c r="O56">
        <f>N65*M65</f>
        <v/>
      </c>
      <c r="W56" t="n">
        <v>0.25</v>
      </c>
      <c r="X56" t="n">
        <v>5</v>
      </c>
      <c r="Y56">
        <f>D65</f>
        <v/>
      </c>
      <c r="Z56">
        <f>C65</f>
        <v/>
      </c>
      <c r="AA56">
        <f>W65</f>
        <v/>
      </c>
      <c r="AB56">
        <f>J65</f>
        <v/>
      </c>
      <c r="AC56">
        <f>X65</f>
        <v/>
      </c>
      <c r="AD56">
        <f>G65</f>
        <v/>
      </c>
      <c r="AG56" t="inlineStr">
        <is>
          <t>AR</t>
        </is>
      </c>
      <c r="AH56" t="n">
        <v>2394</v>
      </c>
      <c r="AI56" s="4" t="n">
        <v>45307</v>
      </c>
    </row>
    <row r="57">
      <c r="A57" s="4" t="n">
        <v>45198</v>
      </c>
      <c r="B57" t="inlineStr">
        <is>
          <t>335424</t>
        </is>
      </c>
      <c r="C57" t="inlineStr">
        <is>
          <t>1/12LFP11.4</t>
        </is>
      </c>
      <c r="D57" t="inlineStr">
        <is>
          <t>RL1744</t>
        </is>
      </c>
      <c r="E57" s="4" t="n">
        <v>45211</v>
      </c>
      <c r="F57" t="inlineStr">
        <is>
          <t>WESTERN SOLAR PTY LTD</t>
        </is>
      </c>
      <c r="G57" t="inlineStr">
        <is>
          <t>66003-187</t>
        </is>
      </c>
      <c r="H57" t="n">
        <v>10</v>
      </c>
      <c r="I57" t="inlineStr">
        <is>
          <t>89006-019</t>
        </is>
      </c>
      <c r="J57" t="n">
        <v>282.91</v>
      </c>
      <c r="K57" t="n">
        <v>1014164</v>
      </c>
      <c r="M57" t="n">
        <v>12.8</v>
      </c>
      <c r="N57" t="n">
        <v>11.4</v>
      </c>
      <c r="O57">
        <f>N66*M66</f>
        <v/>
      </c>
      <c r="P57" t="inlineStr">
        <is>
          <t>LiFePO4</t>
        </is>
      </c>
      <c r="Q57" t="inlineStr">
        <is>
          <t>1S1P</t>
        </is>
      </c>
      <c r="W57" t="n">
        <v>0.5</v>
      </c>
      <c r="X57" t="n">
        <v>485</v>
      </c>
      <c r="Y57">
        <f>D66</f>
        <v/>
      </c>
      <c r="Z57">
        <f>C66</f>
        <v/>
      </c>
      <c r="AA57">
        <f>W66</f>
        <v/>
      </c>
      <c r="AB57">
        <f>J66</f>
        <v/>
      </c>
      <c r="AC57">
        <f>X66</f>
        <v/>
      </c>
      <c r="AD57">
        <f>G66</f>
        <v/>
      </c>
      <c r="AG57" t="inlineStr">
        <is>
          <t>AR</t>
        </is>
      </c>
      <c r="AH57" t="n">
        <v>2114</v>
      </c>
      <c r="AI57" s="4" t="n">
        <v>45330</v>
      </c>
    </row>
    <row r="58">
      <c r="A58" s="4" t="n">
        <v>45198</v>
      </c>
      <c r="B58" t="inlineStr">
        <is>
          <t>335681</t>
        </is>
      </c>
      <c r="C58" t="inlineStr">
        <is>
          <t>5/INR18650-25R</t>
        </is>
      </c>
      <c r="D58" t="inlineStr">
        <is>
          <t>RECELL</t>
        </is>
      </c>
      <c r="E58" s="4" t="n">
        <v>45217</v>
      </c>
      <c r="F58" t="inlineStr">
        <is>
          <t>COMFORT STYLE</t>
        </is>
      </c>
      <c r="G58" t="inlineStr">
        <is>
          <t>66004-154</t>
        </is>
      </c>
      <c r="H58" t="n">
        <v>1</v>
      </c>
      <c r="I58" t="n">
        <v>18</v>
      </c>
      <c r="J58" t="n">
        <v>2.6</v>
      </c>
      <c r="K58" t="n">
        <v>1014677</v>
      </c>
      <c r="M58" t="n">
        <v>18</v>
      </c>
      <c r="N58" t="n">
        <v>2.6</v>
      </c>
      <c r="O58">
        <f>N67*M67</f>
        <v/>
      </c>
      <c r="P58" t="inlineStr">
        <is>
          <t>LiIon</t>
        </is>
      </c>
      <c r="Q58" t="inlineStr">
        <is>
          <t>5S1P</t>
        </is>
      </c>
      <c r="W58" t="n">
        <v>0.5</v>
      </c>
      <c r="X58" t="n">
        <v>90</v>
      </c>
      <c r="Y58">
        <f>D67</f>
        <v/>
      </c>
      <c r="Z58">
        <f>C67</f>
        <v/>
      </c>
      <c r="AA58">
        <f>W67</f>
        <v/>
      </c>
      <c r="AB58">
        <f>J67</f>
        <v/>
      </c>
      <c r="AC58">
        <f>X67</f>
        <v/>
      </c>
      <c r="AD58">
        <f>G67</f>
        <v/>
      </c>
      <c r="AG58" t="inlineStr">
        <is>
          <t>AR</t>
        </is>
      </c>
      <c r="AH58" t="n">
        <v>1464</v>
      </c>
    </row>
    <row r="59">
      <c r="A59" s="4" t="n">
        <v>45201</v>
      </c>
      <c r="B59" t="inlineStr">
        <is>
          <t>335300</t>
        </is>
      </c>
      <c r="C59" t="inlineStr">
        <is>
          <t>3/V40H</t>
        </is>
      </c>
      <c r="D59" t="inlineStr">
        <is>
          <t>N2089</t>
        </is>
      </c>
      <c r="E59" s="4" t="n">
        <v>45200</v>
      </c>
      <c r="F59" t="inlineStr">
        <is>
          <t>BATTERY WORLD MIDLAND</t>
        </is>
      </c>
      <c r="G59" t="inlineStr">
        <is>
          <t>20003-713E</t>
        </is>
      </c>
      <c r="H59" t="n">
        <v>1</v>
      </c>
      <c r="I59" t="inlineStr">
        <is>
          <t>20003-621</t>
        </is>
      </c>
      <c r="J59" t="n">
        <v>2.98</v>
      </c>
      <c r="K59" t="n">
        <v>1013662</v>
      </c>
      <c r="M59" t="n">
        <v>3.6</v>
      </c>
      <c r="N59" t="n">
        <v>0.4</v>
      </c>
      <c r="O59">
        <f>N68*M68</f>
        <v/>
      </c>
      <c r="P59" t="inlineStr">
        <is>
          <t>NiMH</t>
        </is>
      </c>
      <c r="Q59" t="inlineStr">
        <is>
          <t>3S1P</t>
        </is>
      </c>
      <c r="W59" t="n">
        <v>0.25</v>
      </c>
      <c r="X59" t="n">
        <v>45</v>
      </c>
      <c r="Y59">
        <f>D68</f>
        <v/>
      </c>
      <c r="Z59">
        <f>C68</f>
        <v/>
      </c>
      <c r="AA59">
        <f>W68</f>
        <v/>
      </c>
      <c r="AB59">
        <f>J68</f>
        <v/>
      </c>
      <c r="AC59">
        <f>X68</f>
        <v/>
      </c>
      <c r="AD59">
        <f>G68</f>
        <v/>
      </c>
      <c r="AG59" t="inlineStr">
        <is>
          <t>AR</t>
        </is>
      </c>
      <c r="AH59" t="inlineStr">
        <is>
          <t>23879A</t>
        </is>
      </c>
      <c r="AI59" s="4" t="n">
        <v>45336</v>
      </c>
    </row>
    <row r="60">
      <c r="A60" s="4" t="n">
        <v>45205</v>
      </c>
      <c r="B60" t="inlineStr">
        <is>
          <t>335852</t>
        </is>
      </c>
      <c r="C60" t="inlineStr">
        <is>
          <t>1/12SB1.2P</t>
        </is>
      </c>
      <c r="D60" t="inlineStr">
        <is>
          <t>S19</t>
        </is>
      </c>
      <c r="E60" s="4" t="n">
        <v>45218</v>
      </c>
      <c r="F60" t="inlineStr">
        <is>
          <t>THE PSA GROUP</t>
        </is>
      </c>
      <c r="G60" t="inlineStr">
        <is>
          <t>66000-595</t>
        </is>
      </c>
      <c r="H60" t="n">
        <v>10</v>
      </c>
      <c r="I60" t="inlineStr">
        <is>
          <t>60000-931</t>
        </is>
      </c>
      <c r="J60" t="n">
        <v>12.7</v>
      </c>
      <c r="K60" t="n">
        <v>1015410</v>
      </c>
      <c r="M60" t="n">
        <v>12</v>
      </c>
      <c r="N60" t="n">
        <v>1.2</v>
      </c>
      <c r="O60">
        <f>N69*M69</f>
        <v/>
      </c>
      <c r="P60" t="inlineStr">
        <is>
          <t>SLA</t>
        </is>
      </c>
      <c r="Q60" t="inlineStr">
        <is>
          <t>1S1P</t>
        </is>
      </c>
      <c r="W60" t="n">
        <v>0.57</v>
      </c>
      <c r="X60" t="n">
        <v>60</v>
      </c>
      <c r="Y60">
        <f>D69</f>
        <v/>
      </c>
      <c r="Z60">
        <f>C69</f>
        <v/>
      </c>
      <c r="AA60">
        <f>W69</f>
        <v/>
      </c>
      <c r="AB60">
        <f>J69</f>
        <v/>
      </c>
      <c r="AC60">
        <f>X69</f>
        <v/>
      </c>
      <c r="AD60">
        <f>G69</f>
        <v/>
      </c>
      <c r="AG60" t="inlineStr">
        <is>
          <t>DJ</t>
        </is>
      </c>
      <c r="AH60" t="n">
        <v>61117</v>
      </c>
      <c r="AI60" s="4" t="n">
        <v>45338</v>
      </c>
    </row>
    <row r="61">
      <c r="A61" s="4" t="n">
        <v>45210</v>
      </c>
      <c r="B61" t="inlineStr">
        <is>
          <t>336048</t>
        </is>
      </c>
      <c r="C61" t="inlineStr">
        <is>
          <t>2/UR18650ZY</t>
        </is>
      </c>
      <c r="D61" t="inlineStr">
        <is>
          <t>RL1088</t>
        </is>
      </c>
      <c r="E61" s="4" t="n">
        <v>45231</v>
      </c>
      <c r="F61" t="inlineStr">
        <is>
          <t>BATTERY FORCE PTY LTD</t>
        </is>
      </c>
      <c r="G61" t="inlineStr">
        <is>
          <t>30008-102BWAB</t>
        </is>
      </c>
      <c r="H61" t="n">
        <v>1</v>
      </c>
      <c r="I61" t="inlineStr">
        <is>
          <t>30007-109</t>
        </is>
      </c>
      <c r="J61" t="n">
        <v>8.630000000000001</v>
      </c>
      <c r="K61" t="n">
        <v>1016023</v>
      </c>
      <c r="L61" t="inlineStr">
        <is>
          <t>MB997</t>
        </is>
      </c>
      <c r="M61" t="n">
        <v>7.4</v>
      </c>
      <c r="N61" t="n">
        <v>2.6</v>
      </c>
      <c r="O61">
        <f>N70*M70</f>
        <v/>
      </c>
      <c r="P61" t="inlineStr">
        <is>
          <t>LiIon</t>
        </is>
      </c>
      <c r="Q61" t="inlineStr">
        <is>
          <t>2S1P</t>
        </is>
      </c>
      <c r="W61" t="n">
        <v>0.74</v>
      </c>
      <c r="X61" t="n">
        <v>34.12</v>
      </c>
      <c r="Y61">
        <f>D70</f>
        <v/>
      </c>
      <c r="Z61">
        <f>C70</f>
        <v/>
      </c>
      <c r="AA61">
        <f>W70</f>
        <v/>
      </c>
      <c r="AB61">
        <f>J70</f>
        <v/>
      </c>
      <c r="AC61">
        <f>X70</f>
        <v/>
      </c>
      <c r="AD61">
        <f>G70</f>
        <v/>
      </c>
      <c r="AG61" t="inlineStr">
        <is>
          <t>AR</t>
        </is>
      </c>
      <c r="AH61" t="n">
        <v>66989</v>
      </c>
      <c r="AI61" s="4" t="n">
        <v>45338</v>
      </c>
    </row>
    <row r="62">
      <c r="A62" s="4" t="n">
        <v>45236</v>
      </c>
      <c r="B62" t="inlineStr">
        <is>
          <t>336788</t>
        </is>
      </c>
      <c r="C62" t="inlineStr">
        <is>
          <t>1/NCR18650BF</t>
        </is>
      </c>
      <c r="D62" t="inlineStr">
        <is>
          <t>RL1598</t>
        </is>
      </c>
      <c r="E62" s="4" t="n">
        <v>45275</v>
      </c>
      <c r="F62" t="inlineStr">
        <is>
          <t>REFLEX INSTRUMENTS ASIA PACIFIC (IMDEX LTD)</t>
        </is>
      </c>
      <c r="G62" t="inlineStr">
        <is>
          <t>66002-915</t>
        </is>
      </c>
      <c r="H62" t="n">
        <v>600</v>
      </c>
      <c r="I62" t="inlineStr">
        <is>
          <t>88002-630BF</t>
        </is>
      </c>
      <c r="J62" t="n">
        <v>7.37</v>
      </c>
      <c r="K62" t="n">
        <v>1018838</v>
      </c>
      <c r="M62" t="n">
        <v>3.6</v>
      </c>
      <c r="N62" t="n">
        <v>3.35</v>
      </c>
      <c r="O62">
        <f>N71*M71</f>
        <v/>
      </c>
      <c r="P62" t="inlineStr">
        <is>
          <t>LiIon</t>
        </is>
      </c>
      <c r="Q62" t="inlineStr">
        <is>
          <t>1S1P</t>
        </is>
      </c>
      <c r="W62" t="n">
        <v>0.25</v>
      </c>
      <c r="X62" t="n">
        <v>24</v>
      </c>
      <c r="Y62">
        <f>D71</f>
        <v/>
      </c>
      <c r="Z62">
        <f>C71</f>
        <v/>
      </c>
      <c r="AA62">
        <f>W71</f>
        <v/>
      </c>
      <c r="AB62">
        <f>J71</f>
        <v/>
      </c>
      <c r="AC62">
        <f>X71</f>
        <v/>
      </c>
      <c r="AD62">
        <f>G71</f>
        <v/>
      </c>
      <c r="AG62" t="inlineStr">
        <is>
          <t>MB</t>
        </is>
      </c>
      <c r="AH62" t="n">
        <v>65616</v>
      </c>
    </row>
    <row r="63">
      <c r="A63" s="4" t="n">
        <v>45247</v>
      </c>
      <c r="B63" t="inlineStr">
        <is>
          <t>336984</t>
        </is>
      </c>
      <c r="C63" t="inlineStr">
        <is>
          <t>2/12LFP21</t>
        </is>
      </c>
      <c r="D63" t="inlineStr">
        <is>
          <t>RL1346</t>
        </is>
      </c>
      <c r="E63" s="4" t="n">
        <v>45272</v>
      </c>
      <c r="F63" t="inlineStr">
        <is>
          <t>HIGH ENERGY SERVICE PTY LTD</t>
        </is>
      </c>
      <c r="G63" t="inlineStr">
        <is>
          <t>66002-364</t>
        </is>
      </c>
      <c r="H63" t="n">
        <v>1</v>
      </c>
      <c r="I63" t="inlineStr">
        <is>
          <t>89006-007</t>
        </is>
      </c>
      <c r="J63" t="n">
        <v>947.54</v>
      </c>
      <c r="K63" t="n">
        <v>1020044</v>
      </c>
      <c r="M63" t="n">
        <v>25.6</v>
      </c>
      <c r="N63" t="n">
        <v>21.6</v>
      </c>
      <c r="O63" t="n">
        <v>537.6</v>
      </c>
      <c r="P63" t="inlineStr">
        <is>
          <t>LiFePO4</t>
        </is>
      </c>
      <c r="Q63" t="inlineStr">
        <is>
          <t>2S1P</t>
        </is>
      </c>
      <c r="W63" t="n">
        <v>15.97</v>
      </c>
      <c r="X63" t="n">
        <v>1650</v>
      </c>
      <c r="Y63">
        <f>D72</f>
        <v/>
      </c>
      <c r="Z63">
        <f>C72</f>
        <v/>
      </c>
      <c r="AA63">
        <f>W72</f>
        <v/>
      </c>
      <c r="AB63">
        <f>J72</f>
        <v/>
      </c>
      <c r="AC63">
        <f>X72</f>
        <v/>
      </c>
      <c r="AD63">
        <f>G72</f>
        <v/>
      </c>
      <c r="AG63" t="inlineStr">
        <is>
          <t>AR</t>
        </is>
      </c>
      <c r="AH63" t="n">
        <v>66776</v>
      </c>
      <c r="AI63" s="4" t="n">
        <v>45204</v>
      </c>
    </row>
    <row r="64">
      <c r="A64" s="4" t="n">
        <v>45252</v>
      </c>
      <c r="B64" t="inlineStr">
        <is>
          <t>337088</t>
        </is>
      </c>
      <c r="C64" t="inlineStr">
        <is>
          <t>2/LS33600</t>
        </is>
      </c>
      <c r="D64" t="inlineStr">
        <is>
          <t>L987</t>
        </is>
      </c>
      <c r="E64" s="4" t="n">
        <v>45272</v>
      </c>
      <c r="F64" t="inlineStr">
        <is>
          <t>WATER CORP LEEDERVILLE</t>
        </is>
      </c>
      <c r="G64" t="inlineStr">
        <is>
          <t>66002-795</t>
        </is>
      </c>
      <c r="H64" t="n">
        <v>10</v>
      </c>
      <c r="I64" t="inlineStr">
        <is>
          <t>33003-085</t>
        </is>
      </c>
      <c r="J64" t="n">
        <v>39.389</v>
      </c>
      <c r="K64" t="n">
        <v>1020585</v>
      </c>
      <c r="M64" t="n">
        <v>3.6</v>
      </c>
      <c r="N64" t="n">
        <v>34</v>
      </c>
      <c r="O64">
        <f>N73*M73</f>
        <v/>
      </c>
      <c r="P64" t="inlineStr">
        <is>
          <t>Lith</t>
        </is>
      </c>
      <c r="Q64" t="inlineStr">
        <is>
          <t>1S2P</t>
        </is>
      </c>
      <c r="W64" t="n">
        <v>0.5</v>
      </c>
      <c r="X64" t="n">
        <v>79</v>
      </c>
      <c r="Y64">
        <f>D73</f>
        <v/>
      </c>
      <c r="Z64">
        <f>C73</f>
        <v/>
      </c>
      <c r="AA64">
        <f>W73</f>
        <v/>
      </c>
      <c r="AB64">
        <f>J73</f>
        <v/>
      </c>
      <c r="AC64">
        <f>X73</f>
        <v/>
      </c>
      <c r="AD64">
        <f>G73</f>
        <v/>
      </c>
      <c r="AG64" t="inlineStr">
        <is>
          <t>MB</t>
        </is>
      </c>
      <c r="AH64" t="n">
        <v>66649</v>
      </c>
      <c r="AI64" s="4" t="n">
        <v>45320</v>
      </c>
    </row>
    <row r="65">
      <c r="A65" s="4" t="n">
        <v>45254</v>
      </c>
      <c r="B65" t="inlineStr">
        <is>
          <t>337356</t>
        </is>
      </c>
      <c r="C65" t="inlineStr">
        <is>
          <t>CUSTOM SOLAR JUNCTION BOX</t>
        </is>
      </c>
      <c r="D65" t="inlineStr">
        <is>
          <t>CA214</t>
        </is>
      </c>
      <c r="E65" s="4" t="n">
        <v>45254</v>
      </c>
      <c r="F65" t="inlineStr">
        <is>
          <t>WESTERN SOLAR PTY LTD</t>
        </is>
      </c>
      <c r="G65" t="inlineStr">
        <is>
          <t>66003-212</t>
        </is>
      </c>
      <c r="H65" t="n">
        <v>5</v>
      </c>
      <c r="J65" t="n">
        <v>27.5</v>
      </c>
      <c r="K65" t="n">
        <v>1020949</v>
      </c>
      <c r="O65">
        <f>N74*M74</f>
        <v/>
      </c>
      <c r="W65" t="n">
        <v>1</v>
      </c>
      <c r="X65" t="n">
        <v>150</v>
      </c>
      <c r="Y65">
        <f>D74</f>
        <v/>
      </c>
      <c r="Z65">
        <f>C74</f>
        <v/>
      </c>
      <c r="AA65">
        <f>W74</f>
        <v/>
      </c>
      <c r="AB65">
        <f>J74</f>
        <v/>
      </c>
      <c r="AC65">
        <f>X74</f>
        <v/>
      </c>
      <c r="AD65">
        <f>G74</f>
        <v/>
      </c>
      <c r="AG65" t="inlineStr">
        <is>
          <t>AR</t>
        </is>
      </c>
      <c r="AH65" t="n">
        <v>2114</v>
      </c>
      <c r="AI65" s="4" t="n">
        <v>45323</v>
      </c>
    </row>
    <row r="66">
      <c r="A66" s="4" t="n">
        <v>45273</v>
      </c>
      <c r="B66" t="inlineStr">
        <is>
          <t>337440</t>
        </is>
      </c>
      <c r="C66" t="inlineStr">
        <is>
          <t>VECIP67-24/8A</t>
        </is>
      </c>
      <c r="D66" t="inlineStr">
        <is>
          <t>CH598A</t>
        </is>
      </c>
      <c r="E66" s="4" t="n">
        <v>45259</v>
      </c>
      <c r="F66" t="inlineStr">
        <is>
          <t>FOR-DE GROUP P/L T/A SHOPRIDER</t>
        </is>
      </c>
      <c r="G66" t="inlineStr">
        <is>
          <t>64900-694XLR</t>
        </is>
      </c>
      <c r="H66" t="n">
        <v>11</v>
      </c>
      <c r="I66" t="inlineStr">
        <is>
          <t>64900-694</t>
        </is>
      </c>
      <c r="J66" t="n">
        <v>11.14</v>
      </c>
      <c r="K66" t="n">
        <v>1020857</v>
      </c>
      <c r="O66">
        <f>N75*M75</f>
        <v/>
      </c>
      <c r="W66" t="n">
        <v>0.36</v>
      </c>
      <c r="X66" t="n">
        <v>153.56</v>
      </c>
      <c r="Y66">
        <f>D75</f>
        <v/>
      </c>
      <c r="Z66">
        <f>C75</f>
        <v/>
      </c>
      <c r="AA66">
        <f>W75</f>
        <v/>
      </c>
      <c r="AB66">
        <f>J75</f>
        <v/>
      </c>
      <c r="AC66">
        <f>X75</f>
        <v/>
      </c>
      <c r="AD66">
        <f>G75</f>
        <v/>
      </c>
      <c r="AG66" t="inlineStr">
        <is>
          <t>MB</t>
        </is>
      </c>
      <c r="AH66" t="n">
        <v>66277</v>
      </c>
      <c r="AI66" s="4" t="n">
        <v>45190</v>
      </c>
    </row>
    <row r="67">
      <c r="A67" s="4" t="n">
        <v>45307</v>
      </c>
      <c r="B67" t="inlineStr">
        <is>
          <t>338375</t>
        </is>
      </c>
      <c r="C67" t="inlineStr">
        <is>
          <t>3/NCR18650BF</t>
        </is>
      </c>
      <c r="D67" t="inlineStr">
        <is>
          <t>RL815</t>
        </is>
      </c>
      <c r="E67" s="4" t="n">
        <v>45307</v>
      </c>
      <c r="F67" t="inlineStr">
        <is>
          <t>WA CASH SALES</t>
        </is>
      </c>
      <c r="G67" t="inlineStr">
        <is>
          <t>88003-112</t>
        </is>
      </c>
      <c r="H67" t="n">
        <v>1</v>
      </c>
      <c r="I67" t="inlineStr">
        <is>
          <t>88002-630BF</t>
        </is>
      </c>
      <c r="J67" t="n">
        <v>19.36</v>
      </c>
      <c r="K67" t="n">
        <v>1025734</v>
      </c>
      <c r="L67" t="inlineStr">
        <is>
          <t>LICB-18650-3S1P-HC-F</t>
        </is>
      </c>
      <c r="M67" t="n">
        <v>10.8</v>
      </c>
      <c r="N67" t="n">
        <v>3.35</v>
      </c>
      <c r="O67">
        <f>N76*M76</f>
        <v/>
      </c>
      <c r="P67" t="inlineStr">
        <is>
          <t>LiIon</t>
        </is>
      </c>
      <c r="Q67" t="inlineStr">
        <is>
          <t>3S1P</t>
        </is>
      </c>
      <c r="W67" t="n">
        <v>1.17</v>
      </c>
      <c r="X67" t="n">
        <v>80</v>
      </c>
      <c r="Y67">
        <f>D76</f>
        <v/>
      </c>
      <c r="Z67">
        <f>C76</f>
        <v/>
      </c>
      <c r="AA67">
        <f>W76</f>
        <v/>
      </c>
      <c r="AB67">
        <f>J76</f>
        <v/>
      </c>
      <c r="AC67">
        <f>X76</f>
        <v/>
      </c>
      <c r="AD67">
        <f>G76</f>
        <v/>
      </c>
      <c r="AG67" t="inlineStr">
        <is>
          <t>AR</t>
        </is>
      </c>
      <c r="AH67" t="n">
        <v>64999</v>
      </c>
      <c r="AI67" s="4" t="n">
        <v>45330</v>
      </c>
    </row>
    <row r="68">
      <c r="A68" s="4" t="n">
        <v>45331</v>
      </c>
      <c r="B68" t="inlineStr">
        <is>
          <t>338978</t>
        </is>
      </c>
      <c r="C68" t="inlineStr">
        <is>
          <t>2/UF553450Z</t>
        </is>
      </c>
      <c r="D68" t="inlineStr">
        <is>
          <t>RECELL543</t>
        </is>
      </c>
      <c r="E68" s="4" t="n">
        <v>45337</v>
      </c>
      <c r="F68" t="inlineStr">
        <is>
          <t>BATTERY WORLD ALBANY</t>
        </is>
      </c>
      <c r="G68" t="inlineStr">
        <is>
          <t>22000-528K</t>
        </is>
      </c>
      <c r="H68" t="n">
        <v>1</v>
      </c>
      <c r="I68" t="inlineStr">
        <is>
          <t>30008-121</t>
        </is>
      </c>
      <c r="J68" t="n">
        <v>9.48</v>
      </c>
      <c r="K68" t="n">
        <v>1028352</v>
      </c>
      <c r="M68" t="n">
        <v>3.7</v>
      </c>
      <c r="N68" t="n">
        <v>2.3</v>
      </c>
      <c r="O68">
        <f>N77*M77</f>
        <v/>
      </c>
      <c r="P68" t="inlineStr">
        <is>
          <t>LiIon</t>
        </is>
      </c>
      <c r="Q68" t="inlineStr">
        <is>
          <t>1S2P</t>
        </is>
      </c>
      <c r="W68" t="n">
        <v>1.52</v>
      </c>
      <c r="X68" t="n">
        <v>72.23999999999999</v>
      </c>
      <c r="Y68">
        <f>D77</f>
        <v/>
      </c>
      <c r="Z68">
        <f>C77</f>
        <v/>
      </c>
      <c r="AA68">
        <f>W77</f>
        <v/>
      </c>
      <c r="AB68">
        <f>J77</f>
        <v/>
      </c>
      <c r="AC68">
        <f>X77</f>
        <v/>
      </c>
      <c r="AD68">
        <f>G77</f>
        <v/>
      </c>
      <c r="AG68" t="inlineStr">
        <is>
          <t>SK</t>
        </is>
      </c>
      <c r="AH68" t="n">
        <v>23891</v>
      </c>
      <c r="AI68" s="4" t="n">
        <v>45338</v>
      </c>
    </row>
    <row r="69">
      <c r="A69" s="4" t="n">
        <v>45338</v>
      </c>
      <c r="B69" t="inlineStr">
        <is>
          <t>339139</t>
        </is>
      </c>
      <c r="C69" t="inlineStr">
        <is>
          <t xml:space="preserve">264/IFR26650-40A h </t>
        </is>
      </c>
      <c r="D69" t="inlineStr">
        <is>
          <t>RL1783</t>
        </is>
      </c>
      <c r="E69" s="4" t="n">
        <v>45345</v>
      </c>
      <c r="F69" t="inlineStr">
        <is>
          <t>RADLINK COMMUNICATIONS</t>
        </is>
      </c>
      <c r="G69" t="inlineStr">
        <is>
          <t>67001-973</t>
        </is>
      </c>
      <c r="H69" t="n">
        <v>1</v>
      </c>
      <c r="I69" t="inlineStr">
        <is>
          <t>33003-143</t>
        </is>
      </c>
      <c r="J69" t="n">
        <v>1047.63</v>
      </c>
      <c r="K69" t="n">
        <v>1029333</v>
      </c>
      <c r="M69" t="n">
        <v>25.6</v>
      </c>
      <c r="N69" t="n">
        <v>132</v>
      </c>
      <c r="O69">
        <f>N78*M78</f>
        <v/>
      </c>
      <c r="P69" t="inlineStr">
        <is>
          <t>LiFePO4</t>
        </is>
      </c>
      <c r="Q69" t="inlineStr">
        <is>
          <t>8S33P</t>
        </is>
      </c>
      <c r="W69" t="n">
        <v>10</v>
      </c>
      <c r="X69" t="n">
        <v>2640</v>
      </c>
      <c r="Y69">
        <f>D78</f>
        <v/>
      </c>
      <c r="Z69">
        <f>C78</f>
        <v/>
      </c>
      <c r="AA69">
        <f>W78</f>
        <v/>
      </c>
      <c r="AB69">
        <f>J78</f>
        <v/>
      </c>
      <c r="AC69">
        <f>X78</f>
        <v/>
      </c>
      <c r="AD69">
        <f>G78</f>
        <v/>
      </c>
      <c r="AG69" t="inlineStr">
        <is>
          <t>MB</t>
        </is>
      </c>
      <c r="AH69" t="n">
        <v>34455</v>
      </c>
    </row>
    <row r="70">
      <c r="A70" s="4" t="n">
        <v>45342</v>
      </c>
      <c r="B70" t="inlineStr">
        <is>
          <t>339152</t>
        </is>
      </c>
      <c r="C70" t="inlineStr">
        <is>
          <t>3/UR18650ZY</t>
        </is>
      </c>
      <c r="D70" t="inlineStr">
        <is>
          <t xml:space="preserve">RL144 </t>
        </is>
      </c>
      <c r="E70" s="4" t="n">
        <v>45362</v>
      </c>
      <c r="F70" t="inlineStr">
        <is>
          <t>ROBERTSON TECHNOLOGY PTY LTD</t>
        </is>
      </c>
      <c r="G70" t="inlineStr">
        <is>
          <t>66000-459</t>
        </is>
      </c>
      <c r="H70" t="n">
        <v>10</v>
      </c>
      <c r="I70" t="inlineStr">
        <is>
          <t>30007-109</t>
        </is>
      </c>
      <c r="J70" t="n">
        <v>16.45</v>
      </c>
      <c r="K70" t="n">
        <v>1029377</v>
      </c>
      <c r="M70" t="n">
        <v>11.1</v>
      </c>
      <c r="N70" t="n">
        <v>2.6</v>
      </c>
      <c r="O70">
        <f>N79*M79</f>
        <v/>
      </c>
      <c r="P70" t="inlineStr">
        <is>
          <t>Lilon</t>
        </is>
      </c>
      <c r="Q70" t="inlineStr">
        <is>
          <t>3S1P</t>
        </is>
      </c>
      <c r="W70" t="n">
        <v>0.98</v>
      </c>
      <c r="X70" t="n">
        <v>88</v>
      </c>
      <c r="Y70">
        <f>D79</f>
        <v/>
      </c>
      <c r="Z70">
        <f>C79</f>
        <v/>
      </c>
      <c r="AA70">
        <f>W79</f>
        <v/>
      </c>
      <c r="AB70">
        <f>J79</f>
        <v/>
      </c>
      <c r="AC70">
        <f>X79</f>
        <v/>
      </c>
      <c r="AD70">
        <f>G79</f>
        <v/>
      </c>
      <c r="AG70" t="inlineStr">
        <is>
          <t>DR</t>
        </is>
      </c>
      <c r="AH70" t="n">
        <v>66148</v>
      </c>
      <c r="AI70" s="4" t="n">
        <v>45105</v>
      </c>
    </row>
    <row r="71">
      <c r="A71" s="4" t="n">
        <v>45343</v>
      </c>
      <c r="B71" t="inlineStr">
        <is>
          <t>339210</t>
        </is>
      </c>
      <c r="C71" t="inlineStr">
        <is>
          <t xml:space="preserve">5/LR20XW </t>
        </is>
      </c>
      <c r="D71" t="inlineStr">
        <is>
          <t>AL628</t>
        </is>
      </c>
      <c r="E71" s="4" t="n">
        <v>45363</v>
      </c>
      <c r="F71" t="inlineStr">
        <is>
          <t>MMA SUBSEA SERVICES PTY LTD</t>
        </is>
      </c>
      <c r="G71" t="inlineStr">
        <is>
          <t>66004-192</t>
        </is>
      </c>
      <c r="H71" t="n">
        <v>12</v>
      </c>
      <c r="I71" t="inlineStr">
        <is>
          <t>46002-458</t>
        </is>
      </c>
      <c r="J71" t="n">
        <v>5.2</v>
      </c>
      <c r="K71" t="n">
        <v>1029680</v>
      </c>
      <c r="M71" t="n">
        <v>7.5</v>
      </c>
      <c r="O71">
        <f>N80*M80</f>
        <v/>
      </c>
      <c r="P71" t="inlineStr">
        <is>
          <t>ALKALINE</t>
        </is>
      </c>
      <c r="Q71" t="inlineStr">
        <is>
          <t>5S1P</t>
        </is>
      </c>
      <c r="W71" t="n">
        <v>0.91</v>
      </c>
      <c r="X71" t="n">
        <v>40</v>
      </c>
      <c r="Y71">
        <f>D80</f>
        <v/>
      </c>
      <c r="Z71">
        <f>C80</f>
        <v/>
      </c>
      <c r="AA71">
        <f>W80</f>
        <v/>
      </c>
      <c r="AB71">
        <f>J80</f>
        <v/>
      </c>
      <c r="AC71">
        <f>X80</f>
        <v/>
      </c>
      <c r="AD71">
        <f>G80</f>
        <v/>
      </c>
      <c r="AG71" t="inlineStr">
        <is>
          <t>MB</t>
        </is>
      </c>
      <c r="AH71" t="n">
        <v>2706</v>
      </c>
      <c r="AI71" s="4" t="n">
        <v>45321</v>
      </c>
    </row>
    <row r="72">
      <c r="A72" s="4" t="n">
        <v>45343</v>
      </c>
      <c r="B72" t="inlineStr">
        <is>
          <t>339212</t>
        </is>
      </c>
      <c r="C72" t="inlineStr">
        <is>
          <t xml:space="preserve">1/TSB-003PCB </t>
        </is>
      </c>
      <c r="D72" t="inlineStr">
        <is>
          <t>CH642</t>
        </is>
      </c>
      <c r="E72" s="4" t="n">
        <v>45363</v>
      </c>
      <c r="F72" t="inlineStr">
        <is>
          <t>CLARATTI WORKSPACE</t>
        </is>
      </c>
      <c r="G72" t="inlineStr">
        <is>
          <t>66003-182</t>
        </is>
      </c>
      <c r="H72" t="n">
        <v>1</v>
      </c>
      <c r="I72" t="inlineStr">
        <is>
          <t>67000-074</t>
        </is>
      </c>
      <c r="J72" t="n">
        <v>37.64</v>
      </c>
      <c r="K72" t="n">
        <v>1029729</v>
      </c>
      <c r="O72">
        <f>N81*M81</f>
        <v/>
      </c>
      <c r="W72" t="n">
        <v>0.08</v>
      </c>
      <c r="X72" t="n">
        <v>110</v>
      </c>
      <c r="Y72">
        <f>D81</f>
        <v/>
      </c>
      <c r="Z72">
        <f>C81</f>
        <v/>
      </c>
      <c r="AA72">
        <f>W81</f>
        <v/>
      </c>
      <c r="AB72">
        <f>J81</f>
        <v/>
      </c>
      <c r="AC72">
        <f>X81</f>
        <v/>
      </c>
      <c r="AD72">
        <f>G81</f>
        <v/>
      </c>
      <c r="AG72" t="inlineStr">
        <is>
          <t>AR</t>
        </is>
      </c>
      <c r="AH72" t="n">
        <v>2915</v>
      </c>
      <c r="AI72" s="4" t="n">
        <v>45338</v>
      </c>
    </row>
    <row r="73">
      <c r="A73" s="4" t="n">
        <v>45343</v>
      </c>
      <c r="B73" t="inlineStr">
        <is>
          <t>335301</t>
        </is>
      </c>
      <c r="C73" t="inlineStr">
        <is>
          <t>28/NCR18650BD</t>
        </is>
      </c>
      <c r="D73" t="inlineStr">
        <is>
          <t>RECELL</t>
        </is>
      </c>
      <c r="E73" s="4" t="n">
        <v>45201</v>
      </c>
      <c r="F73" t="inlineStr">
        <is>
          <t>FLEXI HEALTH REPAIR &amp; MAINTENANCE</t>
        </is>
      </c>
      <c r="G73" t="inlineStr">
        <is>
          <t>66003-186</t>
        </is>
      </c>
      <c r="H73" t="n">
        <v>1</v>
      </c>
      <c r="I73" t="inlineStr">
        <is>
          <t>88002-630BD</t>
        </is>
      </c>
      <c r="J73" t="n">
        <v>144.27</v>
      </c>
      <c r="K73" t="n">
        <v>1013667</v>
      </c>
      <c r="M73" t="n">
        <v>25.2</v>
      </c>
      <c r="N73" t="n">
        <v>12.1</v>
      </c>
      <c r="O73" t="n">
        <v>305.4</v>
      </c>
      <c r="P73" t="inlineStr">
        <is>
          <t>LiIon</t>
        </is>
      </c>
      <c r="Q73" t="inlineStr">
        <is>
          <t>7S4P</t>
        </is>
      </c>
      <c r="W73" t="n">
        <v>0.5</v>
      </c>
      <c r="X73" t="n">
        <v>475</v>
      </c>
      <c r="Y73">
        <f>D82</f>
        <v/>
      </c>
      <c r="Z73">
        <f>C82</f>
        <v/>
      </c>
      <c r="AA73">
        <f>W82</f>
        <v/>
      </c>
      <c r="AB73">
        <f>J82</f>
        <v/>
      </c>
      <c r="AC73">
        <f>X82</f>
        <v/>
      </c>
      <c r="AD73">
        <f>G82</f>
        <v/>
      </c>
      <c r="AG73" t="inlineStr">
        <is>
          <t>AR</t>
        </is>
      </c>
      <c r="AH73" t="n">
        <v>2394</v>
      </c>
      <c r="AI73" s="4" t="n">
        <v>45342</v>
      </c>
    </row>
    <row r="74">
      <c r="A74" s="4" t="n">
        <v>45344</v>
      </c>
      <c r="B74" t="inlineStr">
        <is>
          <t>338910</t>
        </is>
      </c>
      <c r="C74" t="inlineStr">
        <is>
          <t>2/TSB-002PCB</t>
        </is>
      </c>
      <c r="D74" t="inlineStr">
        <is>
          <t>CH522B</t>
        </is>
      </c>
      <c r="E74" s="4" t="n">
        <v>45338</v>
      </c>
      <c r="F74" t="inlineStr">
        <is>
          <t>INTEGRATED INDUSTRIAL</t>
        </is>
      </c>
      <c r="G74" t="inlineStr">
        <is>
          <t>66002-571B</t>
        </is>
      </c>
      <c r="H74" t="n">
        <v>2</v>
      </c>
      <c r="I74" t="inlineStr">
        <is>
          <t>67000-073</t>
        </is>
      </c>
      <c r="J74" t="n">
        <v>126.75</v>
      </c>
      <c r="K74" t="n">
        <v>1027615</v>
      </c>
      <c r="O74">
        <f>N83*M83</f>
        <v/>
      </c>
      <c r="W74" t="n">
        <v>3.5</v>
      </c>
      <c r="X74" t="n">
        <v>425</v>
      </c>
      <c r="Y74">
        <f>D83</f>
        <v/>
      </c>
      <c r="Z74">
        <f>C83</f>
        <v/>
      </c>
      <c r="AA74">
        <f>W83</f>
        <v/>
      </c>
      <c r="AB74">
        <f>J83</f>
        <v/>
      </c>
      <c r="AC74">
        <f>X83</f>
        <v/>
      </c>
      <c r="AD74">
        <f>G83</f>
        <v/>
      </c>
      <c r="AG74" t="inlineStr">
        <is>
          <t>DR</t>
        </is>
      </c>
      <c r="AH74" t="n">
        <v>1659</v>
      </c>
      <c r="AI74" s="4" t="n">
        <v>45324</v>
      </c>
    </row>
    <row r="75">
      <c r="A75" s="4" t="n">
        <v>45344</v>
      </c>
      <c r="B75" t="inlineStr">
        <is>
          <t>339371</t>
        </is>
      </c>
      <c r="C75" t="inlineStr">
        <is>
          <t xml:space="preserve">1/LXRDD-5-1-SC-BC </t>
        </is>
      </c>
      <c r="D75" t="inlineStr">
        <is>
          <t>L865</t>
        </is>
      </c>
      <c r="E75" s="4" t="n">
        <v>45343</v>
      </c>
      <c r="F75" t="inlineStr">
        <is>
          <t>QTEQ PTY LTD</t>
        </is>
      </c>
      <c r="G75" t="inlineStr">
        <is>
          <t>67001-3486L865</t>
        </is>
      </c>
      <c r="H75" t="n">
        <v>352</v>
      </c>
      <c r="I75" t="inlineStr">
        <is>
          <t>67001-3486</t>
        </is>
      </c>
      <c r="J75" t="n">
        <v>76.56999999999999</v>
      </c>
      <c r="K75" t="n">
        <v>1029919</v>
      </c>
      <c r="M75" t="n">
        <v>3.93</v>
      </c>
      <c r="N75" t="n">
        <v>32</v>
      </c>
      <c r="O75">
        <f>N84*M84</f>
        <v/>
      </c>
      <c r="P75" t="inlineStr">
        <is>
          <t>LiTH</t>
        </is>
      </c>
      <c r="Q75" t="inlineStr">
        <is>
          <t>1S1P</t>
        </is>
      </c>
      <c r="W75" t="n">
        <v>0.05</v>
      </c>
      <c r="X75" t="n">
        <v>112.5</v>
      </c>
      <c r="Y75">
        <f>D84</f>
        <v/>
      </c>
      <c r="Z75">
        <f>C84</f>
        <v/>
      </c>
      <c r="AA75">
        <f>W84</f>
        <v/>
      </c>
      <c r="AB75">
        <f>J84</f>
        <v/>
      </c>
      <c r="AC75">
        <f>X84</f>
        <v/>
      </c>
      <c r="AD75">
        <f>G84</f>
        <v/>
      </c>
      <c r="AG75" t="inlineStr">
        <is>
          <t>MB</t>
        </is>
      </c>
      <c r="AH75" t="n">
        <v>1926</v>
      </c>
      <c r="AI75" s="4" t="n">
        <v>45343</v>
      </c>
    </row>
    <row r="76">
      <c r="A76" s="4" t="n">
        <v>45348</v>
      </c>
      <c r="B76" t="inlineStr">
        <is>
          <t>339420</t>
        </is>
      </c>
      <c r="C76" t="inlineStr">
        <is>
          <t>4/NCR18650BD</t>
        </is>
      </c>
      <c r="D76" t="inlineStr">
        <is>
          <t>PACK</t>
        </is>
      </c>
      <c r="E76" s="4" t="n">
        <v>45359</v>
      </c>
      <c r="F76" t="inlineStr">
        <is>
          <t>BATTERY SPECIALTIES WA</t>
        </is>
      </c>
      <c r="G76" t="inlineStr">
        <is>
          <t>66003-234</t>
        </is>
      </c>
      <c r="H76" t="n">
        <v>1</v>
      </c>
      <c r="I76" t="inlineStr">
        <is>
          <t>88002-630BD</t>
        </is>
      </c>
      <c r="J76" t="n">
        <v>16.81</v>
      </c>
      <c r="K76" t="n">
        <v>1030196</v>
      </c>
      <c r="M76" t="n">
        <v>14.4</v>
      </c>
      <c r="N76" t="n">
        <v>3.18</v>
      </c>
      <c r="O76">
        <f>N85*M85</f>
        <v/>
      </c>
      <c r="P76" t="inlineStr">
        <is>
          <t>LiIon</t>
        </is>
      </c>
      <c r="Q76" t="inlineStr">
        <is>
          <t>4S1P</t>
        </is>
      </c>
      <c r="W76" t="n">
        <v>0.25</v>
      </c>
      <c r="X76" t="n">
        <v>100</v>
      </c>
      <c r="Y76">
        <f>D85</f>
        <v/>
      </c>
      <c r="Z76">
        <f>C85</f>
        <v/>
      </c>
      <c r="AA76">
        <f>W85</f>
        <v/>
      </c>
      <c r="AB76">
        <f>J85</f>
        <v/>
      </c>
      <c r="AC76">
        <f>X85</f>
        <v/>
      </c>
      <c r="AD76">
        <f>G85</f>
        <v/>
      </c>
      <c r="AG76" t="inlineStr">
        <is>
          <t>SK</t>
        </is>
      </c>
      <c r="AH76" t="n">
        <v>24232</v>
      </c>
      <c r="AI76" s="4" t="n">
        <v>45345</v>
      </c>
    </row>
    <row r="77">
      <c r="A77" s="4" t="n">
        <v>45363</v>
      </c>
      <c r="B77" t="inlineStr">
        <is>
          <t>339844</t>
        </is>
      </c>
      <c r="D77" t="inlineStr">
        <is>
          <t>LABOUR</t>
        </is>
      </c>
      <c r="E77" s="4" t="n">
        <v>45363</v>
      </c>
      <c r="F77" t="inlineStr">
        <is>
          <t>SWITCH BATTERIES PTY LTD</t>
        </is>
      </c>
      <c r="G77" t="inlineStr">
        <is>
          <t>BOM - ENGINEERING</t>
        </is>
      </c>
      <c r="H77" t="n">
        <v>1</v>
      </c>
      <c r="J77" t="n">
        <v>0</v>
      </c>
      <c r="K77" t="n">
        <v>1032072</v>
      </c>
      <c r="O77">
        <f>N86*M86</f>
        <v/>
      </c>
      <c r="W77" t="n">
        <v>0.25</v>
      </c>
      <c r="X77" t="n">
        <v>550</v>
      </c>
      <c r="Y77">
        <f>D86</f>
        <v/>
      </c>
      <c r="Z77">
        <f>C86</f>
        <v/>
      </c>
      <c r="AA77">
        <f>W86</f>
        <v/>
      </c>
      <c r="AB77">
        <f>J86</f>
        <v/>
      </c>
      <c r="AC77">
        <f>X86</f>
        <v/>
      </c>
      <c r="AD77">
        <f>G86</f>
        <v/>
      </c>
      <c r="AG77" t="inlineStr">
        <is>
          <t>AR</t>
        </is>
      </c>
      <c r="AH77" t="n">
        <v>2842</v>
      </c>
      <c r="AI77" s="4" t="n">
        <v>45363</v>
      </c>
    </row>
    <row r="78">
      <c r="A78" s="4" t="n">
        <v>45377</v>
      </c>
      <c r="B78" t="inlineStr">
        <is>
          <t>340078</t>
        </is>
      </c>
      <c r="C78" t="inlineStr">
        <is>
          <t>1/12LFP100PS</t>
        </is>
      </c>
      <c r="D78" t="inlineStr">
        <is>
          <t>RL1790</t>
        </is>
      </c>
      <c r="E78" s="4" t="n">
        <v>45396</v>
      </c>
      <c r="F78" t="inlineStr">
        <is>
          <t>MANGO ELECTRICAL &amp; MAINTENANCE</t>
        </is>
      </c>
      <c r="G78" t="inlineStr">
        <is>
          <t>88003-645</t>
        </is>
      </c>
      <c r="H78" t="n">
        <v>1</v>
      </c>
      <c r="I78" t="inlineStr">
        <is>
          <t>89006-012A</t>
        </is>
      </c>
      <c r="J78" t="n">
        <v>808.55</v>
      </c>
      <c r="K78" t="n">
        <v>1033558</v>
      </c>
      <c r="L78" t="inlineStr">
        <is>
          <t>12LFP100PS</t>
        </is>
      </c>
      <c r="M78" t="n">
        <v>12.8</v>
      </c>
      <c r="N78" t="n">
        <v>100</v>
      </c>
      <c r="O78">
        <f>N87*M87</f>
        <v/>
      </c>
      <c r="P78" t="inlineStr">
        <is>
          <t>LiFePO4</t>
        </is>
      </c>
      <c r="Q78" t="inlineStr">
        <is>
          <t>4S2P</t>
        </is>
      </c>
      <c r="W78" t="n">
        <v>10</v>
      </c>
      <c r="X78" t="n">
        <v>1750</v>
      </c>
      <c r="Y78">
        <f>D87</f>
        <v/>
      </c>
      <c r="Z78">
        <f>C87</f>
        <v/>
      </c>
      <c r="AA78">
        <f>W87</f>
        <v/>
      </c>
      <c r="AB78">
        <f>J87</f>
        <v/>
      </c>
      <c r="AC78">
        <f>X87</f>
        <v/>
      </c>
      <c r="AD78">
        <f>G87</f>
        <v/>
      </c>
      <c r="AG78" t="inlineStr">
        <is>
          <t>AR</t>
        </is>
      </c>
      <c r="AH78" t="n">
        <v>2337</v>
      </c>
      <c r="AI78" s="4" t="n">
        <v>45376</v>
      </c>
    </row>
    <row r="79">
      <c r="A79" s="4" t="n">
        <v>45386</v>
      </c>
      <c r="B79" t="inlineStr">
        <is>
          <t>340231</t>
        </is>
      </c>
      <c r="D79" t="inlineStr">
        <is>
          <t>LABOUR</t>
        </is>
      </c>
      <c r="E79" s="4" t="n">
        <v>45386</v>
      </c>
      <c r="F79" t="inlineStr">
        <is>
          <t>CLARATTI WORKSPACE</t>
        </is>
      </c>
      <c r="G79" t="inlineStr">
        <is>
          <t>BOM - ENGINEERING</t>
        </is>
      </c>
      <c r="H79" t="n">
        <v>1</v>
      </c>
      <c r="J79" t="n">
        <v>0</v>
      </c>
      <c r="K79" t="n">
        <v>1034526</v>
      </c>
      <c r="O79">
        <f>N88*M88</f>
        <v/>
      </c>
      <c r="W79" t="n">
        <v>0.25</v>
      </c>
      <c r="X79" t="n">
        <v>30</v>
      </c>
      <c r="Y79">
        <f>D88</f>
        <v/>
      </c>
      <c r="Z79">
        <f>C88</f>
        <v/>
      </c>
      <c r="AA79">
        <f>W88</f>
        <v/>
      </c>
      <c r="AB79">
        <f>J88</f>
        <v/>
      </c>
      <c r="AC79">
        <f>X88</f>
        <v/>
      </c>
      <c r="AD79">
        <f>G88</f>
        <v/>
      </c>
      <c r="AG79" t="inlineStr">
        <is>
          <t>AR</t>
        </is>
      </c>
      <c r="AH79" t="n">
        <v>2915</v>
      </c>
      <c r="AI79" s="4" t="n">
        <v>45386</v>
      </c>
    </row>
    <row r="80">
      <c r="A80" s="4" t="n">
        <v>45398</v>
      </c>
      <c r="B80" t="inlineStr">
        <is>
          <t>340537</t>
        </is>
      </c>
      <c r="C80" t="inlineStr">
        <is>
          <t>3/NCR18650BF</t>
        </is>
      </c>
      <c r="D80" t="inlineStr">
        <is>
          <t>L993</t>
        </is>
      </c>
      <c r="E80" s="4" t="n">
        <v>45412</v>
      </c>
      <c r="F80" t="inlineStr">
        <is>
          <t>BATTERY WORLD CANNING VALE</t>
        </is>
      </c>
      <c r="G80" t="inlineStr">
        <is>
          <t>22000-535F</t>
        </is>
      </c>
      <c r="H80" t="n">
        <v>1</v>
      </c>
      <c r="I80" t="inlineStr">
        <is>
          <t>88002-630BF</t>
        </is>
      </c>
      <c r="J80" t="n">
        <v>15.26</v>
      </c>
      <c r="K80" t="n">
        <v>1035866</v>
      </c>
      <c r="M80" t="n">
        <v>10.8</v>
      </c>
      <c r="N80" t="n">
        <v>3.35</v>
      </c>
      <c r="O80">
        <f>N89*M89</f>
        <v/>
      </c>
      <c r="P80" t="inlineStr">
        <is>
          <t>LiIon</t>
        </is>
      </c>
      <c r="Q80" t="inlineStr">
        <is>
          <t>3S1P</t>
        </is>
      </c>
      <c r="W80" t="n">
        <v>0.25</v>
      </c>
      <c r="X80" t="n">
        <v>80.39</v>
      </c>
      <c r="Y80">
        <f>D89</f>
        <v/>
      </c>
      <c r="Z80">
        <f>C89</f>
        <v/>
      </c>
      <c r="AA80">
        <f>W89</f>
        <v/>
      </c>
      <c r="AB80">
        <f>J89</f>
        <v/>
      </c>
      <c r="AC80">
        <f>X89</f>
        <v/>
      </c>
      <c r="AD80">
        <f>G89</f>
        <v/>
      </c>
      <c r="AG80" t="inlineStr">
        <is>
          <t>SK</t>
        </is>
      </c>
      <c r="AH80" t="n">
        <v>23977</v>
      </c>
      <c r="AI80" s="4" t="n">
        <v>45398</v>
      </c>
    </row>
    <row r="81">
      <c r="A81" s="4" t="n">
        <v>45405</v>
      </c>
      <c r="B81" t="inlineStr">
        <is>
          <t>340675</t>
        </is>
      </c>
      <c r="D81" t="inlineStr">
        <is>
          <t>LABOUR</t>
        </is>
      </c>
      <c r="E81" s="4" t="n">
        <v>45404</v>
      </c>
      <c r="F81" t="inlineStr">
        <is>
          <t>PAUL'S ECO E BIKE TOURS</t>
        </is>
      </c>
      <c r="G81" t="inlineStr">
        <is>
          <t>BOM - ENGINEERING</t>
        </is>
      </c>
      <c r="H81" t="n">
        <v>1</v>
      </c>
      <c r="I81" t="inlineStr">
        <is>
          <t>2230</t>
        </is>
      </c>
      <c r="J81" t="n">
        <v>0</v>
      </c>
      <c r="K81" t="n">
        <v>1036553</v>
      </c>
      <c r="O81">
        <f>N90*M90</f>
        <v/>
      </c>
      <c r="W81" t="n">
        <v>0.25</v>
      </c>
      <c r="X81" t="n">
        <v>60</v>
      </c>
      <c r="Y81">
        <f>D90</f>
        <v/>
      </c>
      <c r="Z81">
        <f>C90</f>
        <v/>
      </c>
      <c r="AA81">
        <f>W90</f>
        <v/>
      </c>
      <c r="AB81">
        <f>J90</f>
        <v/>
      </c>
      <c r="AC81">
        <f>X90</f>
        <v/>
      </c>
      <c r="AD81">
        <f>G90</f>
        <v/>
      </c>
      <c r="AG81" t="inlineStr">
        <is>
          <t>AR</t>
        </is>
      </c>
      <c r="AH81" t="n">
        <v>2102</v>
      </c>
      <c r="AI81" s="4" t="n">
        <v>45404</v>
      </c>
    </row>
    <row r="82">
      <c r="A82" s="4" t="n">
        <v>45412</v>
      </c>
      <c r="B82" t="inlineStr">
        <is>
          <t>340793</t>
        </is>
      </c>
      <c r="C82" t="inlineStr">
        <is>
          <t>8/INR18650-30Q</t>
        </is>
      </c>
      <c r="D82" t="inlineStr">
        <is>
          <t>RL44B</t>
        </is>
      </c>
      <c r="E82" s="4" t="n">
        <v>45432</v>
      </c>
      <c r="F82" t="inlineStr">
        <is>
          <t>ELECTROMAGNETIC IMAGING TECHNOLOGY PTY LTD</t>
        </is>
      </c>
      <c r="G82" t="inlineStr">
        <is>
          <t>67001-771</t>
        </is>
      </c>
      <c r="H82" t="n">
        <v>20</v>
      </c>
      <c r="I82" t="inlineStr">
        <is>
          <t>89003-124</t>
        </is>
      </c>
      <c r="J82" t="n">
        <v>35.42</v>
      </c>
      <c r="K82" t="n">
        <v>1037168</v>
      </c>
      <c r="M82" t="n">
        <v>28.8</v>
      </c>
      <c r="N82" t="n">
        <v>3</v>
      </c>
      <c r="O82">
        <f>N91*M91</f>
        <v/>
      </c>
      <c r="P82" t="inlineStr">
        <is>
          <t>LiIon</t>
        </is>
      </c>
      <c r="Q82" t="inlineStr">
        <is>
          <t>8S1P</t>
        </is>
      </c>
      <c r="W82" t="n">
        <v>0.58</v>
      </c>
      <c r="X82" t="n">
        <v>114</v>
      </c>
      <c r="Y82">
        <f>D91</f>
        <v/>
      </c>
      <c r="Z82">
        <f>C91</f>
        <v/>
      </c>
      <c r="AA82">
        <f>W91</f>
        <v/>
      </c>
      <c r="AB82">
        <f>J91</f>
        <v/>
      </c>
      <c r="AC82">
        <f>X91</f>
        <v/>
      </c>
      <c r="AD82">
        <f>G91</f>
        <v/>
      </c>
      <c r="AG82" t="inlineStr">
        <is>
          <t>MB</t>
        </is>
      </c>
      <c r="AH82" t="n">
        <v>65443</v>
      </c>
      <c r="AI82" s="4" t="n">
        <v>45411</v>
      </c>
    </row>
    <row r="83">
      <c r="A83" s="4" t="n">
        <v>45419</v>
      </c>
      <c r="B83" t="inlineStr">
        <is>
          <t>340958</t>
        </is>
      </c>
      <c r="C83" t="inlineStr">
        <is>
          <t>2/UR18650ZY</t>
        </is>
      </c>
      <c r="D83" t="inlineStr">
        <is>
          <t>RL621A</t>
        </is>
      </c>
      <c r="E83" s="4" t="n">
        <v>45454</v>
      </c>
      <c r="F83" t="inlineStr">
        <is>
          <t>REMOTE CONTROL TECHNOLOGIES</t>
        </is>
      </c>
      <c r="G83" t="inlineStr">
        <is>
          <t>66000-493</t>
        </is>
      </c>
      <c r="H83" t="n">
        <v>5</v>
      </c>
      <c r="I83" t="inlineStr">
        <is>
          <t>30007-109</t>
        </is>
      </c>
      <c r="J83" t="n">
        <v>8.289999999999999</v>
      </c>
      <c r="K83" t="n">
        <v>1038126</v>
      </c>
      <c r="M83" t="n">
        <v>3.7</v>
      </c>
      <c r="N83" t="n">
        <v>5.2</v>
      </c>
      <c r="O83">
        <f>N92*M92</f>
        <v/>
      </c>
      <c r="P83" t="inlineStr">
        <is>
          <t>LiIon</t>
        </is>
      </c>
      <c r="Q83" t="inlineStr">
        <is>
          <t>1S2P</t>
        </is>
      </c>
      <c r="W83" t="n">
        <v>0.74</v>
      </c>
      <c r="X83" t="n">
        <v>40</v>
      </c>
      <c r="Y83">
        <f>D92</f>
        <v/>
      </c>
      <c r="Z83">
        <f>C92</f>
        <v/>
      </c>
      <c r="AA83">
        <f>W92</f>
        <v/>
      </c>
      <c r="AB83">
        <f>J92</f>
        <v/>
      </c>
      <c r="AC83">
        <f>X92</f>
        <v/>
      </c>
      <c r="AD83">
        <f>G92</f>
        <v/>
      </c>
      <c r="AG83" t="inlineStr">
        <is>
          <t>MB</t>
        </is>
      </c>
      <c r="AH83" t="n">
        <v>66116</v>
      </c>
      <c r="AI83" s="4" t="n">
        <v>45419</v>
      </c>
    </row>
    <row r="84">
      <c r="A84" s="4" t="n">
        <v>45426</v>
      </c>
      <c r="B84" t="inlineStr">
        <is>
          <t>341179</t>
        </is>
      </c>
      <c r="C84" t="inlineStr">
        <is>
          <t>TSB-002</t>
        </is>
      </c>
      <c r="D84" t="inlineStr">
        <is>
          <t>CH346</t>
        </is>
      </c>
      <c r="E84" s="4" t="n">
        <v>45440</v>
      </c>
      <c r="F84" t="inlineStr">
        <is>
          <t>REMOTE CONTROL TECHNOLOGIES</t>
        </is>
      </c>
      <c r="G84" t="inlineStr">
        <is>
          <t>66001-230</t>
        </is>
      </c>
      <c r="H84" t="n">
        <v>2</v>
      </c>
      <c r="I84" t="inlineStr">
        <is>
          <t>67000-072</t>
        </is>
      </c>
      <c r="J84" t="n">
        <v>89.23</v>
      </c>
      <c r="K84" t="n">
        <v>1038748</v>
      </c>
      <c r="O84">
        <f>N93*M93</f>
        <v/>
      </c>
      <c r="W84" t="n">
        <v>0.58</v>
      </c>
      <c r="X84" t="n">
        <v>164.55</v>
      </c>
      <c r="Y84">
        <f>D93</f>
        <v/>
      </c>
      <c r="Z84">
        <f>C93</f>
        <v/>
      </c>
      <c r="AA84">
        <f>W93</f>
        <v/>
      </c>
      <c r="AB84">
        <f>J93</f>
        <v/>
      </c>
      <c r="AC84">
        <f>X93</f>
        <v/>
      </c>
      <c r="AD84">
        <f>G93</f>
        <v/>
      </c>
      <c r="AG84" t="inlineStr">
        <is>
          <t>MB</t>
        </is>
      </c>
      <c r="AH84" t="n">
        <v>66116</v>
      </c>
      <c r="AI84" s="4" t="n">
        <v>45425</v>
      </c>
    </row>
    <row r="85">
      <c r="A85" s="4" t="n">
        <v>45433</v>
      </c>
      <c r="B85" t="inlineStr">
        <is>
          <t>341323</t>
        </is>
      </c>
      <c r="D85" t="inlineStr">
        <is>
          <t>HEATSHRINK</t>
        </is>
      </c>
      <c r="E85" s="4" t="n">
        <v>45440</v>
      </c>
      <c r="F85" t="inlineStr">
        <is>
          <t>SPX AIDS TO NAVIGATION PTY LTD</t>
        </is>
      </c>
      <c r="G85" t="inlineStr">
        <is>
          <t>65001-994</t>
        </is>
      </c>
      <c r="H85" t="n">
        <v>500</v>
      </c>
      <c r="I85" t="inlineStr">
        <is>
          <t>20008-131B</t>
        </is>
      </c>
      <c r="J85" t="n">
        <v>0.3</v>
      </c>
      <c r="K85" t="n">
        <v>1039742</v>
      </c>
      <c r="O85">
        <f>N94*M94</f>
        <v/>
      </c>
      <c r="W85" t="n">
        <v>0.25</v>
      </c>
      <c r="X85" t="n">
        <v>2.25</v>
      </c>
      <c r="Y85">
        <f>D94</f>
        <v/>
      </c>
      <c r="Z85">
        <f>C94</f>
        <v/>
      </c>
      <c r="AA85">
        <f>W94</f>
        <v/>
      </c>
      <c r="AB85">
        <f>J94</f>
        <v/>
      </c>
      <c r="AC85">
        <f>X94</f>
        <v/>
      </c>
      <c r="AD85">
        <f>G94</f>
        <v/>
      </c>
      <c r="AG85" t="inlineStr">
        <is>
          <t>DR</t>
        </is>
      </c>
      <c r="AH85" t="n">
        <v>35409</v>
      </c>
      <c r="AI85" s="4" t="n">
        <v>45433</v>
      </c>
    </row>
    <row r="86">
      <c r="A86" t="inlineStr">
        <is>
          <t>WAQC</t>
        </is>
      </c>
      <c r="B86" t="inlineStr">
        <is>
          <t>WAQC</t>
        </is>
      </c>
      <c r="C86" t="inlineStr">
        <is>
          <t xml:space="preserve">264/IFR26650-40A </t>
        </is>
      </c>
      <c r="D86" t="inlineStr">
        <is>
          <t>RL1783</t>
        </is>
      </c>
      <c r="E86" s="4" t="n">
        <v>45458</v>
      </c>
      <c r="F86" t="inlineStr">
        <is>
          <t>RADLINK COMMUNICATIONS</t>
        </is>
      </c>
      <c r="G86" t="inlineStr">
        <is>
          <t>67001-973</t>
        </is>
      </c>
      <c r="H86" t="n">
        <v>1</v>
      </c>
      <c r="I86" t="inlineStr">
        <is>
          <t>33003-143</t>
        </is>
      </c>
      <c r="J86" t="n">
        <v>1047.63</v>
      </c>
      <c r="K86" t="n">
        <v>1040749</v>
      </c>
      <c r="M86" t="n">
        <v>25.6</v>
      </c>
      <c r="N86" t="n">
        <v>132</v>
      </c>
      <c r="O86">
        <f>N95*M95</f>
        <v/>
      </c>
      <c r="P86" t="inlineStr">
        <is>
          <t>LiFePO4</t>
        </is>
      </c>
      <c r="Q86" t="inlineStr">
        <is>
          <t>33P8S</t>
        </is>
      </c>
      <c r="W86" t="n">
        <v>2.2</v>
      </c>
      <c r="X86" t="n">
        <v>2640</v>
      </c>
      <c r="Y86">
        <f>D95</f>
        <v/>
      </c>
      <c r="Z86">
        <f>C95</f>
        <v/>
      </c>
      <c r="AA86">
        <f>W95</f>
        <v/>
      </c>
      <c r="AB86">
        <f>J95</f>
        <v/>
      </c>
      <c r="AC86">
        <f>X95</f>
        <v/>
      </c>
      <c r="AD86">
        <f>G95</f>
        <v/>
      </c>
      <c r="AG86" t="inlineStr">
        <is>
          <t>MB</t>
        </is>
      </c>
      <c r="AH86" t="n">
        <v>34455</v>
      </c>
      <c r="AI86" s="4" t="n">
        <v>45440</v>
      </c>
    </row>
    <row r="87">
      <c r="A87" s="4" t="n">
        <v>45453</v>
      </c>
      <c r="B87" t="inlineStr">
        <is>
          <t>341808</t>
        </is>
      </c>
      <c r="C87" t="inlineStr">
        <is>
          <t>3/LS33600</t>
        </is>
      </c>
      <c r="D87" t="inlineStr">
        <is>
          <t>L593</t>
        </is>
      </c>
      <c r="E87" s="4" t="n">
        <v>45450</v>
      </c>
      <c r="F87" t="inlineStr">
        <is>
          <t>ROBOTIC SOLUTIONS WA PTY LTD</t>
        </is>
      </c>
      <c r="G87" t="inlineStr">
        <is>
          <t>66000-866B</t>
        </is>
      </c>
      <c r="H87" t="n">
        <v>2</v>
      </c>
      <c r="I87" t="inlineStr">
        <is>
          <t>33003-085</t>
        </is>
      </c>
      <c r="J87" t="n">
        <v>57.93</v>
      </c>
      <c r="K87" t="n">
        <v>1041954</v>
      </c>
      <c r="M87" t="n">
        <v>10.8</v>
      </c>
      <c r="N87" t="n">
        <v>17</v>
      </c>
      <c r="O87">
        <f>N96*M96</f>
        <v/>
      </c>
      <c r="P87" t="inlineStr">
        <is>
          <t>LiSOCl2</t>
        </is>
      </c>
      <c r="Q87" t="inlineStr">
        <is>
          <t>3S1P</t>
        </is>
      </c>
      <c r="W87" t="n">
        <v>0.78</v>
      </c>
      <c r="X87" t="n">
        <v>130</v>
      </c>
      <c r="Y87">
        <f>D96</f>
        <v/>
      </c>
      <c r="Z87">
        <f>C96</f>
        <v/>
      </c>
      <c r="AA87">
        <f>W96</f>
        <v/>
      </c>
      <c r="AB87">
        <f>J96</f>
        <v/>
      </c>
      <c r="AC87">
        <f>X96</f>
        <v/>
      </c>
      <c r="AD87">
        <f>G96</f>
        <v/>
      </c>
      <c r="AG87" t="inlineStr">
        <is>
          <t>DR</t>
        </is>
      </c>
      <c r="AH87" t="n">
        <v>1072</v>
      </c>
      <c r="AI87" s="4" t="n">
        <v>45450</v>
      </c>
    </row>
    <row r="88">
      <c r="A88" s="4" t="n">
        <v>45464</v>
      </c>
      <c r="B88" t="inlineStr">
        <is>
          <t>341935</t>
        </is>
      </c>
      <c r="C88" t="inlineStr">
        <is>
          <t>10/HR-3UTHB</t>
        </is>
      </c>
      <c r="D88" t="inlineStr">
        <is>
          <t>N270</t>
        </is>
      </c>
      <c r="E88" s="4" t="n">
        <v>45471</v>
      </c>
      <c r="F88" t="inlineStr">
        <is>
          <t>BARRETT COMMUNICATIONS</t>
        </is>
      </c>
      <c r="G88" t="inlineStr">
        <is>
          <t>66000-337</t>
        </is>
      </c>
      <c r="H88" t="n">
        <v>100</v>
      </c>
      <c r="I88" t="inlineStr">
        <is>
          <t>33000-398B</t>
        </is>
      </c>
      <c r="J88" t="n">
        <v>22.29</v>
      </c>
      <c r="K88" t="n">
        <v>1042796</v>
      </c>
      <c r="M88" t="n">
        <v>12</v>
      </c>
      <c r="N88" t="n">
        <v>2.5</v>
      </c>
      <c r="O88">
        <f>N97*M97</f>
        <v/>
      </c>
      <c r="P88" t="inlineStr">
        <is>
          <t>NiMH</t>
        </is>
      </c>
      <c r="Q88" t="inlineStr">
        <is>
          <t>10S1P</t>
        </is>
      </c>
      <c r="W88" t="n">
        <v>0.2</v>
      </c>
      <c r="X88" t="n">
        <v>37</v>
      </c>
      <c r="Y88">
        <f>D97</f>
        <v/>
      </c>
      <c r="Z88">
        <f>C97</f>
        <v/>
      </c>
      <c r="AA88">
        <f>W97</f>
        <v/>
      </c>
      <c r="AB88">
        <f>J97</f>
        <v/>
      </c>
      <c r="AC88">
        <f>X97</f>
        <v/>
      </c>
      <c r="AD88">
        <f>G97</f>
        <v/>
      </c>
      <c r="AG88" t="inlineStr">
        <is>
          <t>MB</t>
        </is>
      </c>
      <c r="AH88" t="n">
        <v>24081</v>
      </c>
      <c r="AI88" s="4" t="n">
        <v>45460</v>
      </c>
    </row>
    <row r="89">
      <c r="A89" s="4" t="n">
        <v>45468</v>
      </c>
      <c r="B89" t="inlineStr">
        <is>
          <t>342169</t>
        </is>
      </c>
      <c r="C89" t="inlineStr">
        <is>
          <t>45/LR6XW</t>
        </is>
      </c>
      <c r="D89" t="inlineStr">
        <is>
          <t>AL317</t>
        </is>
      </c>
      <c r="E89" s="4" t="n">
        <v>45496</v>
      </c>
      <c r="F89" t="inlineStr">
        <is>
          <t>CURTIN UNIVERSITY</t>
        </is>
      </c>
      <c r="G89" t="inlineStr">
        <is>
          <t>66000-633</t>
        </is>
      </c>
      <c r="H89" t="n">
        <v>16</v>
      </c>
      <c r="I89" t="inlineStr">
        <is>
          <t>46002-454</t>
        </is>
      </c>
      <c r="J89" t="n">
        <v>12.38</v>
      </c>
      <c r="K89" t="n">
        <v>1043862</v>
      </c>
      <c r="M89" t="n">
        <v>22.2</v>
      </c>
      <c r="O89">
        <f>N98*M98</f>
        <v/>
      </c>
      <c r="P89" t="inlineStr">
        <is>
          <t>ALKALINE</t>
        </is>
      </c>
      <c r="Q89" t="inlineStr">
        <is>
          <t>15S2P,15S1P</t>
        </is>
      </c>
      <c r="W89" t="n">
        <v>1.78</v>
      </c>
      <c r="X89" t="n">
        <v>150</v>
      </c>
      <c r="Y89">
        <f>D98</f>
        <v/>
      </c>
      <c r="Z89">
        <f>C98</f>
        <v/>
      </c>
      <c r="AA89">
        <f>W98</f>
        <v/>
      </c>
      <c r="AB89">
        <f>J98</f>
        <v/>
      </c>
      <c r="AC89">
        <f>X98</f>
        <v/>
      </c>
      <c r="AD89">
        <f>G98</f>
        <v/>
      </c>
      <c r="AG89" t="inlineStr">
        <is>
          <t>DR</t>
        </is>
      </c>
      <c r="AH89" t="n">
        <v>27233</v>
      </c>
      <c r="AI89" s="4" t="n">
        <v>45468</v>
      </c>
    </row>
    <row r="90">
      <c r="A90" s="4" t="n">
        <v>45469</v>
      </c>
      <c r="B90" t="inlineStr">
        <is>
          <t>342199</t>
        </is>
      </c>
      <c r="C90" t="inlineStr">
        <is>
          <t>6/HR-4/3AU</t>
        </is>
      </c>
      <c r="D90" t="inlineStr">
        <is>
          <t>RECELL</t>
        </is>
      </c>
      <c r="E90" s="4" t="n">
        <v>45469</v>
      </c>
      <c r="F90" t="inlineStr">
        <is>
          <t>STAFF SALES</t>
        </is>
      </c>
      <c r="G90" t="inlineStr">
        <is>
          <t>22000-348B</t>
        </is>
      </c>
      <c r="H90" t="n">
        <v>1</v>
      </c>
      <c r="I90" t="inlineStr">
        <is>
          <t>30001-248</t>
        </is>
      </c>
      <c r="J90" t="n">
        <v>18.27</v>
      </c>
      <c r="K90" t="n">
        <v>1044097</v>
      </c>
      <c r="M90" t="n">
        <v>7.2</v>
      </c>
      <c r="N90" t="n">
        <v>4</v>
      </c>
      <c r="O90">
        <f>N99*M99</f>
        <v/>
      </c>
      <c r="P90" t="inlineStr">
        <is>
          <t>NiMH</t>
        </is>
      </c>
      <c r="Q90" t="inlineStr">
        <is>
          <t>6S1P</t>
        </is>
      </c>
      <c r="W90" t="n">
        <v>0.25</v>
      </c>
      <c r="X90" t="n">
        <v>20</v>
      </c>
      <c r="Y90">
        <f>D99</f>
        <v/>
      </c>
      <c r="Z90">
        <f>C99</f>
        <v/>
      </c>
      <c r="AA90">
        <f>W99</f>
        <v/>
      </c>
      <c r="AB90">
        <f>J99</f>
        <v/>
      </c>
      <c r="AC90">
        <f>X99</f>
        <v/>
      </c>
      <c r="AD90">
        <f>G99</f>
        <v/>
      </c>
      <c r="AG90" t="inlineStr">
        <is>
          <t>DJ</t>
        </is>
      </c>
      <c r="AH90" t="n">
        <v>2</v>
      </c>
      <c r="AI90" s="4" t="n">
        <v>45469</v>
      </c>
    </row>
    <row r="91">
      <c r="A91" s="4" t="n">
        <v>45474</v>
      </c>
      <c r="B91" t="inlineStr">
        <is>
          <t>342216</t>
        </is>
      </c>
      <c r="D91" t="inlineStr">
        <is>
          <t>N380</t>
        </is>
      </c>
      <c r="E91" s="4" t="n">
        <v>45625</v>
      </c>
      <c r="F91" t="inlineStr">
        <is>
          <t>EDI RAIL - ALSTOM TRANSPORT  (MAINT) P/L CLAISEBRK</t>
        </is>
      </c>
      <c r="G91" t="inlineStr">
        <is>
          <t>66000-360</t>
        </is>
      </c>
      <c r="H91" t="n">
        <v>3</v>
      </c>
      <c r="I91" t="inlineStr">
        <is>
          <t>67000-094A</t>
        </is>
      </c>
      <c r="J91" t="n">
        <v>7444.83</v>
      </c>
      <c r="K91" t="n">
        <v>1044156</v>
      </c>
      <c r="O91">
        <f>N100*M100</f>
        <v/>
      </c>
      <c r="Q91" t="inlineStr">
        <is>
          <t>72P</t>
        </is>
      </c>
      <c r="W91" t="n">
        <v>5</v>
      </c>
      <c r="X91" t="n">
        <v>15600</v>
      </c>
      <c r="Y91">
        <f>D100</f>
        <v/>
      </c>
      <c r="Z91">
        <f>C100</f>
        <v/>
      </c>
      <c r="AA91">
        <f>W100</f>
        <v/>
      </c>
      <c r="AB91">
        <f>J100</f>
        <v/>
      </c>
      <c r="AC91">
        <f>X100</f>
        <v/>
      </c>
      <c r="AD91">
        <f>G100</f>
        <v/>
      </c>
      <c r="AG91" t="inlineStr">
        <is>
          <t>MB</t>
        </is>
      </c>
      <c r="AH91" t="inlineStr">
        <is>
          <t>27607A</t>
        </is>
      </c>
      <c r="AI91" s="4" t="n">
        <v>45469</v>
      </c>
    </row>
    <row r="92">
      <c r="A92" s="4" t="n">
        <v>45476</v>
      </c>
      <c r="B92" t="inlineStr">
        <is>
          <t>342289</t>
        </is>
      </c>
      <c r="C92" t="inlineStr">
        <is>
          <t>4/NCR18650BD</t>
        </is>
      </c>
      <c r="D92" t="inlineStr">
        <is>
          <t>RL1845</t>
        </is>
      </c>
      <c r="E92" s="4" t="n">
        <v>45489</v>
      </c>
      <c r="F92" t="inlineStr">
        <is>
          <t>BATTERY WORLD JOONDALUP</t>
        </is>
      </c>
      <c r="G92" t="inlineStr">
        <is>
          <t>66003-280</t>
        </is>
      </c>
      <c r="H92" t="n">
        <v>1</v>
      </c>
      <c r="I92" t="inlineStr">
        <is>
          <t>88002-630BD</t>
        </is>
      </c>
      <c r="J92" t="n">
        <v>16.81</v>
      </c>
      <c r="K92" t="n">
        <v>1044742</v>
      </c>
      <c r="M92" t="n">
        <v>14.4</v>
      </c>
      <c r="N92" t="n">
        <v>3.18</v>
      </c>
      <c r="O92">
        <f>N101*M101</f>
        <v/>
      </c>
      <c r="P92" t="inlineStr">
        <is>
          <t>LiIon</t>
        </is>
      </c>
      <c r="Q92" t="inlineStr">
        <is>
          <t>4S1P</t>
        </is>
      </c>
      <c r="W92" t="n">
        <v>0.5</v>
      </c>
      <c r="X92" t="n">
        <v>80</v>
      </c>
      <c r="Y92">
        <f>D101</f>
        <v/>
      </c>
      <c r="Z92">
        <f>C101</f>
        <v/>
      </c>
      <c r="AA92">
        <f>W101</f>
        <v/>
      </c>
      <c r="AB92">
        <f>J101</f>
        <v/>
      </c>
      <c r="AC92">
        <f>X101</f>
        <v/>
      </c>
      <c r="AD92">
        <f>G101</f>
        <v/>
      </c>
      <c r="AG92" t="inlineStr">
        <is>
          <t>SK</t>
        </is>
      </c>
      <c r="AH92" t="inlineStr">
        <is>
          <t>23908A</t>
        </is>
      </c>
      <c r="AI92" s="4" t="n">
        <v>45475</v>
      </c>
    </row>
    <row r="93">
      <c r="A93" s="4" t="n">
        <v>45492</v>
      </c>
      <c r="B93" t="inlineStr">
        <is>
          <t>342831</t>
        </is>
      </c>
      <c r="C93" t="inlineStr">
        <is>
          <t>6/UR18650ZY</t>
        </is>
      </c>
      <c r="D93" t="inlineStr">
        <is>
          <t>RL323</t>
        </is>
      </c>
      <c r="E93" s="4" t="n">
        <v>45506</v>
      </c>
      <c r="F93" t="inlineStr">
        <is>
          <t>BATTERY WORLD O'CONNOR</t>
        </is>
      </c>
      <c r="G93" t="inlineStr">
        <is>
          <t>66000-562</t>
        </is>
      </c>
      <c r="H93" t="n">
        <v>1</v>
      </c>
      <c r="I93" t="inlineStr">
        <is>
          <t>30007-109</t>
        </is>
      </c>
      <c r="J93" t="n">
        <v>26.42</v>
      </c>
      <c r="K93" t="n">
        <v>1046751</v>
      </c>
      <c r="M93" t="n">
        <v>7.2</v>
      </c>
      <c r="N93" t="n">
        <v>7.8</v>
      </c>
      <c r="O93">
        <f>N102*M102</f>
        <v/>
      </c>
      <c r="P93" t="inlineStr">
        <is>
          <t>LiIon</t>
        </is>
      </c>
      <c r="Q93" t="inlineStr">
        <is>
          <t>2S3P</t>
        </is>
      </c>
      <c r="W93" t="n">
        <v>0.92</v>
      </c>
      <c r="X93" t="n">
        <v>140</v>
      </c>
      <c r="Y93">
        <f>D102</f>
        <v/>
      </c>
      <c r="Z93">
        <f>C102</f>
        <v/>
      </c>
      <c r="AA93">
        <f>W102</f>
        <v/>
      </c>
      <c r="AB93">
        <f>J102</f>
        <v/>
      </c>
      <c r="AC93">
        <f>X102</f>
        <v/>
      </c>
      <c r="AD93">
        <f>G102</f>
        <v/>
      </c>
      <c r="AG93" t="inlineStr">
        <is>
          <t>SK</t>
        </is>
      </c>
      <c r="AH93" t="inlineStr">
        <is>
          <t>23862B</t>
        </is>
      </c>
      <c r="AI93" s="4" t="n">
        <v>45492</v>
      </c>
    </row>
    <row r="94">
      <c r="A94" s="4" t="n">
        <v>45509</v>
      </c>
      <c r="B94" t="inlineStr">
        <is>
          <t>343123</t>
        </is>
      </c>
      <c r="C94" t="inlineStr">
        <is>
          <t>7/MH-C4500HT</t>
        </is>
      </c>
      <c r="D94" t="inlineStr">
        <is>
          <t>N1387A</t>
        </is>
      </c>
      <c r="E94" s="4" t="n">
        <v>45519</v>
      </c>
      <c r="F94" t="inlineStr">
        <is>
          <t>REFLEX INSTRUMENTS ASIA PACIFIC (IMDEX LTD)</t>
        </is>
      </c>
      <c r="G94" t="inlineStr">
        <is>
          <t>67001-425</t>
        </is>
      </c>
      <c r="H94" t="n">
        <v>5</v>
      </c>
      <c r="I94" t="inlineStr">
        <is>
          <t>59001-036</t>
        </is>
      </c>
      <c r="J94" t="n">
        <v>33.35</v>
      </c>
      <c r="K94" t="n">
        <v>1048339</v>
      </c>
      <c r="M94" t="n">
        <v>8.4</v>
      </c>
      <c r="N94" t="n">
        <v>4.5</v>
      </c>
      <c r="O94">
        <f>N103*M103</f>
        <v/>
      </c>
      <c r="P94" t="inlineStr">
        <is>
          <t>NiMH</t>
        </is>
      </c>
      <c r="Q94" t="inlineStr">
        <is>
          <t>7S1P</t>
        </is>
      </c>
      <c r="W94" t="n">
        <v>0.82</v>
      </c>
      <c r="X94" t="n">
        <v>75</v>
      </c>
      <c r="Y94">
        <f>D103</f>
        <v/>
      </c>
      <c r="Z94">
        <f>C103</f>
        <v/>
      </c>
      <c r="AA94">
        <f>W103</f>
        <v/>
      </c>
      <c r="AB94">
        <f>J103</f>
        <v/>
      </c>
      <c r="AC94">
        <f>X103</f>
        <v/>
      </c>
      <c r="AD94">
        <f>G103</f>
        <v/>
      </c>
      <c r="AG94" t="inlineStr">
        <is>
          <t>MB</t>
        </is>
      </c>
      <c r="AH94" t="n">
        <v>65616</v>
      </c>
      <c r="AI94" s="4" t="n">
        <v>45506</v>
      </c>
    </row>
    <row r="95">
      <c r="A95" s="4" t="n">
        <v>45510</v>
      </c>
      <c r="B95" t="inlineStr">
        <is>
          <t>343161</t>
        </is>
      </c>
      <c r="C95" t="inlineStr">
        <is>
          <t>1/LXRDD-5-1-SC-BC</t>
        </is>
      </c>
      <c r="D95" t="inlineStr">
        <is>
          <t>L865</t>
        </is>
      </c>
      <c r="E95" s="4" t="n">
        <v>45509</v>
      </c>
      <c r="F95" t="inlineStr">
        <is>
          <t>QTEQ PTY LTD</t>
        </is>
      </c>
      <c r="G95" t="inlineStr">
        <is>
          <t>67001-3486L865</t>
        </is>
      </c>
      <c r="H95" t="n">
        <v>1000</v>
      </c>
      <c r="I95" t="inlineStr">
        <is>
          <t>67001-3486</t>
        </is>
      </c>
      <c r="J95" t="n">
        <v>78.56999999999999</v>
      </c>
      <c r="K95" t="n">
        <v>1048517</v>
      </c>
      <c r="M95" t="n">
        <v>3.93</v>
      </c>
      <c r="N95" t="n">
        <v>32</v>
      </c>
      <c r="O95">
        <f>N104*M104</f>
        <v/>
      </c>
      <c r="P95" t="inlineStr">
        <is>
          <t>LiSO2CI2</t>
        </is>
      </c>
      <c r="Q95" t="inlineStr">
        <is>
          <t>1S1P</t>
        </is>
      </c>
      <c r="W95" t="n">
        <v>0.06</v>
      </c>
      <c r="X95" t="n">
        <v>112.5</v>
      </c>
      <c r="Y95">
        <f>D104</f>
        <v/>
      </c>
      <c r="Z95">
        <f>C104</f>
        <v/>
      </c>
      <c r="AA95">
        <f>W104</f>
        <v/>
      </c>
      <c r="AB95">
        <f>J104</f>
        <v/>
      </c>
      <c r="AC95">
        <f>X104</f>
        <v/>
      </c>
      <c r="AD95">
        <f>G104</f>
        <v/>
      </c>
      <c r="AG95" t="inlineStr">
        <is>
          <t>MB</t>
        </is>
      </c>
      <c r="AH95" t="n">
        <v>1926</v>
      </c>
      <c r="AI95" s="4" t="n">
        <v>45509</v>
      </c>
    </row>
    <row r="96">
      <c r="A96" s="4" t="n">
        <v>45524</v>
      </c>
      <c r="B96" t="inlineStr">
        <is>
          <t>343307</t>
        </is>
      </c>
      <c r="C96" t="inlineStr">
        <is>
          <t>12/UR18650ZY</t>
        </is>
      </c>
      <c r="D96" t="inlineStr">
        <is>
          <t>RL363</t>
        </is>
      </c>
      <c r="E96" s="4" t="n">
        <v>45537</v>
      </c>
      <c r="F96" t="inlineStr">
        <is>
          <t>CONTITECH AUSTRALIA PTY LTD (CONTINENTAL)</t>
        </is>
      </c>
      <c r="G96" t="inlineStr">
        <is>
          <t>66000-639</t>
        </is>
      </c>
      <c r="H96" t="n">
        <v>2</v>
      </c>
      <c r="I96" t="inlineStr">
        <is>
          <t>30007-109</t>
        </is>
      </c>
      <c r="J96" t="n">
        <v>137.12</v>
      </c>
      <c r="K96" t="n">
        <v>1049507</v>
      </c>
      <c r="M96" t="n">
        <v>22.2</v>
      </c>
      <c r="N96" t="n">
        <v>5</v>
      </c>
      <c r="O96">
        <f>N105*M105</f>
        <v/>
      </c>
      <c r="P96" t="inlineStr">
        <is>
          <t>LiIon</t>
        </is>
      </c>
      <c r="Q96" t="inlineStr">
        <is>
          <t>6S2P</t>
        </is>
      </c>
      <c r="W96" t="n">
        <v>3.82</v>
      </c>
      <c r="X96" t="n">
        <v>500</v>
      </c>
      <c r="Y96">
        <f>D105</f>
        <v/>
      </c>
      <c r="Z96">
        <f>C105</f>
        <v/>
      </c>
      <c r="AA96">
        <f>W105</f>
        <v/>
      </c>
      <c r="AB96">
        <f>J105</f>
        <v/>
      </c>
      <c r="AC96">
        <f>X105</f>
        <v/>
      </c>
      <c r="AD96">
        <f>G105</f>
        <v/>
      </c>
      <c r="AG96" t="inlineStr">
        <is>
          <t>AR</t>
        </is>
      </c>
      <c r="AH96" t="n">
        <v>1333</v>
      </c>
      <c r="AI96" s="4" t="n">
        <v>45517</v>
      </c>
    </row>
    <row r="97">
      <c r="A97" s="4" t="n">
        <v>45530</v>
      </c>
      <c r="B97" t="inlineStr">
        <is>
          <t>342276</t>
        </is>
      </c>
      <c r="C97" t="inlineStr">
        <is>
          <t>15/NC2500SCR</t>
        </is>
      </c>
      <c r="D97" t="inlineStr">
        <is>
          <t>RECELL259</t>
        </is>
      </c>
      <c r="E97" s="4" t="n">
        <v>45489</v>
      </c>
      <c r="F97" t="inlineStr">
        <is>
          <t>BATTERY WORLD ARMADALE</t>
        </is>
      </c>
      <c r="G97" t="inlineStr">
        <is>
          <t>22000-446I</t>
        </is>
      </c>
      <c r="H97" t="n">
        <v>1</v>
      </c>
      <c r="I97" t="inlineStr">
        <is>
          <t>30000-300</t>
        </is>
      </c>
      <c r="J97" t="n">
        <v>38.25</v>
      </c>
      <c r="K97" t="n">
        <v>1046643</v>
      </c>
      <c r="M97" t="n">
        <v>18</v>
      </c>
      <c r="N97" t="n">
        <v>2.5</v>
      </c>
      <c r="O97">
        <f>N106*M106</f>
        <v/>
      </c>
      <c r="P97" t="inlineStr">
        <is>
          <t>NiCD</t>
        </is>
      </c>
      <c r="Q97" t="inlineStr">
        <is>
          <t>25S1P</t>
        </is>
      </c>
      <c r="W97" t="n">
        <v>1.2</v>
      </c>
      <c r="X97" t="n">
        <v>90</v>
      </c>
      <c r="Y97">
        <f>D106</f>
        <v/>
      </c>
      <c r="Z97">
        <f>C106</f>
        <v/>
      </c>
      <c r="AA97">
        <f>W106</f>
        <v/>
      </c>
      <c r="AB97">
        <f>J106</f>
        <v/>
      </c>
      <c r="AC97">
        <f>X106</f>
        <v/>
      </c>
      <c r="AD97">
        <f>G106</f>
        <v/>
      </c>
      <c r="AG97" t="inlineStr">
        <is>
          <t>SK</t>
        </is>
      </c>
      <c r="AH97" t="n">
        <v>23948</v>
      </c>
      <c r="AI97" s="4" t="n">
        <v>45475</v>
      </c>
    </row>
    <row r="98">
      <c r="A98" s="4" t="n">
        <v>45537</v>
      </c>
      <c r="B98" t="inlineStr">
        <is>
          <t>343805</t>
        </is>
      </c>
      <c r="C98" t="inlineStr">
        <is>
          <t>7/MH-C4500HT</t>
        </is>
      </c>
      <c r="D98" t="inlineStr">
        <is>
          <t>N1387</t>
        </is>
      </c>
      <c r="E98" s="4" t="n">
        <v>45576</v>
      </c>
      <c r="F98" t="inlineStr">
        <is>
          <t>IMDEX TECHNOLOGY USA LLC (REFLEX)</t>
        </is>
      </c>
      <c r="G98" t="inlineStr">
        <is>
          <t>66000-909</t>
        </is>
      </c>
      <c r="H98" t="n">
        <v>152</v>
      </c>
      <c r="I98" t="inlineStr">
        <is>
          <t>59001-036</t>
        </is>
      </c>
      <c r="J98" t="n">
        <v>33.26</v>
      </c>
      <c r="K98" t="n">
        <v>1051482</v>
      </c>
      <c r="M98" t="n">
        <v>8.4</v>
      </c>
      <c r="N98" t="n">
        <v>4.5</v>
      </c>
      <c r="O98">
        <f>N107*M107</f>
        <v/>
      </c>
      <c r="P98" t="inlineStr">
        <is>
          <t>NiMH</t>
        </is>
      </c>
      <c r="Q98" t="inlineStr">
        <is>
          <t>7S1P</t>
        </is>
      </c>
      <c r="W98" t="n">
        <v>0.35</v>
      </c>
      <c r="X98" t="n">
        <v>56</v>
      </c>
      <c r="Y98">
        <f>D107</f>
        <v/>
      </c>
      <c r="Z98">
        <f>C107</f>
        <v/>
      </c>
      <c r="AA98">
        <f>W107</f>
        <v/>
      </c>
      <c r="AB98">
        <f>J107</f>
        <v/>
      </c>
      <c r="AC98">
        <f>X107</f>
        <v/>
      </c>
      <c r="AD98">
        <f>G107</f>
        <v/>
      </c>
      <c r="AG98" t="inlineStr">
        <is>
          <t>MB</t>
        </is>
      </c>
      <c r="AH98" t="n">
        <v>2906</v>
      </c>
      <c r="AI98" s="4" t="n">
        <v>45537</v>
      </c>
    </row>
    <row r="99">
      <c r="A99" s="4" t="n">
        <v>45561</v>
      </c>
      <c r="B99" t="inlineStr">
        <is>
          <t>344403</t>
        </is>
      </c>
      <c r="D99" t="inlineStr">
        <is>
          <t>LABOUR</t>
        </is>
      </c>
      <c r="E99" s="4" t="n">
        <v>45574</v>
      </c>
      <c r="F99" t="inlineStr">
        <is>
          <t>WALLIS DRILLING PTY LTD</t>
        </is>
      </c>
      <c r="G99" t="inlineStr">
        <is>
          <t>BOM - ENGINEERING</t>
        </is>
      </c>
      <c r="H99" t="n">
        <v>3</v>
      </c>
      <c r="I99" t="inlineStr">
        <is>
          <t>67000-074</t>
        </is>
      </c>
      <c r="J99" t="n">
        <v>38.69</v>
      </c>
      <c r="K99" t="n">
        <v>1054144</v>
      </c>
      <c r="O99">
        <f>N108*M108</f>
        <v/>
      </c>
      <c r="W99" t="n">
        <v>0.25</v>
      </c>
      <c r="X99" t="n">
        <v>90</v>
      </c>
      <c r="Y99">
        <f>D108</f>
        <v/>
      </c>
      <c r="Z99">
        <f>C108</f>
        <v/>
      </c>
      <c r="AA99">
        <f>W108</f>
        <v/>
      </c>
      <c r="AB99">
        <f>J108</f>
        <v/>
      </c>
      <c r="AC99">
        <f>X108</f>
        <v/>
      </c>
      <c r="AD99">
        <f>G108</f>
        <v/>
      </c>
      <c r="AG99" t="inlineStr">
        <is>
          <t>SK</t>
        </is>
      </c>
      <c r="AH99" t="n">
        <v>1749</v>
      </c>
      <c r="AI99" s="4" t="n">
        <v>45560</v>
      </c>
    </row>
    <row r="100">
      <c r="A100" s="4" t="n">
        <v>45561</v>
      </c>
      <c r="B100" t="inlineStr">
        <is>
          <t>344375</t>
        </is>
      </c>
      <c r="C100" t="inlineStr">
        <is>
          <t>16/HR4/3FAU</t>
        </is>
      </c>
      <c r="D100" t="inlineStr">
        <is>
          <t>N1021</t>
        </is>
      </c>
      <c r="E100" s="4" t="n">
        <v>45580</v>
      </c>
      <c r="F100" t="inlineStr">
        <is>
          <t>ZEDFLO AUSTRALIA</t>
        </is>
      </c>
      <c r="G100" t="inlineStr">
        <is>
          <t>66000-725</t>
        </is>
      </c>
      <c r="H100" t="n">
        <v>40</v>
      </c>
      <c r="I100" t="inlineStr">
        <is>
          <t>30001-250</t>
        </is>
      </c>
      <c r="J100" t="n">
        <v>95.89</v>
      </c>
      <c r="K100" t="n">
        <v>1053963</v>
      </c>
      <c r="M100" t="n">
        <v>19.2</v>
      </c>
      <c r="N100" t="n">
        <v>4.5</v>
      </c>
      <c r="O100">
        <f>N109*M109</f>
        <v/>
      </c>
      <c r="P100" t="inlineStr">
        <is>
          <t>NiMH</t>
        </is>
      </c>
      <c r="Q100" t="inlineStr">
        <is>
          <t>16S1P</t>
        </is>
      </c>
      <c r="W100" t="n">
        <v>0.9399999999999999</v>
      </c>
      <c r="X100" t="n">
        <v>195</v>
      </c>
      <c r="Y100">
        <f>D109</f>
        <v/>
      </c>
      <c r="Z100">
        <f>C109</f>
        <v/>
      </c>
      <c r="AA100">
        <f>W109</f>
        <v/>
      </c>
      <c r="AB100">
        <f>J109</f>
        <v/>
      </c>
      <c r="AC100">
        <f>X109</f>
        <v/>
      </c>
      <c r="AD100">
        <f>G109</f>
        <v/>
      </c>
      <c r="AG100" t="inlineStr">
        <is>
          <t>MB</t>
        </is>
      </c>
      <c r="AH100" t="n">
        <v>66824</v>
      </c>
      <c r="AI100" s="4" t="n">
        <v>45559</v>
      </c>
    </row>
    <row r="101">
      <c r="A101" s="4" t="n">
        <v>45590</v>
      </c>
      <c r="B101" t="inlineStr">
        <is>
          <t>345087</t>
        </is>
      </c>
      <c r="C101" t="inlineStr">
        <is>
          <t>72/LR20XW</t>
        </is>
      </c>
      <c r="D101" t="inlineStr">
        <is>
          <t>AL123D</t>
        </is>
      </c>
      <c r="E101" s="4" t="n">
        <v>45588</v>
      </c>
      <c r="G101" t="inlineStr">
        <is>
          <t>66000-182</t>
        </is>
      </c>
      <c r="H101" t="n">
        <v>4</v>
      </c>
      <c r="I101" t="inlineStr">
        <is>
          <t>46002-458</t>
        </is>
      </c>
      <c r="J101" t="n">
        <v>79.95999999999999</v>
      </c>
      <c r="M101" t="n">
        <v>13.5</v>
      </c>
      <c r="O101">
        <f>N110*M110</f>
        <v/>
      </c>
      <c r="P101" t="inlineStr">
        <is>
          <t>ALKALINE</t>
        </is>
      </c>
      <c r="Q101" t="inlineStr">
        <is>
          <t>9S8P</t>
        </is>
      </c>
      <c r="W101" t="n">
        <v>2.57</v>
      </c>
      <c r="X101" t="n">
        <v>360</v>
      </c>
      <c r="Y101">
        <f>D110</f>
        <v/>
      </c>
      <c r="Z101">
        <f>C110</f>
        <v/>
      </c>
      <c r="AA101">
        <f>W110</f>
        <v/>
      </c>
      <c r="AB101">
        <f>J110</f>
        <v/>
      </c>
      <c r="AC101">
        <f>X110</f>
        <v/>
      </c>
      <c r="AD101">
        <f>G110</f>
        <v/>
      </c>
      <c r="AG101" t="inlineStr">
        <is>
          <t>STOCK</t>
        </is>
      </c>
      <c r="AI101" s="4" t="n">
        <v>45589</v>
      </c>
    </row>
    <row r="102">
      <c r="A102" s="4" t="n">
        <v>45593</v>
      </c>
      <c r="B102" t="inlineStr">
        <is>
          <t>345145</t>
        </is>
      </c>
      <c r="C102" t="inlineStr">
        <is>
          <t>3/LS14500</t>
        </is>
      </c>
      <c r="D102" t="inlineStr">
        <is>
          <t>L300</t>
        </is>
      </c>
      <c r="E102" s="4" t="n">
        <v>45674</v>
      </c>
      <c r="F102" t="inlineStr">
        <is>
          <t>REFLEX INSTRUMENTS ASIA PACIFIC (IMDEX LTD)</t>
        </is>
      </c>
      <c r="G102" t="inlineStr">
        <is>
          <t>65000-765A</t>
        </is>
      </c>
      <c r="H102" t="n">
        <v>150</v>
      </c>
      <c r="I102" t="inlineStr">
        <is>
          <t>33003-049</t>
        </is>
      </c>
      <c r="J102" t="n">
        <v>14.07</v>
      </c>
      <c r="K102" t="n">
        <v>1057272</v>
      </c>
      <c r="M102" t="n">
        <v>10.8</v>
      </c>
      <c r="N102" t="n">
        <v>2.6</v>
      </c>
      <c r="O102">
        <f>N111*M111</f>
        <v/>
      </c>
      <c r="P102" t="inlineStr">
        <is>
          <t>LiSOCl2</t>
        </is>
      </c>
      <c r="Q102" t="inlineStr">
        <is>
          <t>3S1P</t>
        </is>
      </c>
      <c r="W102" t="n">
        <v>0.26</v>
      </c>
      <c r="X102" t="n">
        <v>40</v>
      </c>
      <c r="Y102">
        <f>D111</f>
        <v/>
      </c>
      <c r="Z102">
        <f>C111</f>
        <v/>
      </c>
      <c r="AA102">
        <f>W111</f>
        <v/>
      </c>
      <c r="AB102">
        <f>J111</f>
        <v/>
      </c>
      <c r="AC102">
        <f>X111</f>
        <v/>
      </c>
      <c r="AD102">
        <f>G111</f>
        <v/>
      </c>
      <c r="AG102" t="inlineStr">
        <is>
          <t>MB</t>
        </is>
      </c>
      <c r="AH102" t="n">
        <v>65616</v>
      </c>
      <c r="AI102" s="4" t="n">
        <v>45590</v>
      </c>
    </row>
    <row r="103">
      <c r="A103" s="4" t="n">
        <v>45593</v>
      </c>
      <c r="B103" t="inlineStr">
        <is>
          <t>345146</t>
        </is>
      </c>
      <c r="C103" t="inlineStr">
        <is>
          <t>7/MH-C4500HT</t>
        </is>
      </c>
      <c r="D103" t="inlineStr">
        <is>
          <t>N1387</t>
        </is>
      </c>
      <c r="E103" s="4" t="n">
        <v>45674</v>
      </c>
      <c r="F103" t="inlineStr">
        <is>
          <t>REFLEX INSTRUMENTS ASIA PACIFIC (IMDEX LTD)</t>
        </is>
      </c>
      <c r="G103" t="inlineStr">
        <is>
          <t>66000-909</t>
        </is>
      </c>
      <c r="H103" t="n">
        <v>100</v>
      </c>
      <c r="I103" t="inlineStr">
        <is>
          <t>59001-036</t>
        </is>
      </c>
      <c r="J103" t="n">
        <v>32.66</v>
      </c>
      <c r="K103" t="n">
        <v>1057272</v>
      </c>
      <c r="M103" t="n">
        <v>8.4</v>
      </c>
      <c r="N103" t="n">
        <v>4.5</v>
      </c>
      <c r="O103">
        <f>N112*M112</f>
        <v/>
      </c>
      <c r="P103" t="inlineStr">
        <is>
          <t>NiMH</t>
        </is>
      </c>
      <c r="Q103" t="inlineStr">
        <is>
          <t>7S1P</t>
        </is>
      </c>
      <c r="W103" t="n">
        <v>0.35</v>
      </c>
      <c r="X103" t="n">
        <v>54</v>
      </c>
      <c r="Y103">
        <f>D112</f>
        <v/>
      </c>
      <c r="Z103">
        <f>C112</f>
        <v/>
      </c>
      <c r="AA103">
        <f>W112</f>
        <v/>
      </c>
      <c r="AB103">
        <f>J112</f>
        <v/>
      </c>
      <c r="AC103">
        <f>X112</f>
        <v/>
      </c>
      <c r="AD103">
        <f>G112</f>
        <v/>
      </c>
      <c r="AG103" t="inlineStr">
        <is>
          <t>MB</t>
        </is>
      </c>
      <c r="AH103" t="n">
        <v>65616</v>
      </c>
      <c r="AI103" s="4" t="n">
        <v>45590</v>
      </c>
    </row>
    <row r="104">
      <c r="A104" s="4" t="n">
        <v>45594</v>
      </c>
      <c r="B104" t="inlineStr">
        <is>
          <t>345103</t>
        </is>
      </c>
      <c r="C104" t="inlineStr">
        <is>
          <t>16/UR18650F-2300</t>
        </is>
      </c>
      <c r="D104" t="inlineStr">
        <is>
          <t>RL278</t>
        </is>
      </c>
      <c r="E104" s="4" t="n">
        <v>45609</v>
      </c>
      <c r="F104" t="inlineStr">
        <is>
          <t>BARRETT COMMUNICATIONS</t>
        </is>
      </c>
      <c r="G104" t="inlineStr">
        <is>
          <t>66000-508</t>
        </is>
      </c>
      <c r="H104" t="n">
        <v>330</v>
      </c>
      <c r="I104" t="inlineStr">
        <is>
          <t>66000-7921</t>
        </is>
      </c>
      <c r="J104" t="n">
        <v>163.07</v>
      </c>
      <c r="K104" t="n">
        <v>1057067</v>
      </c>
      <c r="M104" t="n">
        <v>14.8</v>
      </c>
      <c r="N104" t="n">
        <v>9.6</v>
      </c>
      <c r="O104">
        <f>N113*M113</f>
        <v/>
      </c>
      <c r="P104" t="inlineStr">
        <is>
          <t>LiIon</t>
        </is>
      </c>
      <c r="Q104" t="inlineStr">
        <is>
          <t>4S4P</t>
        </is>
      </c>
      <c r="W104" t="n">
        <v>0.82</v>
      </c>
      <c r="X104" t="n">
        <v>375</v>
      </c>
      <c r="Y104">
        <f>D113</f>
        <v/>
      </c>
      <c r="Z104">
        <f>C113</f>
        <v/>
      </c>
      <c r="AA104">
        <f>W113</f>
        <v/>
      </c>
      <c r="AB104">
        <f>J113</f>
        <v/>
      </c>
      <c r="AC104">
        <f>X113</f>
        <v/>
      </c>
      <c r="AD104">
        <f>G113</f>
        <v/>
      </c>
      <c r="AG104" t="inlineStr">
        <is>
          <t>MB</t>
        </is>
      </c>
      <c r="AH104" t="n">
        <v>24081</v>
      </c>
      <c r="AI104" s="4" t="n">
        <v>45588</v>
      </c>
    </row>
    <row r="105">
      <c r="A105" s="4" t="n">
        <v>45630</v>
      </c>
      <c r="B105" t="n">
        <v>345893</v>
      </c>
      <c r="C105" t="inlineStr">
        <is>
          <t>7/MH-C4500HT</t>
        </is>
      </c>
      <c r="D105" t="inlineStr">
        <is>
          <t>N1387</t>
        </is>
      </c>
      <c r="E105" s="4" t="n">
        <v>45702</v>
      </c>
      <c r="F105" t="inlineStr">
        <is>
          <t>REFLEX INSTRUMENTS ASIA PACIFIC (IMDEX LTD)</t>
        </is>
      </c>
      <c r="G105" t="inlineStr">
        <is>
          <t>66000-909</t>
        </is>
      </c>
      <c r="H105" t="n">
        <v>100</v>
      </c>
      <c r="I105" t="inlineStr">
        <is>
          <t>59001-036</t>
        </is>
      </c>
      <c r="J105" t="n">
        <v>32.66</v>
      </c>
      <c r="K105" t="n">
        <v>1057273</v>
      </c>
      <c r="M105" t="n">
        <v>8.4</v>
      </c>
      <c r="N105" t="n">
        <v>4.5</v>
      </c>
      <c r="O105">
        <f>N114*M114</f>
        <v/>
      </c>
      <c r="P105" t="inlineStr">
        <is>
          <t>NiMH</t>
        </is>
      </c>
      <c r="Q105" t="inlineStr">
        <is>
          <t>7S1P</t>
        </is>
      </c>
      <c r="W105" t="n">
        <v>0.35</v>
      </c>
      <c r="X105" t="n">
        <v>54</v>
      </c>
      <c r="Y105">
        <f>D114</f>
        <v/>
      </c>
      <c r="Z105">
        <f>C114</f>
        <v/>
      </c>
      <c r="AA105">
        <f>W114</f>
        <v/>
      </c>
      <c r="AB105">
        <f>J114</f>
        <v/>
      </c>
      <c r="AC105">
        <f>X114</f>
        <v/>
      </c>
      <c r="AD105">
        <f>G114</f>
        <v/>
      </c>
      <c r="AG105" t="inlineStr">
        <is>
          <t>MB</t>
        </is>
      </c>
      <c r="AH105" t="n">
        <v>65616</v>
      </c>
      <c r="AI105" s="4" t="n">
        <v>45590</v>
      </c>
    </row>
    <row r="106">
      <c r="A106" s="4" t="n">
        <v>45594</v>
      </c>
      <c r="B106" t="inlineStr">
        <is>
          <t>345128</t>
        </is>
      </c>
      <c r="C106" t="inlineStr">
        <is>
          <t>TSB004PCBR1</t>
        </is>
      </c>
      <c r="D106" t="inlineStr">
        <is>
          <t>CH605</t>
        </is>
      </c>
      <c r="E106" s="4" t="n">
        <v>45617</v>
      </c>
      <c r="F106" t="inlineStr">
        <is>
          <t>LEICA GEOSYSTEMS PTY LIMITED (HEXAGON)</t>
        </is>
      </c>
      <c r="G106" t="inlineStr">
        <is>
          <t>66003-605</t>
        </is>
      </c>
      <c r="H106" t="n">
        <v>35</v>
      </c>
      <c r="I106" t="inlineStr">
        <is>
          <t>66003-606</t>
        </is>
      </c>
      <c r="J106" t="n">
        <v>268.04</v>
      </c>
      <c r="K106" t="n">
        <v>1057219</v>
      </c>
      <c r="O106">
        <f>N115*M115</f>
        <v/>
      </c>
      <c r="W106" t="n">
        <v>4.05</v>
      </c>
      <c r="X106" t="n">
        <v>562</v>
      </c>
      <c r="Y106">
        <f>D115</f>
        <v/>
      </c>
      <c r="Z106">
        <f>C115</f>
        <v/>
      </c>
      <c r="AA106">
        <f>W115</f>
        <v/>
      </c>
      <c r="AB106">
        <f>J115</f>
        <v/>
      </c>
      <c r="AC106">
        <f>X115</f>
        <v/>
      </c>
      <c r="AD106">
        <f>G115</f>
        <v/>
      </c>
      <c r="AG106" t="inlineStr">
        <is>
          <t>AR</t>
        </is>
      </c>
      <c r="AH106" t="n">
        <v>25091</v>
      </c>
      <c r="AI106" s="4" t="n">
        <v>45589</v>
      </c>
    </row>
    <row r="107">
      <c r="A107" s="4" t="n">
        <v>45594</v>
      </c>
      <c r="B107" t="inlineStr">
        <is>
          <t>345176</t>
        </is>
      </c>
      <c r="C107" t="inlineStr">
        <is>
          <t>1/LXRDD-5-1-SC-BC</t>
        </is>
      </c>
      <c r="D107" t="inlineStr">
        <is>
          <t>L865</t>
        </is>
      </c>
      <c r="E107" s="4" t="n">
        <v>45627</v>
      </c>
      <c r="F107" t="inlineStr">
        <is>
          <t>QTEQ PTY LTD</t>
        </is>
      </c>
      <c r="G107" t="inlineStr">
        <is>
          <t>67001-3486L865</t>
        </is>
      </c>
      <c r="H107" t="n">
        <v>800</v>
      </c>
      <c r="I107" t="inlineStr">
        <is>
          <t>67001-3486</t>
        </is>
      </c>
      <c r="J107" t="n">
        <v>78.92</v>
      </c>
      <c r="K107" t="n">
        <v>1057541</v>
      </c>
      <c r="M107" t="n">
        <v>3.93</v>
      </c>
      <c r="N107" t="n">
        <v>32</v>
      </c>
      <c r="O107">
        <f>N116*M116</f>
        <v/>
      </c>
      <c r="P107" t="inlineStr">
        <is>
          <t>LiSOCl2</t>
        </is>
      </c>
      <c r="Q107" t="inlineStr">
        <is>
          <t>1S1P</t>
        </is>
      </c>
      <c r="W107" t="n">
        <v>0.06</v>
      </c>
      <c r="X107" t="n">
        <v>102</v>
      </c>
      <c r="Y107">
        <f>D116</f>
        <v/>
      </c>
      <c r="Z107">
        <f>C116</f>
        <v/>
      </c>
      <c r="AA107">
        <f>W116</f>
        <v/>
      </c>
      <c r="AB107">
        <f>J116</f>
        <v/>
      </c>
      <c r="AC107">
        <f>X116</f>
        <v/>
      </c>
      <c r="AD107">
        <f>G116</f>
        <v/>
      </c>
      <c r="AG107" t="inlineStr">
        <is>
          <t>MB</t>
        </is>
      </c>
      <c r="AH107" t="n">
        <v>1926</v>
      </c>
      <c r="AI107" s="4" t="n">
        <v>45593</v>
      </c>
    </row>
    <row r="108">
      <c r="A108" s="4" t="n">
        <v>45594</v>
      </c>
      <c r="B108" t="inlineStr">
        <is>
          <t>345212</t>
        </is>
      </c>
      <c r="C108" t="inlineStr">
        <is>
          <t>2/LS14500</t>
        </is>
      </c>
      <c r="D108" t="inlineStr">
        <is>
          <t>L238A-1048</t>
        </is>
      </c>
      <c r="E108" s="4" t="n">
        <v>45672</v>
      </c>
      <c r="F108" t="inlineStr">
        <is>
          <t>REFLEX INSTRUMENTS ASIA PACIFIC (IMDEX LTD)</t>
        </is>
      </c>
      <c r="G108" t="inlineStr">
        <is>
          <t>66000-231A</t>
        </is>
      </c>
      <c r="H108" t="n">
        <v>500</v>
      </c>
      <c r="I108" t="inlineStr">
        <is>
          <t>33003-049</t>
        </is>
      </c>
      <c r="J108" t="n">
        <v>10.74</v>
      </c>
      <c r="K108" t="n">
        <v>1057607</v>
      </c>
      <c r="M108" t="n">
        <v>3.6</v>
      </c>
      <c r="N108" t="n">
        <v>2.1</v>
      </c>
      <c r="O108">
        <f>N117*M117</f>
        <v/>
      </c>
      <c r="P108" t="inlineStr">
        <is>
          <t>LiSOCl2</t>
        </is>
      </c>
      <c r="Q108" t="inlineStr">
        <is>
          <t>2S1P</t>
        </is>
      </c>
      <c r="W108" t="n">
        <v>0.24</v>
      </c>
      <c r="X108" t="n">
        <v>32</v>
      </c>
      <c r="Y108">
        <f>D117</f>
        <v/>
      </c>
      <c r="Z108">
        <f>C117</f>
        <v/>
      </c>
      <c r="AA108">
        <f>W117</f>
        <v/>
      </c>
      <c r="AB108">
        <f>J117</f>
        <v/>
      </c>
      <c r="AC108">
        <f>X117</f>
        <v/>
      </c>
      <c r="AD108">
        <f>G117</f>
        <v/>
      </c>
      <c r="AG108" t="inlineStr">
        <is>
          <t>MB</t>
        </is>
      </c>
      <c r="AH108" t="n">
        <v>65616</v>
      </c>
      <c r="AI108" s="4" t="n">
        <v>45594</v>
      </c>
    </row>
    <row r="109">
      <c r="A109" s="4" t="n">
        <v>45597</v>
      </c>
      <c r="B109" t="inlineStr">
        <is>
          <t>345246</t>
        </is>
      </c>
      <c r="C109" t="inlineStr">
        <is>
          <t>22/HHR-300SCP</t>
        </is>
      </c>
      <c r="D109" t="inlineStr">
        <is>
          <t>N1302</t>
        </is>
      </c>
      <c r="E109" s="4" t="n">
        <v>45616</v>
      </c>
      <c r="F109" t="inlineStr">
        <is>
          <t>UNICARE HEALTH</t>
        </is>
      </c>
      <c r="G109" t="inlineStr">
        <is>
          <t>22000-090D</t>
        </is>
      </c>
      <c r="H109" t="n">
        <v>3</v>
      </c>
      <c r="I109" t="inlineStr">
        <is>
          <t>46001-630</t>
        </is>
      </c>
      <c r="J109" t="n">
        <v>101.01</v>
      </c>
      <c r="K109" t="n">
        <v>1057799</v>
      </c>
      <c r="L109" t="inlineStr">
        <is>
          <t>MB520</t>
        </is>
      </c>
      <c r="M109" t="n">
        <v>26.4</v>
      </c>
      <c r="N109" t="n">
        <v>2.8</v>
      </c>
      <c r="O109">
        <f>N118*M118</f>
        <v/>
      </c>
      <c r="P109" t="inlineStr">
        <is>
          <t>NiMH</t>
        </is>
      </c>
      <c r="Q109" t="inlineStr">
        <is>
          <t>22S1P</t>
        </is>
      </c>
      <c r="W109" t="n">
        <v>1.37</v>
      </c>
      <c r="X109" t="n">
        <v>268.85</v>
      </c>
      <c r="Y109">
        <f>D118</f>
        <v/>
      </c>
      <c r="Z109">
        <f>C118</f>
        <v/>
      </c>
      <c r="AA109">
        <f>W118</f>
        <v/>
      </c>
      <c r="AB109">
        <f>J118</f>
        <v/>
      </c>
      <c r="AC109">
        <f>X118</f>
        <v/>
      </c>
      <c r="AD109">
        <f>G118</f>
        <v/>
      </c>
      <c r="AG109" t="inlineStr">
        <is>
          <t>AR</t>
        </is>
      </c>
      <c r="AH109" t="n">
        <v>34566</v>
      </c>
      <c r="AI109" s="4" t="n">
        <v>45321</v>
      </c>
    </row>
    <row r="110">
      <c r="A110" s="4" t="n">
        <v>45601</v>
      </c>
      <c r="B110" t="inlineStr">
        <is>
          <t>345306</t>
        </is>
      </c>
      <c r="C110" t="inlineStr">
        <is>
          <t>TSB004PCBR1</t>
        </is>
      </c>
      <c r="D110" t="inlineStr">
        <is>
          <t>CH605</t>
        </is>
      </c>
      <c r="E110" s="4" t="n">
        <v>45618</v>
      </c>
      <c r="F110" t="inlineStr">
        <is>
          <t>LEICA GEOSYSTEMS PTY LIMITED (HEXAGON)</t>
        </is>
      </c>
      <c r="G110" t="inlineStr">
        <is>
          <t>66003-605</t>
        </is>
      </c>
      <c r="H110" t="n">
        <v>6</v>
      </c>
      <c r="I110" t="inlineStr">
        <is>
          <t>66003-606</t>
        </is>
      </c>
      <c r="J110" t="n">
        <v>214.13</v>
      </c>
      <c r="K110" t="n">
        <v>1058115</v>
      </c>
      <c r="O110">
        <f>N119*M119</f>
        <v/>
      </c>
      <c r="W110" t="n">
        <v>4.05</v>
      </c>
      <c r="X110" t="n">
        <v>562</v>
      </c>
      <c r="Y110">
        <f>D119</f>
        <v/>
      </c>
      <c r="Z110">
        <f>C119</f>
        <v/>
      </c>
      <c r="AA110">
        <f>W119</f>
        <v/>
      </c>
      <c r="AB110">
        <f>J119</f>
        <v/>
      </c>
      <c r="AC110">
        <f>X119</f>
        <v/>
      </c>
      <c r="AD110">
        <f>G119</f>
        <v/>
      </c>
      <c r="AG110" t="inlineStr">
        <is>
          <t>DJ</t>
        </is>
      </c>
      <c r="AH110" t="n">
        <v>25091</v>
      </c>
      <c r="AI110" s="4" t="n">
        <v>45597</v>
      </c>
    </row>
    <row r="111">
      <c r="A111" s="4" t="n">
        <v>45601</v>
      </c>
      <c r="B111" t="inlineStr">
        <is>
          <t>345295</t>
        </is>
      </c>
      <c r="C111" t="inlineStr">
        <is>
          <t xml:space="preserve">TSB-003PCB </t>
        </is>
      </c>
      <c r="D111" t="inlineStr">
        <is>
          <t xml:space="preserve">CH157 </t>
        </is>
      </c>
      <c r="E111" s="4" t="n">
        <v>45681</v>
      </c>
      <c r="F111" t="inlineStr">
        <is>
          <t>REFLEX INSTRUMENTS ASIA PACIFIC (IMDEX LTD)</t>
        </is>
      </c>
      <c r="G111" t="inlineStr">
        <is>
          <t>66000-066</t>
        </is>
      </c>
      <c r="H111" t="n">
        <v>100</v>
      </c>
      <c r="I111" t="inlineStr">
        <is>
          <t>67000-074</t>
        </is>
      </c>
      <c r="J111" t="n">
        <v>63.41</v>
      </c>
      <c r="K111" t="n">
        <v>1058017</v>
      </c>
      <c r="O111">
        <f>N120*M120</f>
        <v/>
      </c>
      <c r="W111" t="n">
        <v>0.85</v>
      </c>
      <c r="X111" t="n">
        <v>159.75</v>
      </c>
      <c r="Y111">
        <f>D120</f>
        <v/>
      </c>
      <c r="Z111">
        <f>C120</f>
        <v/>
      </c>
      <c r="AA111">
        <f>W120</f>
        <v/>
      </c>
      <c r="AB111">
        <f>J120</f>
        <v/>
      </c>
      <c r="AC111">
        <f>X120</f>
        <v/>
      </c>
      <c r="AD111">
        <f>G120</f>
        <v/>
      </c>
      <c r="AG111" t="inlineStr">
        <is>
          <t>MB</t>
        </is>
      </c>
      <c r="AH111" t="n">
        <v>65616</v>
      </c>
      <c r="AI111" s="4" t="n">
        <v>45597</v>
      </c>
    </row>
    <row r="112">
      <c r="A112" s="4" t="n">
        <v>45601</v>
      </c>
      <c r="B112" t="inlineStr">
        <is>
          <t>345296</t>
        </is>
      </c>
      <c r="C112" t="inlineStr">
        <is>
          <t xml:space="preserve">TSB-003PCB </t>
        </is>
      </c>
      <c r="D112" t="inlineStr">
        <is>
          <t xml:space="preserve">CH157 </t>
        </is>
      </c>
      <c r="E112" s="4" t="n">
        <v>45703</v>
      </c>
      <c r="F112" t="inlineStr">
        <is>
          <t>REFLEX INSTRUMENTS ASIA PACIFIC (IMDEX LTD)</t>
        </is>
      </c>
      <c r="G112" t="inlineStr">
        <is>
          <t>66000-066</t>
        </is>
      </c>
      <c r="H112" t="n">
        <v>100</v>
      </c>
      <c r="I112" t="inlineStr">
        <is>
          <t>67000-074</t>
        </is>
      </c>
      <c r="J112" t="n">
        <v>63.4</v>
      </c>
      <c r="K112" t="n">
        <v>1058018</v>
      </c>
      <c r="O112">
        <f>N121*M121</f>
        <v/>
      </c>
      <c r="W112" t="n">
        <v>0.85</v>
      </c>
      <c r="X112" t="n">
        <v>159.75</v>
      </c>
      <c r="Y112">
        <f>D121</f>
        <v/>
      </c>
      <c r="Z112">
        <f>C121</f>
        <v/>
      </c>
      <c r="AA112">
        <f>W121</f>
        <v/>
      </c>
      <c r="AB112">
        <f>J121</f>
        <v/>
      </c>
      <c r="AC112">
        <f>X121</f>
        <v/>
      </c>
      <c r="AD112">
        <f>G121</f>
        <v/>
      </c>
      <c r="AG112" t="inlineStr">
        <is>
          <t>MB</t>
        </is>
      </c>
      <c r="AH112" t="n">
        <v>65616</v>
      </c>
      <c r="AI112" s="4" t="n">
        <v>45597</v>
      </c>
    </row>
    <row r="113">
      <c r="A113" s="4" t="n">
        <v>45601</v>
      </c>
      <c r="B113" t="inlineStr">
        <is>
          <t>345297</t>
        </is>
      </c>
      <c r="C113" t="inlineStr">
        <is>
          <t xml:space="preserve">TSB-003PCB </t>
        </is>
      </c>
      <c r="D113" t="inlineStr">
        <is>
          <t>CH157</t>
        </is>
      </c>
      <c r="E113" s="4" t="n">
        <v>45731</v>
      </c>
      <c r="F113" t="inlineStr">
        <is>
          <t>REFLEX INSTRUMENTS ASIA PACIFIC (IMDEX LTD)</t>
        </is>
      </c>
      <c r="G113" t="inlineStr">
        <is>
          <t>66000-066</t>
        </is>
      </c>
      <c r="H113" t="n">
        <v>100</v>
      </c>
      <c r="I113" t="inlineStr">
        <is>
          <t>67000-074</t>
        </is>
      </c>
      <c r="J113" t="n">
        <v>63.4</v>
      </c>
      <c r="K113" t="n">
        <v>1058019</v>
      </c>
      <c r="O113">
        <f>N122*M122</f>
        <v/>
      </c>
      <c r="W113" t="n">
        <v>0.85</v>
      </c>
      <c r="X113" t="n">
        <v>159.75</v>
      </c>
      <c r="Y113">
        <f>D122</f>
        <v/>
      </c>
      <c r="Z113">
        <f>C122</f>
        <v/>
      </c>
      <c r="AA113">
        <f>W122</f>
        <v/>
      </c>
      <c r="AB113">
        <f>J122</f>
        <v/>
      </c>
      <c r="AC113">
        <f>X122</f>
        <v/>
      </c>
      <c r="AD113">
        <f>G122</f>
        <v/>
      </c>
      <c r="AG113" t="inlineStr">
        <is>
          <t>MB</t>
        </is>
      </c>
      <c r="AH113" t="n">
        <v>65616</v>
      </c>
      <c r="AI113" s="4" t="n">
        <v>45597</v>
      </c>
    </row>
    <row r="114">
      <c r="A114" s="4" t="n">
        <v>45604</v>
      </c>
      <c r="B114" t="inlineStr">
        <is>
          <t>345355</t>
        </is>
      </c>
      <c r="C114" t="inlineStr">
        <is>
          <t>CH1-MBM06</t>
        </is>
      </c>
      <c r="D114" t="inlineStr">
        <is>
          <t>CH582</t>
        </is>
      </c>
      <c r="E114" s="4" t="n">
        <v>45623</v>
      </c>
      <c r="F114" t="inlineStr">
        <is>
          <t>BATTERY WORLD MADDINGTON</t>
        </is>
      </c>
      <c r="G114" t="inlineStr">
        <is>
          <t>20006-473MBM06</t>
        </is>
      </c>
      <c r="H114" t="n">
        <v>6</v>
      </c>
      <c r="I114" t="inlineStr">
        <is>
          <t>20006-473HIABXS-C</t>
        </is>
      </c>
      <c r="J114" t="n">
        <v>36.42</v>
      </c>
      <c r="K114" t="n">
        <v>1058531</v>
      </c>
      <c r="O114">
        <f>N123*M123</f>
        <v/>
      </c>
      <c r="W114" t="n">
        <v>3.51</v>
      </c>
      <c r="X114" t="n">
        <v>117.02</v>
      </c>
      <c r="Y114">
        <f>D123</f>
        <v/>
      </c>
      <c r="Z114">
        <f>C123</f>
        <v/>
      </c>
      <c r="AA114">
        <f>W123</f>
        <v/>
      </c>
      <c r="AB114">
        <f>J123</f>
        <v/>
      </c>
      <c r="AC114">
        <f>X123</f>
        <v/>
      </c>
      <c r="AD114">
        <f>G123</f>
        <v/>
      </c>
      <c r="AG114" t="inlineStr">
        <is>
          <t>DJ</t>
        </is>
      </c>
      <c r="AH114" t="inlineStr">
        <is>
          <t>23904A</t>
        </is>
      </c>
      <c r="AI114" s="4" t="n">
        <v>45602</v>
      </c>
    </row>
    <row r="115">
      <c r="A115" s="4" t="n">
        <v>45614</v>
      </c>
      <c r="B115" t="inlineStr">
        <is>
          <t>345518</t>
        </is>
      </c>
      <c r="C115" t="inlineStr">
        <is>
          <t>8/INR18650-30Q</t>
        </is>
      </c>
      <c r="D115" t="inlineStr">
        <is>
          <t>RECELL</t>
        </is>
      </c>
      <c r="E115" s="4" t="n">
        <v>45631</v>
      </c>
      <c r="F115" t="inlineStr">
        <is>
          <t>ELEXACOM</t>
        </is>
      </c>
      <c r="G115" t="inlineStr">
        <is>
          <t>66003-335</t>
        </is>
      </c>
      <c r="H115" t="n">
        <v>20</v>
      </c>
      <c r="I115" t="inlineStr">
        <is>
          <t>89003-124</t>
        </is>
      </c>
      <c r="J115" t="n">
        <v>42.74</v>
      </c>
      <c r="K115" t="n">
        <v>1059516</v>
      </c>
      <c r="M115" t="n">
        <v>14.4</v>
      </c>
      <c r="N115" t="n">
        <v>6</v>
      </c>
      <c r="O115">
        <f>N124*M124</f>
        <v/>
      </c>
      <c r="P115" t="inlineStr">
        <is>
          <t>LiIon</t>
        </is>
      </c>
      <c r="Q115" t="inlineStr">
        <is>
          <t>4S2P</t>
        </is>
      </c>
      <c r="W115" t="n">
        <v>0.5</v>
      </c>
      <c r="X115" t="n">
        <v>160</v>
      </c>
      <c r="Y115">
        <f>D124</f>
        <v/>
      </c>
      <c r="Z115">
        <f>C124</f>
        <v/>
      </c>
      <c r="AA115">
        <f>W124</f>
        <v/>
      </c>
      <c r="AB115">
        <f>J124</f>
        <v/>
      </c>
      <c r="AC115">
        <f>X124</f>
        <v/>
      </c>
      <c r="AD115">
        <f>G124</f>
        <v/>
      </c>
      <c r="AG115" t="inlineStr">
        <is>
          <t>SK</t>
        </is>
      </c>
      <c r="AH115" t="n">
        <v>1632</v>
      </c>
      <c r="AI115" s="4" t="n">
        <v>45610</v>
      </c>
    </row>
    <row r="116">
      <c r="A116" s="4" t="n">
        <v>45621</v>
      </c>
      <c r="B116" t="inlineStr">
        <is>
          <t>345688</t>
        </is>
      </c>
      <c r="C116" t="inlineStr">
        <is>
          <t>16/UR18650ZY</t>
        </is>
      </c>
      <c r="D116" t="inlineStr">
        <is>
          <t>RL278MIB</t>
        </is>
      </c>
      <c r="E116" s="4" t="n">
        <v>45617</v>
      </c>
      <c r="F116" t="inlineStr">
        <is>
          <t>BARRETT COMMUNICATIONS</t>
        </is>
      </c>
      <c r="G116" t="inlineStr">
        <is>
          <t>66000-7922</t>
        </is>
      </c>
      <c r="H116" t="n">
        <v>12</v>
      </c>
      <c r="I116" t="inlineStr">
        <is>
          <t>30007-109</t>
        </is>
      </c>
      <c r="J116" t="n">
        <v>77.24583</v>
      </c>
      <c r="K116" t="n">
        <v>345687</v>
      </c>
      <c r="M116" t="n">
        <v>14.8</v>
      </c>
      <c r="N116" t="n">
        <v>10.4</v>
      </c>
      <c r="O116">
        <f>N125*M125</f>
        <v/>
      </c>
      <c r="P116" t="inlineStr">
        <is>
          <t>Lilon</t>
        </is>
      </c>
      <c r="Q116" t="inlineStr">
        <is>
          <t>4S4P</t>
        </is>
      </c>
      <c r="W116" t="n">
        <v>0.25</v>
      </c>
      <c r="X116" t="n">
        <v>0</v>
      </c>
      <c r="Y116">
        <f>D125</f>
        <v/>
      </c>
      <c r="Z116">
        <f>C125</f>
        <v/>
      </c>
      <c r="AA116">
        <f>W125</f>
        <v/>
      </c>
      <c r="AB116">
        <f>J125</f>
        <v/>
      </c>
      <c r="AC116">
        <f>X125</f>
        <v/>
      </c>
      <c r="AD116">
        <f>G125</f>
        <v/>
      </c>
      <c r="AG116" t="inlineStr">
        <is>
          <t>MB</t>
        </is>
      </c>
      <c r="AH116" t="n">
        <v>24081</v>
      </c>
      <c r="AI116" s="4" t="n">
        <v>45617</v>
      </c>
    </row>
    <row r="117">
      <c r="A117" s="4" t="n">
        <v>45625</v>
      </c>
      <c r="B117" t="inlineStr">
        <is>
          <t>345622</t>
        </is>
      </c>
      <c r="C117" t="inlineStr">
        <is>
          <t xml:space="preserve">10/KH-D10000  </t>
        </is>
      </c>
      <c r="D117" t="inlineStr">
        <is>
          <t>N1217REV2</t>
        </is>
      </c>
      <c r="E117" s="4" t="n">
        <v>45674</v>
      </c>
      <c r="F117" t="inlineStr">
        <is>
          <t>REFLEX INSTRUMENTS ASIA PACIFIC (IMDEX LTD)</t>
        </is>
      </c>
      <c r="G117" t="inlineStr">
        <is>
          <t>66000-810 REV2</t>
        </is>
      </c>
      <c r="H117" t="n">
        <v>50</v>
      </c>
      <c r="I117" t="inlineStr">
        <is>
          <t>35008-029</t>
        </is>
      </c>
      <c r="J117" t="n">
        <v>11</v>
      </c>
      <c r="K117" t="n">
        <v>1060135</v>
      </c>
      <c r="M117" t="n">
        <v>12</v>
      </c>
      <c r="N117" t="n">
        <v>10</v>
      </c>
      <c r="O117">
        <f>N126*M126</f>
        <v/>
      </c>
      <c r="P117" t="inlineStr">
        <is>
          <t>NiMH</t>
        </is>
      </c>
      <c r="Q117" t="inlineStr">
        <is>
          <t>10S1P</t>
        </is>
      </c>
      <c r="W117" t="n">
        <v>1.23</v>
      </c>
      <c r="X117" t="n">
        <v>180</v>
      </c>
      <c r="Y117">
        <f>D126</f>
        <v/>
      </c>
      <c r="Z117">
        <f>C126</f>
        <v/>
      </c>
      <c r="AA117">
        <f>W126</f>
        <v/>
      </c>
      <c r="AB117">
        <f>J126</f>
        <v/>
      </c>
      <c r="AC117">
        <f>X126</f>
        <v/>
      </c>
      <c r="AD117">
        <f>G126</f>
        <v/>
      </c>
      <c r="AG117" t="inlineStr">
        <is>
          <t>MB</t>
        </is>
      </c>
      <c r="AH117" t="n">
        <v>65616</v>
      </c>
      <c r="AI117" s="4" t="n">
        <v>45616</v>
      </c>
    </row>
    <row r="118">
      <c r="A118" s="4" t="n">
        <v>45625</v>
      </c>
      <c r="B118" t="inlineStr">
        <is>
          <t>345770</t>
        </is>
      </c>
      <c r="C118" t="inlineStr">
        <is>
          <t>3/INR26650-50A</t>
        </is>
      </c>
      <c r="D118" t="inlineStr">
        <is>
          <t>DH62</t>
        </is>
      </c>
      <c r="E118" s="4" t="n">
        <v>45672</v>
      </c>
      <c r="F118" t="inlineStr">
        <is>
          <t>MISSION CRITICAL GROUP PTY LTD (MCG) (MCQ)</t>
        </is>
      </c>
      <c r="G118" t="inlineStr">
        <is>
          <t>66003-155</t>
        </is>
      </c>
      <c r="H118" t="n">
        <v>15</v>
      </c>
      <c r="I118" t="inlineStr">
        <is>
          <t>67001-531</t>
        </is>
      </c>
      <c r="J118" t="n">
        <v>9.976667000000001</v>
      </c>
      <c r="K118" t="n">
        <v>1060766</v>
      </c>
      <c r="M118" t="n">
        <v>11.1</v>
      </c>
      <c r="N118" t="n">
        <v>5</v>
      </c>
      <c r="O118">
        <f>N127*M127</f>
        <v/>
      </c>
      <c r="P118" t="inlineStr">
        <is>
          <t xml:space="preserve"> LIION </t>
        </is>
      </c>
      <c r="Q118" t="inlineStr">
        <is>
          <t>3S1P</t>
        </is>
      </c>
      <c r="W118" t="n">
        <v>1.29</v>
      </c>
      <c r="X118" t="n">
        <v>116</v>
      </c>
      <c r="Y118">
        <f>D127</f>
        <v/>
      </c>
      <c r="Z118">
        <f>C127</f>
        <v/>
      </c>
      <c r="AA118">
        <f>W127</f>
        <v/>
      </c>
      <c r="AB118">
        <f>J127</f>
        <v/>
      </c>
      <c r="AC118">
        <f>X127</f>
        <v/>
      </c>
      <c r="AD118">
        <f>G127</f>
        <v/>
      </c>
      <c r="AG118" t="inlineStr">
        <is>
          <t>DR</t>
        </is>
      </c>
      <c r="AH118" t="n">
        <v>2976</v>
      </c>
      <c r="AI118" s="4" t="n">
        <v>45622</v>
      </c>
    </row>
    <row r="119">
      <c r="A119" s="4" t="n">
        <v>45625</v>
      </c>
      <c r="B119" t="inlineStr">
        <is>
          <t>345768</t>
        </is>
      </c>
      <c r="C119" t="inlineStr">
        <is>
          <t xml:space="preserve"> 1/TSB-003A</t>
        </is>
      </c>
      <c r="D119" t="inlineStr">
        <is>
          <t>CH649</t>
        </is>
      </c>
      <c r="E119" s="4" t="n">
        <v>45672</v>
      </c>
      <c r="F119" t="inlineStr">
        <is>
          <t>MISSION CRITICAL GROUP PTY LTD (MCG) (MCQ)</t>
        </is>
      </c>
      <c r="G119" t="inlineStr">
        <is>
          <t>66003-649</t>
        </is>
      </c>
      <c r="H119" t="n">
        <v>15</v>
      </c>
      <c r="I119" t="inlineStr">
        <is>
          <t>67000-074</t>
        </is>
      </c>
      <c r="J119" t="n">
        <v>38.13333</v>
      </c>
      <c r="K119" t="n">
        <v>1060766</v>
      </c>
      <c r="O119">
        <f>N128*M128</f>
        <v/>
      </c>
      <c r="W119" t="n">
        <v>0.11</v>
      </c>
      <c r="X119" t="n">
        <v>110</v>
      </c>
      <c r="Y119">
        <f>D128</f>
        <v/>
      </c>
      <c r="Z119">
        <f>C128</f>
        <v/>
      </c>
      <c r="AA119">
        <f>W128</f>
        <v/>
      </c>
      <c r="AB119">
        <f>J128</f>
        <v/>
      </c>
      <c r="AC119">
        <f>X128</f>
        <v/>
      </c>
      <c r="AD119">
        <f>G128</f>
        <v/>
      </c>
      <c r="AG119" t="inlineStr">
        <is>
          <t>DR</t>
        </is>
      </c>
      <c r="AH119" t="n">
        <v>2976</v>
      </c>
      <c r="AI119" s="4" t="n">
        <v>45622</v>
      </c>
    </row>
    <row r="120">
      <c r="A120" s="4" t="n">
        <v>45630</v>
      </c>
      <c r="B120" t="inlineStr">
        <is>
          <t>345901</t>
        </is>
      </c>
      <c r="C120" t="inlineStr">
        <is>
          <t>1/INR21700-50E</t>
        </is>
      </c>
      <c r="D120" t="inlineStr">
        <is>
          <t>RL1606</t>
        </is>
      </c>
      <c r="E120" s="4" t="n">
        <v>45667</v>
      </c>
      <c r="F120" t="inlineStr">
        <is>
          <t>ORIGO PTY LTD</t>
        </is>
      </c>
      <c r="G120" t="inlineStr">
        <is>
          <t>66002-924</t>
        </is>
      </c>
      <c r="H120" t="n">
        <v>50</v>
      </c>
      <c r="I120" t="inlineStr">
        <is>
          <t>89003-129</t>
        </is>
      </c>
      <c r="J120" t="n">
        <v>6.09</v>
      </c>
      <c r="K120" t="n">
        <v>1061599</v>
      </c>
      <c r="M120" t="n">
        <v>3.6</v>
      </c>
      <c r="N120" t="n">
        <v>4.9</v>
      </c>
      <c r="O120">
        <f>N129*M129</f>
        <v/>
      </c>
      <c r="P120" t="inlineStr">
        <is>
          <t xml:space="preserve"> LiIon</t>
        </is>
      </c>
      <c r="Q120" t="inlineStr">
        <is>
          <t>1S1P</t>
        </is>
      </c>
      <c r="W120" t="n">
        <v>0.25</v>
      </c>
      <c r="X120" t="n">
        <v>30</v>
      </c>
      <c r="Y120">
        <f>D129</f>
        <v/>
      </c>
      <c r="Z120">
        <f>C129</f>
        <v/>
      </c>
      <c r="AA120">
        <f>W129</f>
        <v/>
      </c>
      <c r="AB120">
        <f>J129</f>
        <v/>
      </c>
      <c r="AC120">
        <f>X129</f>
        <v/>
      </c>
      <c r="AD120">
        <f>G129</f>
        <v/>
      </c>
      <c r="AG120" t="inlineStr">
        <is>
          <t>AR</t>
        </is>
      </c>
      <c r="AH120" t="n">
        <v>2164</v>
      </c>
      <c r="AI120" s="4" t="n">
        <v>45629</v>
      </c>
    </row>
    <row r="121">
      <c r="A121" s="4" t="n">
        <v>45630</v>
      </c>
      <c r="B121" t="inlineStr">
        <is>
          <t>345902</t>
        </is>
      </c>
      <c r="C121" t="inlineStr">
        <is>
          <t>1/NCR18650GA</t>
        </is>
      </c>
      <c r="D121" t="inlineStr">
        <is>
          <t>RL1287</t>
        </is>
      </c>
      <c r="E121" s="4" t="n">
        <v>45667</v>
      </c>
      <c r="F121" t="inlineStr">
        <is>
          <t>ORIGO PTY LTD</t>
        </is>
      </c>
      <c r="G121" t="inlineStr">
        <is>
          <t>66002-206</t>
        </is>
      </c>
      <c r="H121" t="n">
        <v>50</v>
      </c>
      <c r="I121" t="inlineStr">
        <is>
          <t>88002-630GA</t>
        </is>
      </c>
      <c r="J121" t="n">
        <v>4.81</v>
      </c>
      <c r="K121" t="n">
        <v>1061599</v>
      </c>
      <c r="M121" t="n">
        <v>3.6</v>
      </c>
      <c r="N121" t="n">
        <v>3.45</v>
      </c>
      <c r="O121">
        <f>N130*M130</f>
        <v/>
      </c>
      <c r="P121" t="inlineStr">
        <is>
          <t xml:space="preserve"> LiIon</t>
        </is>
      </c>
      <c r="Q121" t="inlineStr">
        <is>
          <t>1S1P</t>
        </is>
      </c>
      <c r="W121" t="n">
        <v>0.27</v>
      </c>
      <c r="X121" t="n">
        <v>23</v>
      </c>
      <c r="Y121">
        <f>D130</f>
        <v/>
      </c>
      <c r="Z121">
        <f>C130</f>
        <v/>
      </c>
      <c r="AA121">
        <f>W130</f>
        <v/>
      </c>
      <c r="AB121">
        <f>J130</f>
        <v/>
      </c>
      <c r="AC121">
        <f>X130</f>
        <v/>
      </c>
      <c r="AD121">
        <f>G130</f>
        <v/>
      </c>
      <c r="AG121" t="inlineStr">
        <is>
          <t>AR</t>
        </is>
      </c>
      <c r="AH121" t="n">
        <v>2164</v>
      </c>
      <c r="AI121" s="4" t="n">
        <v>45629</v>
      </c>
    </row>
    <row r="122">
      <c r="A122" s="4" t="n">
        <v>45630</v>
      </c>
      <c r="B122" t="inlineStr">
        <is>
          <t>345893</t>
        </is>
      </c>
      <c r="C122" t="inlineStr">
        <is>
          <t>7/MH-C4500HT</t>
        </is>
      </c>
      <c r="D122" t="inlineStr">
        <is>
          <t>N1387</t>
        </is>
      </c>
      <c r="E122" s="4" t="n">
        <v>45681</v>
      </c>
      <c r="F122" t="inlineStr">
        <is>
          <t>IMDEX TECHNOLOGY USA LLC (REFLEX)</t>
        </is>
      </c>
      <c r="G122" t="inlineStr">
        <is>
          <t>66000-909</t>
        </is>
      </c>
      <c r="H122" t="n">
        <v>200</v>
      </c>
      <c r="I122" t="inlineStr">
        <is>
          <t>59001-036</t>
        </is>
      </c>
      <c r="J122" t="n">
        <v>32.24</v>
      </c>
      <c r="K122" t="n">
        <v>1061574</v>
      </c>
      <c r="M122" t="n">
        <v>8.4</v>
      </c>
      <c r="N122" t="n">
        <v>4.5</v>
      </c>
      <c r="O122">
        <f>N131*M131</f>
        <v/>
      </c>
      <c r="P122" t="inlineStr">
        <is>
          <t>NiMH</t>
        </is>
      </c>
      <c r="Q122" t="inlineStr">
        <is>
          <t>7S1P</t>
        </is>
      </c>
      <c r="W122" t="n">
        <v>0.35</v>
      </c>
      <c r="X122" t="n">
        <v>56</v>
      </c>
      <c r="Y122">
        <f>D131</f>
        <v/>
      </c>
      <c r="Z122">
        <f>C131</f>
        <v/>
      </c>
      <c r="AA122">
        <f>W131</f>
        <v/>
      </c>
      <c r="AB122">
        <f>J131</f>
        <v/>
      </c>
      <c r="AC122">
        <f>X131</f>
        <v/>
      </c>
      <c r="AD122">
        <f>G131</f>
        <v/>
      </c>
      <c r="AG122" t="inlineStr">
        <is>
          <t>MB</t>
        </is>
      </c>
      <c r="AH122" t="n">
        <v>2906</v>
      </c>
      <c r="AI122" s="4" t="n">
        <v>45629</v>
      </c>
    </row>
    <row r="123">
      <c r="A123" s="4" t="n">
        <v>45631</v>
      </c>
      <c r="B123" t="inlineStr">
        <is>
          <t>345903</t>
        </is>
      </c>
      <c r="C123" t="inlineStr">
        <is>
          <t>3/ITL4000D</t>
        </is>
      </c>
      <c r="D123" t="inlineStr">
        <is>
          <t>N2180</t>
        </is>
      </c>
      <c r="E123" s="4" t="n">
        <v>45681</v>
      </c>
      <c r="F123" t="inlineStr">
        <is>
          <t>SERCO AUSTRALIA PTY LTD</t>
        </is>
      </c>
      <c r="G123" t="inlineStr">
        <is>
          <t>66003-350</t>
        </is>
      </c>
      <c r="H123" t="n">
        <v>50</v>
      </c>
      <c r="I123" t="inlineStr">
        <is>
          <t>35008-013</t>
        </is>
      </c>
      <c r="J123" t="n">
        <v>9.970000000000001</v>
      </c>
      <c r="K123" t="n">
        <v>1061610</v>
      </c>
      <c r="M123" t="n">
        <v>3.6</v>
      </c>
      <c r="N123" t="n">
        <v>4</v>
      </c>
      <c r="O123">
        <f>N132*M132</f>
        <v/>
      </c>
      <c r="P123" t="inlineStr">
        <is>
          <t>NiCd</t>
        </is>
      </c>
      <c r="Q123" t="inlineStr">
        <is>
          <t>3S1P</t>
        </is>
      </c>
      <c r="W123" t="n">
        <v>0.25</v>
      </c>
      <c r="X123" t="n">
        <v>23.48</v>
      </c>
      <c r="Y123">
        <f>D132</f>
        <v/>
      </c>
      <c r="Z123">
        <f>C132</f>
        <v/>
      </c>
      <c r="AA123">
        <f>W132</f>
        <v/>
      </c>
      <c r="AB123">
        <f>J132</f>
        <v/>
      </c>
      <c r="AC123">
        <f>X132</f>
        <v/>
      </c>
      <c r="AD123">
        <f>G132</f>
        <v/>
      </c>
      <c r="AG123" t="inlineStr">
        <is>
          <t>SK</t>
        </is>
      </c>
      <c r="AH123" t="n">
        <v>35572</v>
      </c>
      <c r="AI123" s="4" t="n">
        <v>45629</v>
      </c>
    </row>
    <row r="124">
      <c r="A124" s="4" t="n">
        <v>45631</v>
      </c>
      <c r="B124" t="inlineStr">
        <is>
          <t>345923</t>
        </is>
      </c>
      <c r="C124" t="inlineStr">
        <is>
          <t>5/NCR18650BF</t>
        </is>
      </c>
      <c r="D124" t="inlineStr">
        <is>
          <t>RL1440</t>
        </is>
      </c>
      <c r="E124" s="4" t="n">
        <v>45667</v>
      </c>
      <c r="F124" t="inlineStr">
        <is>
          <t>BARRETT COMMUNICATIONS</t>
        </is>
      </c>
      <c r="G124" t="inlineStr">
        <is>
          <t>67001-849</t>
        </is>
      </c>
      <c r="H124" t="n">
        <v>500</v>
      </c>
      <c r="I124" t="inlineStr">
        <is>
          <t>88002-630BF</t>
        </is>
      </c>
      <c r="J124" t="n">
        <v>27.27</v>
      </c>
      <c r="K124" t="n">
        <v>1061658</v>
      </c>
      <c r="M124" t="n">
        <v>3.6</v>
      </c>
      <c r="N124" t="n">
        <v>16.75</v>
      </c>
      <c r="O124">
        <f>N133*M133</f>
        <v/>
      </c>
      <c r="P124" t="inlineStr">
        <is>
          <t xml:space="preserve"> LiIon</t>
        </is>
      </c>
      <c r="Q124" t="inlineStr">
        <is>
          <t>1S5P</t>
        </is>
      </c>
      <c r="W124" t="n">
        <v>0.39</v>
      </c>
      <c r="X124" t="n">
        <v>50</v>
      </c>
      <c r="Y124">
        <f>D133</f>
        <v/>
      </c>
      <c r="Z124">
        <f>C133</f>
        <v/>
      </c>
      <c r="AA124">
        <f>W133</f>
        <v/>
      </c>
      <c r="AB124">
        <f>J133</f>
        <v/>
      </c>
      <c r="AC124">
        <f>X133</f>
        <v/>
      </c>
      <c r="AD124">
        <f>G133</f>
        <v/>
      </c>
      <c r="AG124" t="inlineStr">
        <is>
          <t>MB</t>
        </is>
      </c>
      <c r="AH124" t="n">
        <v>24081</v>
      </c>
      <c r="AI124" s="4" t="n">
        <v>45630</v>
      </c>
    </row>
    <row r="125">
      <c r="A125" s="4" t="n">
        <v>45631</v>
      </c>
      <c r="B125" t="inlineStr">
        <is>
          <t>345957</t>
        </is>
      </c>
      <c r="C125" t="inlineStr">
        <is>
          <t>12/UR18650A</t>
        </is>
      </c>
      <c r="D125" t="inlineStr">
        <is>
          <t>RL638PKA</t>
        </is>
      </c>
      <c r="E125" s="4" t="n">
        <v>45684</v>
      </c>
      <c r="F125" t="inlineStr">
        <is>
          <t>LEICA GEOSYSTEMS PTY LIMITED (HEXAGON)</t>
        </is>
      </c>
      <c r="G125" t="inlineStr">
        <is>
          <t>66000-887PKA</t>
        </is>
      </c>
      <c r="H125" t="n">
        <v>18</v>
      </c>
      <c r="I125" t="inlineStr">
        <is>
          <t>67001-2981</t>
        </is>
      </c>
      <c r="J125" t="n">
        <v>78.90000000000001</v>
      </c>
      <c r="K125" t="n">
        <v>1061854</v>
      </c>
      <c r="M125" t="n">
        <v>21.6</v>
      </c>
      <c r="N125" t="n">
        <v>4.5</v>
      </c>
      <c r="O125">
        <f>N134*M134</f>
        <v/>
      </c>
      <c r="P125" t="inlineStr">
        <is>
          <t xml:space="preserve"> LiIon</t>
        </is>
      </c>
      <c r="Q125" t="inlineStr">
        <is>
          <t>6S2P</t>
        </is>
      </c>
      <c r="W125" t="n">
        <v>1.83</v>
      </c>
      <c r="X125" t="n">
        <v>390</v>
      </c>
      <c r="Y125">
        <f>D134</f>
        <v/>
      </c>
      <c r="Z125">
        <f>C134</f>
        <v/>
      </c>
      <c r="AA125">
        <f>W134</f>
        <v/>
      </c>
      <c r="AB125">
        <f>J134</f>
        <v/>
      </c>
      <c r="AC125">
        <f>X134</f>
        <v/>
      </c>
      <c r="AD125">
        <f>G134</f>
        <v/>
      </c>
      <c r="AG125" t="inlineStr">
        <is>
          <t>DJ</t>
        </is>
      </c>
      <c r="AH125" t="n">
        <v>25091</v>
      </c>
      <c r="AI125" s="4" t="n">
        <v>45631</v>
      </c>
    </row>
    <row r="126">
      <c r="A126" s="4" t="n">
        <v>45631</v>
      </c>
      <c r="B126" t="inlineStr">
        <is>
          <t>345958</t>
        </is>
      </c>
      <c r="C126" t="inlineStr">
        <is>
          <t>TSB004PCBR1</t>
        </is>
      </c>
      <c r="D126" t="inlineStr">
        <is>
          <t>CH605</t>
        </is>
      </c>
      <c r="E126" s="4" t="n">
        <v>45684</v>
      </c>
      <c r="F126" t="inlineStr">
        <is>
          <t>LEICA GEOSYSTEMS PTY LIMITED (HEXAGON)</t>
        </is>
      </c>
      <c r="G126" t="inlineStr">
        <is>
          <t>66003-605</t>
        </is>
      </c>
      <c r="H126" t="n">
        <v>6</v>
      </c>
      <c r="I126" t="inlineStr">
        <is>
          <t>66003-606</t>
        </is>
      </c>
      <c r="J126" t="n">
        <v>300.69</v>
      </c>
      <c r="K126" t="n">
        <v>1061854</v>
      </c>
      <c r="O126">
        <f>N135*M135</f>
        <v/>
      </c>
      <c r="W126" t="n">
        <v>4.05</v>
      </c>
      <c r="X126" t="n">
        <v>562</v>
      </c>
      <c r="Y126">
        <f>D135</f>
        <v/>
      </c>
      <c r="Z126">
        <f>C135</f>
        <v/>
      </c>
      <c r="AA126">
        <f>W135</f>
        <v/>
      </c>
      <c r="AB126">
        <f>J135</f>
        <v/>
      </c>
      <c r="AC126">
        <f>X135</f>
        <v/>
      </c>
      <c r="AD126">
        <f>G135</f>
        <v/>
      </c>
      <c r="AG126" t="inlineStr">
        <is>
          <t>DJ</t>
        </is>
      </c>
      <c r="AH126" t="n">
        <v>25091</v>
      </c>
      <c r="AI126" s="4" t="n">
        <v>45631</v>
      </c>
    </row>
    <row r="127">
      <c r="A127" s="4" t="n">
        <v>45631</v>
      </c>
      <c r="B127" t="inlineStr">
        <is>
          <t>345959</t>
        </is>
      </c>
      <c r="C127" t="inlineStr">
        <is>
          <t>12/UR18650A</t>
        </is>
      </c>
      <c r="D127" t="inlineStr">
        <is>
          <t>RL638PKB</t>
        </is>
      </c>
      <c r="E127" s="4" t="n">
        <v>45684</v>
      </c>
      <c r="F127" t="inlineStr">
        <is>
          <t>LEICA GEOSYSTEMS PTY LIMITED (HEXAGON)</t>
        </is>
      </c>
      <c r="G127" t="inlineStr">
        <is>
          <t>66000-887PKB</t>
        </is>
      </c>
      <c r="H127" t="n">
        <v>18</v>
      </c>
      <c r="I127" t="inlineStr">
        <is>
          <t>67001-2981</t>
        </is>
      </c>
      <c r="J127" t="n">
        <v>74.19</v>
      </c>
      <c r="K127" t="n">
        <v>1061854</v>
      </c>
      <c r="M127" t="n">
        <v>21.6</v>
      </c>
      <c r="N127" t="n">
        <v>4.5</v>
      </c>
      <c r="O127">
        <f>N136*M136</f>
        <v/>
      </c>
      <c r="P127" t="inlineStr">
        <is>
          <t xml:space="preserve"> LiIon</t>
        </is>
      </c>
      <c r="Q127" t="inlineStr">
        <is>
          <t>6S2P</t>
        </is>
      </c>
      <c r="W127" t="n">
        <v>1.36</v>
      </c>
      <c r="X127" t="n">
        <v>350</v>
      </c>
      <c r="Y127">
        <f>D136</f>
        <v/>
      </c>
      <c r="Z127">
        <f>C136</f>
        <v/>
      </c>
      <c r="AA127">
        <f>W136</f>
        <v/>
      </c>
      <c r="AB127">
        <f>J136</f>
        <v/>
      </c>
      <c r="AC127">
        <f>X136</f>
        <v/>
      </c>
      <c r="AD127">
        <f>G136</f>
        <v/>
      </c>
      <c r="AG127" t="inlineStr">
        <is>
          <t>DJ</t>
        </is>
      </c>
      <c r="AH127" t="n">
        <v>25091</v>
      </c>
      <c r="AI127" s="4" t="n">
        <v>45631</v>
      </c>
    </row>
    <row r="128">
      <c r="A128" s="4" t="n">
        <v>45632</v>
      </c>
      <c r="B128" t="inlineStr">
        <is>
          <t>345985</t>
        </is>
      </c>
      <c r="C128" t="inlineStr">
        <is>
          <t>5/IT1800Cs</t>
        </is>
      </c>
      <c r="D128" t="inlineStr">
        <is>
          <t>N2171</t>
        </is>
      </c>
      <c r="E128" s="4" t="n">
        <v>45716</v>
      </c>
      <c r="F128" t="inlineStr">
        <is>
          <t>SERCO AUSTRALIA PTY LTD</t>
        </is>
      </c>
      <c r="G128" t="inlineStr">
        <is>
          <t>66003-340</t>
        </is>
      </c>
      <c r="H128" t="n">
        <v>50</v>
      </c>
      <c r="I128" t="inlineStr">
        <is>
          <t>35008-005A</t>
        </is>
      </c>
      <c r="J128" t="n">
        <v>8.16</v>
      </c>
      <c r="K128" t="n">
        <v>1061998</v>
      </c>
      <c r="M128" t="n">
        <v>6</v>
      </c>
      <c r="N128" t="n">
        <v>1.8</v>
      </c>
      <c r="O128">
        <f>N137*M137</f>
        <v/>
      </c>
      <c r="P128" t="inlineStr">
        <is>
          <t>NiCd</t>
        </is>
      </c>
      <c r="Q128" t="inlineStr">
        <is>
          <t>5S1P</t>
        </is>
      </c>
      <c r="W128" t="n">
        <v>0.25</v>
      </c>
      <c r="X128" t="n">
        <v>38.2</v>
      </c>
      <c r="Y128">
        <f>D137</f>
        <v/>
      </c>
      <c r="Z128">
        <f>C137</f>
        <v/>
      </c>
      <c r="AA128">
        <f>W137</f>
        <v/>
      </c>
      <c r="AB128">
        <f>J137</f>
        <v/>
      </c>
      <c r="AC128">
        <f>X137</f>
        <v/>
      </c>
      <c r="AD128">
        <f>G137</f>
        <v/>
      </c>
      <c r="AG128" t="inlineStr">
        <is>
          <t>SK</t>
        </is>
      </c>
      <c r="AH128" t="n">
        <v>35572</v>
      </c>
      <c r="AI128" s="4" t="n">
        <v>45632</v>
      </c>
    </row>
    <row r="129">
      <c r="A129" s="4" t="n">
        <v>45632</v>
      </c>
      <c r="B129" t="inlineStr">
        <is>
          <t>345986</t>
        </is>
      </c>
      <c r="C129" t="inlineStr">
        <is>
          <t>5/ITL4000D</t>
        </is>
      </c>
      <c r="D129" t="inlineStr">
        <is>
          <t>N2172</t>
        </is>
      </c>
      <c r="E129" s="4" t="n">
        <v>45716</v>
      </c>
      <c r="F129" t="inlineStr">
        <is>
          <t>SERCO AUSTRALIA PTY LTD</t>
        </is>
      </c>
      <c r="G129" t="inlineStr">
        <is>
          <t>66003-341</t>
        </is>
      </c>
      <c r="H129" t="n">
        <v>50</v>
      </c>
      <c r="I129" t="inlineStr">
        <is>
          <t>35008-013</t>
        </is>
      </c>
      <c r="J129" t="n">
        <v>16.33</v>
      </c>
      <c r="K129" t="n">
        <v>1061998</v>
      </c>
      <c r="M129" t="n">
        <v>6</v>
      </c>
      <c r="N129" t="n">
        <v>4</v>
      </c>
      <c r="O129">
        <f>N138*M138</f>
        <v/>
      </c>
      <c r="P129" t="inlineStr">
        <is>
          <t>NiCd</t>
        </is>
      </c>
      <c r="Q129" t="inlineStr">
        <is>
          <t>5S1P</t>
        </is>
      </c>
      <c r="W129" t="n">
        <v>0.25</v>
      </c>
      <c r="X129" t="n">
        <v>65.5</v>
      </c>
      <c r="Y129">
        <f>D138</f>
        <v/>
      </c>
      <c r="Z129">
        <f>C138</f>
        <v/>
      </c>
      <c r="AA129">
        <f>W138</f>
        <v/>
      </c>
      <c r="AB129">
        <f>J138</f>
        <v/>
      </c>
      <c r="AC129">
        <f>X138</f>
        <v/>
      </c>
      <c r="AD129">
        <f>G138</f>
        <v/>
      </c>
      <c r="AG129" t="inlineStr">
        <is>
          <t>SK</t>
        </is>
      </c>
      <c r="AH129" t="n">
        <v>35572</v>
      </c>
      <c r="AI129" s="4" t="n">
        <v>45632</v>
      </c>
    </row>
    <row r="130">
      <c r="A130" s="4" t="n">
        <v>45632</v>
      </c>
      <c r="B130" t="inlineStr">
        <is>
          <t>345987</t>
        </is>
      </c>
      <c r="C130" t="inlineStr">
        <is>
          <t>7/IT1800Cs</t>
        </is>
      </c>
      <c r="D130" t="inlineStr">
        <is>
          <t>N2176</t>
        </is>
      </c>
      <c r="E130" s="4" t="n">
        <v>45716</v>
      </c>
      <c r="F130" t="inlineStr">
        <is>
          <t>SERCO AUSTRALIA PTY LTD</t>
        </is>
      </c>
      <c r="G130" t="inlineStr">
        <is>
          <t>66003-345</t>
        </is>
      </c>
      <c r="H130" t="n">
        <v>50</v>
      </c>
      <c r="I130" t="inlineStr">
        <is>
          <t>35008-005A</t>
        </is>
      </c>
      <c r="J130" t="n">
        <v>11.26</v>
      </c>
      <c r="K130" t="n">
        <v>1061998</v>
      </c>
      <c r="M130" t="n">
        <v>8.4</v>
      </c>
      <c r="N130" t="n">
        <v>1.8</v>
      </c>
      <c r="O130">
        <f>N139*M139</f>
        <v/>
      </c>
      <c r="P130" t="inlineStr">
        <is>
          <t>NiCd</t>
        </is>
      </c>
      <c r="Q130" t="inlineStr">
        <is>
          <t>7S1P</t>
        </is>
      </c>
      <c r="W130" t="n">
        <v>0.25</v>
      </c>
      <c r="X130" t="n">
        <v>62</v>
      </c>
      <c r="Y130">
        <f>D139</f>
        <v/>
      </c>
      <c r="Z130">
        <f>C139</f>
        <v/>
      </c>
      <c r="AA130">
        <f>W139</f>
        <v/>
      </c>
      <c r="AB130">
        <f>J139</f>
        <v/>
      </c>
      <c r="AC130">
        <f>X139</f>
        <v/>
      </c>
      <c r="AD130">
        <f>G139</f>
        <v/>
      </c>
      <c r="AG130" t="inlineStr">
        <is>
          <t>SK</t>
        </is>
      </c>
      <c r="AH130" t="n">
        <v>35572</v>
      </c>
      <c r="AI130" s="4" t="n">
        <v>45632</v>
      </c>
    </row>
    <row r="131">
      <c r="A131" s="4" t="n">
        <v>45632</v>
      </c>
      <c r="B131" t="inlineStr">
        <is>
          <t>345988</t>
        </is>
      </c>
      <c r="C131" t="inlineStr">
        <is>
          <t>3/ITL4000D</t>
        </is>
      </c>
      <c r="D131" t="inlineStr">
        <is>
          <t>N2173</t>
        </is>
      </c>
      <c r="E131" s="4" t="n">
        <v>45716</v>
      </c>
      <c r="F131" t="inlineStr">
        <is>
          <t>SERCO AUSTRALIA PTY LTD</t>
        </is>
      </c>
      <c r="G131" t="inlineStr">
        <is>
          <t>66003-342</t>
        </is>
      </c>
      <c r="H131" t="n">
        <v>50</v>
      </c>
      <c r="I131" t="inlineStr">
        <is>
          <t>35008-013</t>
        </is>
      </c>
      <c r="J131" t="n">
        <v>9.970000000000001</v>
      </c>
      <c r="K131" t="n">
        <v>1061998</v>
      </c>
      <c r="M131" t="n">
        <v>3.6</v>
      </c>
      <c r="N131" t="n">
        <v>4</v>
      </c>
      <c r="O131">
        <f>N140*M140</f>
        <v/>
      </c>
      <c r="P131" t="inlineStr">
        <is>
          <t>NiCd</t>
        </is>
      </c>
      <c r="Q131" t="inlineStr">
        <is>
          <t>3S1P</t>
        </is>
      </c>
      <c r="W131" t="n">
        <v>0.25</v>
      </c>
      <c r="X131" t="n">
        <v>39.5</v>
      </c>
      <c r="Y131">
        <f>D140</f>
        <v/>
      </c>
      <c r="Z131">
        <f>C140</f>
        <v/>
      </c>
      <c r="AA131">
        <f>W140</f>
        <v/>
      </c>
      <c r="AB131">
        <f>J140</f>
        <v/>
      </c>
      <c r="AC131">
        <f>X140</f>
        <v/>
      </c>
      <c r="AD131">
        <f>G140</f>
        <v/>
      </c>
      <c r="AG131" t="inlineStr">
        <is>
          <t>SK</t>
        </is>
      </c>
      <c r="AH131" t="n">
        <v>35572</v>
      </c>
      <c r="AI131" s="4" t="n">
        <v>45632</v>
      </c>
    </row>
    <row r="132">
      <c r="A132" s="4" t="n">
        <v>45632</v>
      </c>
      <c r="B132" t="inlineStr">
        <is>
          <t>345989</t>
        </is>
      </c>
      <c r="C132" t="inlineStr">
        <is>
          <t>5/ITL4000D</t>
        </is>
      </c>
      <c r="D132" t="inlineStr">
        <is>
          <t>N2174</t>
        </is>
      </c>
      <c r="E132" s="4" t="n">
        <v>45716</v>
      </c>
      <c r="F132" t="inlineStr">
        <is>
          <t>SERCO AUSTRALIA PTY LTD</t>
        </is>
      </c>
      <c r="G132" t="inlineStr">
        <is>
          <t>66003-343</t>
        </is>
      </c>
      <c r="H132" t="n">
        <v>50</v>
      </c>
      <c r="I132" t="inlineStr">
        <is>
          <t>35008-013</t>
        </is>
      </c>
      <c r="J132" t="n">
        <v>16.2</v>
      </c>
      <c r="K132" t="n">
        <v>1061998</v>
      </c>
      <c r="M132" t="n">
        <v>6</v>
      </c>
      <c r="N132" t="n">
        <v>4</v>
      </c>
      <c r="O132">
        <f>N141*M141</f>
        <v/>
      </c>
      <c r="P132" t="inlineStr">
        <is>
          <t>NiCd</t>
        </is>
      </c>
      <c r="Q132" t="inlineStr">
        <is>
          <t>5S1P</t>
        </is>
      </c>
      <c r="W132" t="n">
        <v>0.25</v>
      </c>
      <c r="X132" t="n">
        <v>64.8</v>
      </c>
      <c r="Y132">
        <f>D141</f>
        <v/>
      </c>
      <c r="Z132">
        <f>C141</f>
        <v/>
      </c>
      <c r="AA132">
        <f>W141</f>
        <v/>
      </c>
      <c r="AB132">
        <f>J141</f>
        <v/>
      </c>
      <c r="AC132">
        <f>X141</f>
        <v/>
      </c>
      <c r="AD132">
        <f>G141</f>
        <v/>
      </c>
      <c r="AG132" t="inlineStr">
        <is>
          <t>SK</t>
        </is>
      </c>
      <c r="AH132" t="n">
        <v>35572</v>
      </c>
      <c r="AI132" s="4" t="n">
        <v>45632</v>
      </c>
    </row>
    <row r="133">
      <c r="A133" s="4" t="n">
        <v>45635</v>
      </c>
      <c r="B133" t="inlineStr">
        <is>
          <t>346003</t>
        </is>
      </c>
      <c r="C133" t="inlineStr">
        <is>
          <t>6/HR-3UTHC</t>
        </is>
      </c>
      <c r="D133" t="inlineStr">
        <is>
          <t>N289A</t>
        </is>
      </c>
      <c r="E133" s="4" t="n">
        <v>45672</v>
      </c>
      <c r="F133" t="inlineStr">
        <is>
          <t>CURTIN UNIVERSITY</t>
        </is>
      </c>
      <c r="G133" t="inlineStr">
        <is>
          <t>67001-392A</t>
        </is>
      </c>
      <c r="H133" t="n">
        <v>12</v>
      </c>
      <c r="I133" t="inlineStr">
        <is>
          <t>33000-398B</t>
        </is>
      </c>
      <c r="J133" t="n">
        <v>15.05</v>
      </c>
      <c r="K133" t="n">
        <v>1062057</v>
      </c>
      <c r="M133" t="n">
        <v>7.2</v>
      </c>
      <c r="N133" t="n">
        <v>2.5</v>
      </c>
      <c r="O133">
        <f>N142*M142</f>
        <v/>
      </c>
      <c r="P133" t="inlineStr">
        <is>
          <t>NiMH</t>
        </is>
      </c>
      <c r="Q133" t="inlineStr">
        <is>
          <t>6S1P</t>
        </is>
      </c>
      <c r="W133" t="n">
        <v>0.37</v>
      </c>
      <c r="X133" t="n">
        <v>76</v>
      </c>
      <c r="Y133">
        <f>D142</f>
        <v/>
      </c>
      <c r="Z133">
        <f>C142</f>
        <v/>
      </c>
      <c r="AA133">
        <f>W142</f>
        <v/>
      </c>
      <c r="AB133">
        <f>J142</f>
        <v/>
      </c>
      <c r="AC133">
        <f>X142</f>
        <v/>
      </c>
      <c r="AD133">
        <f>G142</f>
        <v/>
      </c>
      <c r="AG133" t="inlineStr">
        <is>
          <t>KG</t>
        </is>
      </c>
      <c r="AH133" t="n">
        <v>27233</v>
      </c>
      <c r="AI133" s="4" t="n">
        <v>45632</v>
      </c>
    </row>
    <row r="134">
      <c r="A134" s="4" t="n">
        <v>45636</v>
      </c>
      <c r="B134" t="inlineStr">
        <is>
          <t>346028</t>
        </is>
      </c>
      <c r="C134" t="inlineStr">
        <is>
          <t>4/IT1800Cs</t>
        </is>
      </c>
      <c r="D134" t="inlineStr">
        <is>
          <t>N2175</t>
        </is>
      </c>
      <c r="E134" s="4" t="n">
        <v>45709</v>
      </c>
      <c r="F134" t="inlineStr">
        <is>
          <t>SERCO AUSTRALIA PTY LTD</t>
        </is>
      </c>
      <c r="G134" t="inlineStr">
        <is>
          <t>66003-344</t>
        </is>
      </c>
      <c r="H134" t="n">
        <v>50</v>
      </c>
      <c r="I134" t="inlineStr">
        <is>
          <t>35008-005A</t>
        </is>
      </c>
      <c r="J134" t="n">
        <v>6.61</v>
      </c>
      <c r="K134" t="n">
        <v>1062199</v>
      </c>
      <c r="M134" t="n">
        <v>4.8</v>
      </c>
      <c r="N134" t="n">
        <v>1.8</v>
      </c>
      <c r="O134">
        <f>N143*M143</f>
        <v/>
      </c>
      <c r="P134" t="inlineStr">
        <is>
          <t>NiCd</t>
        </is>
      </c>
      <c r="Q134" t="inlineStr">
        <is>
          <t>4S1P</t>
        </is>
      </c>
      <c r="W134" t="n">
        <v>0.5</v>
      </c>
      <c r="X134" t="n">
        <v>33.2</v>
      </c>
      <c r="Y134">
        <f>D143</f>
        <v/>
      </c>
      <c r="Z134">
        <f>C143</f>
        <v/>
      </c>
      <c r="AA134">
        <f>W143</f>
        <v/>
      </c>
      <c r="AB134">
        <f>J143</f>
        <v/>
      </c>
      <c r="AC134">
        <f>X143</f>
        <v/>
      </c>
      <c r="AD134">
        <f>G143</f>
        <v/>
      </c>
      <c r="AG134" t="inlineStr">
        <is>
          <t>SK</t>
        </is>
      </c>
      <c r="AH134" t="n">
        <v>35572</v>
      </c>
      <c r="AI134" s="4" t="n">
        <v>45635</v>
      </c>
    </row>
    <row r="135">
      <c r="A135" s="4" t="n">
        <v>45637</v>
      </c>
      <c r="B135" t="inlineStr">
        <is>
          <t>346033</t>
        </is>
      </c>
      <c r="C135" t="inlineStr">
        <is>
          <t>10/IT1600Cs</t>
        </is>
      </c>
      <c r="D135" t="inlineStr">
        <is>
          <t>N2157</t>
        </is>
      </c>
      <c r="E135" s="4" t="n">
        <v>45677</v>
      </c>
      <c r="F135" t="inlineStr">
        <is>
          <t>PRO-LAMPS PTY LTD</t>
        </is>
      </c>
      <c r="G135" t="inlineStr">
        <is>
          <t>66003-325</t>
        </is>
      </c>
      <c r="H135" t="n">
        <v>5</v>
      </c>
      <c r="I135" t="inlineStr">
        <is>
          <t>35008-005</t>
        </is>
      </c>
      <c r="J135" t="n">
        <v>12.56</v>
      </c>
      <c r="K135" t="n">
        <v>1062240</v>
      </c>
      <c r="M135" t="n">
        <v>12</v>
      </c>
      <c r="N135" t="n">
        <v>1.6</v>
      </c>
      <c r="O135">
        <f>N144*M144</f>
        <v/>
      </c>
      <c r="P135" t="inlineStr">
        <is>
          <t>NiCd</t>
        </is>
      </c>
      <c r="Q135" t="inlineStr">
        <is>
          <t>10S1P</t>
        </is>
      </c>
      <c r="W135" t="n">
        <v>1.41</v>
      </c>
      <c r="X135" t="n">
        <v>75</v>
      </c>
      <c r="Y135">
        <f>D144</f>
        <v/>
      </c>
      <c r="Z135">
        <f>C144</f>
        <v/>
      </c>
      <c r="AA135">
        <f>W144</f>
        <v/>
      </c>
      <c r="AB135">
        <f>J144</f>
        <v/>
      </c>
      <c r="AC135">
        <f>X144</f>
        <v/>
      </c>
      <c r="AD135">
        <f>G144</f>
        <v/>
      </c>
      <c r="AG135" t="inlineStr">
        <is>
          <t>SK</t>
        </is>
      </c>
      <c r="AH135" t="n">
        <v>3066</v>
      </c>
      <c r="AI135" s="4" t="n">
        <v>45635</v>
      </c>
    </row>
    <row r="136">
      <c r="A136" s="4" t="n">
        <v>45637</v>
      </c>
      <c r="B136" t="inlineStr">
        <is>
          <t>346163</t>
        </is>
      </c>
      <c r="C136" t="inlineStr">
        <is>
          <t>3/NCR18650BF</t>
        </is>
      </c>
      <c r="D136" t="inlineStr">
        <is>
          <t>RECELL 381</t>
        </is>
      </c>
      <c r="E136" s="4" t="n">
        <v>45679</v>
      </c>
      <c r="F136" t="inlineStr">
        <is>
          <t>BATTERY WORLD MALAGA</t>
        </is>
      </c>
      <c r="G136" t="inlineStr">
        <is>
          <t>22000-535F</t>
        </is>
      </c>
      <c r="H136" t="n">
        <v>1</v>
      </c>
      <c r="I136" t="inlineStr">
        <is>
          <t>88002-630BF</t>
        </is>
      </c>
      <c r="J136" t="n">
        <v>15.31</v>
      </c>
      <c r="K136" t="n">
        <v>1062497</v>
      </c>
      <c r="M136" t="n">
        <v>10.8</v>
      </c>
      <c r="N136" t="n">
        <v>3.35</v>
      </c>
      <c r="O136">
        <f>N145*M145</f>
        <v/>
      </c>
      <c r="P136" t="inlineStr">
        <is>
          <t xml:space="preserve"> LiIon</t>
        </is>
      </c>
      <c r="Q136" t="inlineStr">
        <is>
          <t>3S1P</t>
        </is>
      </c>
      <c r="W136" t="n">
        <v>1.12</v>
      </c>
      <c r="X136" t="n">
        <v>80.39</v>
      </c>
      <c r="Y136">
        <f>D145</f>
        <v/>
      </c>
      <c r="Z136">
        <f>C145</f>
        <v/>
      </c>
      <c r="AA136">
        <f>W145</f>
        <v/>
      </c>
      <c r="AB136">
        <f>J145</f>
        <v/>
      </c>
      <c r="AC136">
        <f>X145</f>
        <v/>
      </c>
      <c r="AD136">
        <f>G145</f>
        <v/>
      </c>
      <c r="AG136" t="inlineStr">
        <is>
          <t>SK</t>
        </is>
      </c>
      <c r="AH136" t="inlineStr">
        <is>
          <t>23947A</t>
        </is>
      </c>
      <c r="AI136" s="4" t="n">
        <v>45637</v>
      </c>
    </row>
    <row r="137">
      <c r="A137" s="4" t="n">
        <v>45638</v>
      </c>
      <c r="B137" t="inlineStr">
        <is>
          <t>346170</t>
        </is>
      </c>
      <c r="C137" t="inlineStr">
        <is>
          <t>7/INR18650-30Q</t>
        </is>
      </c>
      <c r="D137" t="inlineStr">
        <is>
          <t>RECELL709</t>
        </is>
      </c>
      <c r="E137" s="4" t="n">
        <v>45679</v>
      </c>
      <c r="F137" t="inlineStr">
        <is>
          <t>BATTERY WORLD O'CONNOR</t>
        </is>
      </c>
      <c r="G137" t="inlineStr">
        <is>
          <t>22000-999C</t>
        </is>
      </c>
      <c r="H137" t="n">
        <v>1</v>
      </c>
      <c r="I137" t="inlineStr">
        <is>
          <t>89003-124</t>
        </is>
      </c>
      <c r="J137" t="n">
        <v>29.22</v>
      </c>
      <c r="K137" t="n">
        <v>1062548</v>
      </c>
      <c r="M137" t="n">
        <v>25.2</v>
      </c>
      <c r="N137" t="n">
        <v>3</v>
      </c>
      <c r="O137">
        <f>N146*M146</f>
        <v/>
      </c>
      <c r="P137" t="inlineStr">
        <is>
          <t xml:space="preserve"> LiIon</t>
        </is>
      </c>
      <c r="Q137" t="inlineStr">
        <is>
          <t>7S1P</t>
        </is>
      </c>
      <c r="W137" t="n">
        <v>1.67</v>
      </c>
      <c r="X137" t="n">
        <v>128.59</v>
      </c>
      <c r="Y137">
        <f>D146</f>
        <v/>
      </c>
      <c r="Z137">
        <f>C146</f>
        <v/>
      </c>
      <c r="AA137">
        <f>W146</f>
        <v/>
      </c>
      <c r="AB137">
        <f>J146</f>
        <v/>
      </c>
      <c r="AC137">
        <f>X146</f>
        <v/>
      </c>
      <c r="AD137">
        <f>G146</f>
        <v/>
      </c>
      <c r="AG137" t="inlineStr">
        <is>
          <t>SK</t>
        </is>
      </c>
      <c r="AH137" t="inlineStr">
        <is>
          <t>23862B</t>
        </is>
      </c>
      <c r="AI137" s="4" t="n">
        <v>45637</v>
      </c>
    </row>
    <row r="138">
      <c r="A138" s="4" t="n">
        <v>45638</v>
      </c>
      <c r="B138" t="inlineStr">
        <is>
          <t>346160</t>
        </is>
      </c>
      <c r="C138" t="inlineStr">
        <is>
          <t>5/3B5100-FF</t>
        </is>
      </c>
      <c r="D138" t="inlineStr">
        <is>
          <t>DH33</t>
        </is>
      </c>
      <c r="E138" s="4" t="n">
        <v>45688</v>
      </c>
      <c r="F138" t="inlineStr">
        <is>
          <t>ARCHER WELL COMPANY PTY LTD</t>
        </is>
      </c>
      <c r="G138" t="inlineStr">
        <is>
          <t>66000-798</t>
        </is>
      </c>
      <c r="H138" t="n">
        <v>10</v>
      </c>
      <c r="I138" t="inlineStr">
        <is>
          <t>60000-165</t>
        </is>
      </c>
      <c r="J138" t="n">
        <v>385.3</v>
      </c>
      <c r="K138" t="n">
        <v>1062474</v>
      </c>
      <c r="M138" t="n">
        <v>19.5</v>
      </c>
      <c r="N138" t="n">
        <v>6.2</v>
      </c>
      <c r="O138">
        <f>N147*M147</f>
        <v/>
      </c>
      <c r="P138" t="inlineStr">
        <is>
          <t>LiSO2CI2</t>
        </is>
      </c>
      <c r="Q138" t="inlineStr">
        <is>
          <t>5S1P</t>
        </is>
      </c>
      <c r="W138" t="n">
        <v>2.41</v>
      </c>
      <c r="X138" t="n">
        <v>610</v>
      </c>
      <c r="Y138">
        <f>D147</f>
        <v/>
      </c>
      <c r="Z138">
        <f>C147</f>
        <v/>
      </c>
      <c r="AA138">
        <f>W147</f>
        <v/>
      </c>
      <c r="AB138">
        <f>J147</f>
        <v/>
      </c>
      <c r="AC138">
        <f>X147</f>
        <v/>
      </c>
      <c r="AD138">
        <f>G147</f>
        <v/>
      </c>
      <c r="AG138" t="inlineStr">
        <is>
          <t>MB</t>
        </is>
      </c>
      <c r="AH138" t="n">
        <v>67008</v>
      </c>
      <c r="AI138" s="4" t="n">
        <v>45637</v>
      </c>
    </row>
    <row r="139">
      <c r="A139" s="4" t="n">
        <v>45638</v>
      </c>
      <c r="B139" t="inlineStr">
        <is>
          <t>346176</t>
        </is>
      </c>
      <c r="C139" t="inlineStr">
        <is>
          <t>10/NC-1900SCR</t>
        </is>
      </c>
      <c r="D139" t="inlineStr">
        <is>
          <t>N393</t>
        </is>
      </c>
      <c r="E139" s="4" t="n">
        <v>45687</v>
      </c>
      <c r="F139" t="inlineStr">
        <is>
          <t>ACS / MARCOMM</t>
        </is>
      </c>
      <c r="G139" t="inlineStr">
        <is>
          <t>66000-372</t>
        </is>
      </c>
      <c r="H139" t="n">
        <v>20</v>
      </c>
      <c r="I139" t="inlineStr">
        <is>
          <t>30000-310</t>
        </is>
      </c>
      <c r="J139" t="n">
        <v>25.58</v>
      </c>
      <c r="K139" t="n">
        <v>1062652</v>
      </c>
      <c r="M139" t="n">
        <v>12</v>
      </c>
      <c r="N139" t="n">
        <v>1.9</v>
      </c>
      <c r="O139">
        <f>N148*M148</f>
        <v/>
      </c>
      <c r="P139" t="inlineStr">
        <is>
          <t>NiCd</t>
        </is>
      </c>
      <c r="Q139" t="inlineStr">
        <is>
          <t>10S1P</t>
        </is>
      </c>
      <c r="W139" t="n">
        <v>0.25</v>
      </c>
      <c r="X139" t="n">
        <v>75</v>
      </c>
      <c r="Y139">
        <f>D148</f>
        <v/>
      </c>
      <c r="Z139">
        <f>C148</f>
        <v/>
      </c>
      <c r="AA139">
        <f>W148</f>
        <v/>
      </c>
      <c r="AB139">
        <f>J148</f>
        <v/>
      </c>
      <c r="AC139">
        <f>X148</f>
        <v/>
      </c>
      <c r="AD139">
        <f>G148</f>
        <v/>
      </c>
      <c r="AG139" t="inlineStr">
        <is>
          <t>MB</t>
        </is>
      </c>
      <c r="AH139" t="n">
        <v>20171</v>
      </c>
      <c r="AI139" s="4" t="n">
        <v>45638</v>
      </c>
    </row>
    <row r="140">
      <c r="A140" s="4" t="n">
        <v>45638</v>
      </c>
      <c r="B140" t="inlineStr">
        <is>
          <t>346182</t>
        </is>
      </c>
      <c r="C140" t="inlineStr">
        <is>
          <t>CH1-MH0707</t>
        </is>
      </c>
      <c r="D140" t="inlineStr">
        <is>
          <t>CH584</t>
        </is>
      </c>
      <c r="E140" s="4" t="n">
        <v>45638</v>
      </c>
      <c r="F140" t="inlineStr">
        <is>
          <t>MMEM KARRATHA (GAP RIDGE)</t>
        </is>
      </c>
      <c r="G140" t="inlineStr">
        <is>
          <t>20006-473MH0707</t>
        </is>
      </c>
      <c r="H140" t="n">
        <v>1</v>
      </c>
      <c r="I140" t="inlineStr">
        <is>
          <t>20006-473HIABXS-C</t>
        </is>
      </c>
      <c r="J140" t="n">
        <v>39.09</v>
      </c>
      <c r="K140" t="n">
        <v>1062701</v>
      </c>
      <c r="O140">
        <f>N149*M149</f>
        <v/>
      </c>
      <c r="W140" t="n">
        <v>1.1</v>
      </c>
      <c r="X140" t="n">
        <v>116.54</v>
      </c>
      <c r="Y140">
        <f>D149</f>
        <v/>
      </c>
      <c r="Z140">
        <f>C149</f>
        <v/>
      </c>
      <c r="AA140">
        <f>W149</f>
        <v/>
      </c>
      <c r="AB140">
        <f>J149</f>
        <v/>
      </c>
      <c r="AC140">
        <f>X149</f>
        <v/>
      </c>
      <c r="AD140">
        <f>G149</f>
        <v/>
      </c>
      <c r="AG140" t="inlineStr">
        <is>
          <t>DJ</t>
        </is>
      </c>
      <c r="AH140" t="inlineStr">
        <is>
          <t>MME685</t>
        </is>
      </c>
      <c r="AI140" s="4" t="n">
        <v>45638</v>
      </c>
    </row>
    <row r="141">
      <c r="A141" s="4" t="n">
        <v>45642</v>
      </c>
      <c r="B141" t="inlineStr">
        <is>
          <t>346188</t>
        </is>
      </c>
      <c r="C141" t="inlineStr">
        <is>
          <t>4/INR21700-50G</t>
        </is>
      </c>
      <c r="D141" t="inlineStr">
        <is>
          <t>RL1902</t>
        </is>
      </c>
      <c r="E141" s="4" t="n">
        <v>45644</v>
      </c>
      <c r="F141" t="inlineStr">
        <is>
          <t>PRECISION MINING AND DRILLING PTY LTD</t>
        </is>
      </c>
      <c r="G141" t="inlineStr">
        <is>
          <t>66003-354</t>
        </is>
      </c>
      <c r="H141" t="n">
        <v>10</v>
      </c>
      <c r="I141" t="inlineStr">
        <is>
          <t>89003-129G</t>
        </is>
      </c>
      <c r="J141" t="n">
        <v>23.52</v>
      </c>
      <c r="K141" t="n">
        <v>1061108</v>
      </c>
      <c r="M141" t="n">
        <v>14.4</v>
      </c>
      <c r="N141" t="n">
        <v>5</v>
      </c>
      <c r="O141">
        <f>N150*M150</f>
        <v/>
      </c>
      <c r="P141" t="inlineStr">
        <is>
          <t xml:space="preserve"> LiIon</t>
        </is>
      </c>
      <c r="Q141" t="inlineStr">
        <is>
          <t>4S1P</t>
        </is>
      </c>
      <c r="W141" t="n">
        <v>0.5</v>
      </c>
      <c r="X141" t="n">
        <v>135</v>
      </c>
      <c r="Y141">
        <f>D150</f>
        <v/>
      </c>
      <c r="Z141">
        <f>C150</f>
        <v/>
      </c>
      <c r="AA141">
        <f>W150</f>
        <v/>
      </c>
      <c r="AB141">
        <f>J150</f>
        <v/>
      </c>
      <c r="AC141">
        <f>X150</f>
        <v/>
      </c>
      <c r="AD141">
        <f>G150</f>
        <v/>
      </c>
      <c r="AG141" t="inlineStr">
        <is>
          <t>AR</t>
        </is>
      </c>
      <c r="AH141" t="n">
        <v>67190</v>
      </c>
      <c r="AI141" s="4" t="n">
        <v>45638</v>
      </c>
    </row>
    <row r="142">
      <c r="A142" s="4" t="n">
        <v>45642</v>
      </c>
      <c r="B142" t="inlineStr">
        <is>
          <t>346190</t>
        </is>
      </c>
      <c r="C142" t="inlineStr">
        <is>
          <t>2/12SB2.3P</t>
        </is>
      </c>
      <c r="D142" t="inlineStr">
        <is>
          <t>S129</t>
        </is>
      </c>
      <c r="E142" s="4" t="n">
        <v>45677</v>
      </c>
      <c r="F142" t="inlineStr">
        <is>
          <t>AUS GARAGE DOOR PARTS</t>
        </is>
      </c>
      <c r="G142" t="inlineStr">
        <is>
          <t>67001-883</t>
        </is>
      </c>
      <c r="H142" t="n">
        <v>40</v>
      </c>
      <c r="I142" t="inlineStr">
        <is>
          <t>60000-929</t>
        </is>
      </c>
      <c r="J142" t="n">
        <v>17.05</v>
      </c>
      <c r="K142" t="n">
        <v>1062756</v>
      </c>
      <c r="M142" t="n">
        <v>24</v>
      </c>
      <c r="N142" t="n">
        <v>2.3</v>
      </c>
      <c r="O142">
        <f>N151*M151</f>
        <v/>
      </c>
      <c r="P142" t="inlineStr">
        <is>
          <t>SLA</t>
        </is>
      </c>
      <c r="Q142" t="inlineStr">
        <is>
          <t>2S1P</t>
        </is>
      </c>
      <c r="W142" t="n">
        <v>0.59</v>
      </c>
      <c r="X142" t="n">
        <v>42</v>
      </c>
      <c r="Y142">
        <f>D151</f>
        <v/>
      </c>
      <c r="Z142">
        <f>C151</f>
        <v/>
      </c>
      <c r="AA142">
        <f>W151</f>
        <v/>
      </c>
      <c r="AB142">
        <f>J151</f>
        <v/>
      </c>
      <c r="AC142">
        <f>X151</f>
        <v/>
      </c>
      <c r="AD142">
        <f>G151</f>
        <v/>
      </c>
      <c r="AG142" t="inlineStr">
        <is>
          <t>MB</t>
        </is>
      </c>
      <c r="AH142" t="n">
        <v>2628</v>
      </c>
      <c r="AI142" s="4" t="n">
        <v>45638</v>
      </c>
    </row>
    <row r="143">
      <c r="A143" s="4" t="n">
        <v>45642</v>
      </c>
      <c r="B143" t="inlineStr">
        <is>
          <t>346214</t>
        </is>
      </c>
      <c r="C143" t="inlineStr">
        <is>
          <t>1/2AA</t>
        </is>
      </c>
      <c r="D143" t="inlineStr">
        <is>
          <t>L687</t>
        </is>
      </c>
      <c r="E143" s="4" t="n">
        <v>45677</v>
      </c>
      <c r="F143" t="inlineStr">
        <is>
          <t>BATTERY SPECIALTIES WA</t>
        </is>
      </c>
      <c r="G143" t="inlineStr">
        <is>
          <t>33003-050CLG</t>
        </is>
      </c>
      <c r="H143" t="n">
        <v>50</v>
      </c>
      <c r="I143" t="inlineStr">
        <is>
          <t>33003-050</t>
        </is>
      </c>
      <c r="J143" t="n">
        <v>3.18</v>
      </c>
      <c r="K143" t="n">
        <v>1062870</v>
      </c>
      <c r="M143" t="n">
        <v>3.6</v>
      </c>
      <c r="N143" t="n">
        <v>1.2</v>
      </c>
      <c r="O143">
        <f>N152*M152</f>
        <v/>
      </c>
      <c r="P143" t="inlineStr">
        <is>
          <t>LiSOCl2</t>
        </is>
      </c>
      <c r="Q143" t="inlineStr">
        <is>
          <t>1S1P</t>
        </is>
      </c>
      <c r="W143" t="n">
        <v>0.04</v>
      </c>
      <c r="X143" t="n">
        <v>6.19</v>
      </c>
      <c r="Y143">
        <f>D152</f>
        <v/>
      </c>
      <c r="Z143">
        <f>C152</f>
        <v/>
      </c>
      <c r="AA143">
        <f>W152</f>
        <v/>
      </c>
      <c r="AB143">
        <f>J152</f>
        <v/>
      </c>
      <c r="AC143">
        <f>X152</f>
        <v/>
      </c>
      <c r="AD143">
        <f>G152</f>
        <v/>
      </c>
      <c r="AG143" t="inlineStr">
        <is>
          <t>DJ</t>
        </is>
      </c>
      <c r="AH143" t="n">
        <v>24232</v>
      </c>
      <c r="AI143" s="4" t="n">
        <v>45638</v>
      </c>
    </row>
    <row r="144">
      <c r="A144" s="4" t="n">
        <v>45642</v>
      </c>
      <c r="B144" t="inlineStr">
        <is>
          <t>346216</t>
        </is>
      </c>
      <c r="C144" t="inlineStr">
        <is>
          <t>7/MH-C4500HT</t>
        </is>
      </c>
      <c r="D144" t="inlineStr">
        <is>
          <t>N1387A</t>
        </is>
      </c>
      <c r="E144" s="4" t="n">
        <v>45681</v>
      </c>
      <c r="F144" t="inlineStr">
        <is>
          <t>REFLEX INSTRUMENTS ASIA PACIFIC (IMDEX LTD)</t>
        </is>
      </c>
      <c r="G144" t="inlineStr">
        <is>
          <t>67001-425</t>
        </is>
      </c>
      <c r="H144" t="n">
        <v>25</v>
      </c>
      <c r="I144" t="inlineStr">
        <is>
          <t>59001-036</t>
        </is>
      </c>
      <c r="J144" t="n">
        <v>32.19</v>
      </c>
      <c r="K144" t="n">
        <v>1062884</v>
      </c>
      <c r="M144" t="n">
        <v>8.4</v>
      </c>
      <c r="N144" t="n">
        <v>4.5</v>
      </c>
      <c r="O144">
        <f>N153*M153</f>
        <v/>
      </c>
      <c r="P144" t="inlineStr">
        <is>
          <t>NiMH</t>
        </is>
      </c>
      <c r="Q144" t="inlineStr">
        <is>
          <t>7S1P</t>
        </is>
      </c>
      <c r="W144" t="n">
        <v>0.78</v>
      </c>
      <c r="X144" t="n">
        <v>75</v>
      </c>
      <c r="Y144">
        <f>D153</f>
        <v/>
      </c>
      <c r="Z144">
        <f>C153</f>
        <v/>
      </c>
      <c r="AA144">
        <f>W153</f>
        <v/>
      </c>
      <c r="AB144">
        <f>J153</f>
        <v/>
      </c>
      <c r="AC144">
        <f>X153</f>
        <v/>
      </c>
      <c r="AD144">
        <f>G153</f>
        <v/>
      </c>
      <c r="AG144" t="inlineStr">
        <is>
          <t>MB</t>
        </is>
      </c>
      <c r="AH144" t="n">
        <v>65616</v>
      </c>
      <c r="AI144" s="4" t="n">
        <v>45639</v>
      </c>
    </row>
    <row r="145">
      <c r="A145" s="4" t="n">
        <v>45643</v>
      </c>
      <c r="B145" t="inlineStr">
        <is>
          <t>346243</t>
        </is>
      </c>
      <c r="C145" t="inlineStr">
        <is>
          <t>168/NCR18650GA</t>
        </is>
      </c>
      <c r="D145" t="inlineStr">
        <is>
          <t>RL1247A</t>
        </is>
      </c>
      <c r="E145" s="4" t="n">
        <v>45642</v>
      </c>
      <c r="F145" t="inlineStr">
        <is>
          <t>CSIRO HOBART</t>
        </is>
      </c>
      <c r="G145" t="inlineStr">
        <is>
          <t>67001-733A</t>
        </is>
      </c>
      <c r="H145" t="n">
        <v>1</v>
      </c>
      <c r="I145" t="inlineStr">
        <is>
          <t>88002-630GA</t>
        </is>
      </c>
      <c r="J145" t="n">
        <v>747.33</v>
      </c>
      <c r="K145" t="n">
        <v>1063063</v>
      </c>
      <c r="M145" t="n">
        <v>25.2</v>
      </c>
      <c r="N145" t="n">
        <v>82.8</v>
      </c>
      <c r="O145">
        <f>N154*M154</f>
        <v/>
      </c>
      <c r="P145" t="inlineStr">
        <is>
          <t xml:space="preserve"> LiIon</t>
        </is>
      </c>
      <c r="Q145" t="inlineStr">
        <is>
          <t>7S24P</t>
        </is>
      </c>
      <c r="W145" t="n">
        <v>2</v>
      </c>
      <c r="X145" t="n">
        <v>3200</v>
      </c>
      <c r="Y145">
        <f>D154</f>
        <v/>
      </c>
      <c r="Z145">
        <f>C154</f>
        <v/>
      </c>
      <c r="AA145">
        <f>W154</f>
        <v/>
      </c>
      <c r="AB145">
        <f>J154</f>
        <v/>
      </c>
      <c r="AC145">
        <f>X154</f>
        <v/>
      </c>
      <c r="AD145">
        <f>G154</f>
        <v/>
      </c>
      <c r="AG145" t="inlineStr">
        <is>
          <t>AR</t>
        </is>
      </c>
      <c r="AH145" t="n">
        <v>2530</v>
      </c>
      <c r="AI145" s="4" t="n">
        <v>45642</v>
      </c>
    </row>
    <row r="146">
      <c r="A146" s="4" t="n">
        <v>45643</v>
      </c>
      <c r="B146" t="inlineStr">
        <is>
          <t>346245</t>
        </is>
      </c>
      <c r="C146" t="inlineStr">
        <is>
          <t>6/N3000CR</t>
        </is>
      </c>
      <c r="D146" t="inlineStr">
        <is>
          <t>N405</t>
        </is>
      </c>
      <c r="E146" s="4" t="n">
        <v>45684</v>
      </c>
      <c r="F146" t="inlineStr">
        <is>
          <t>ACS / MARCOMM</t>
        </is>
      </c>
      <c r="G146" t="inlineStr">
        <is>
          <t>30003-856AA</t>
        </is>
      </c>
      <c r="H146" t="n">
        <v>20</v>
      </c>
      <c r="I146" t="inlineStr">
        <is>
          <t>30000-371</t>
        </is>
      </c>
      <c r="J146" t="n">
        <v>24.04</v>
      </c>
      <c r="K146" t="n">
        <v>1063082</v>
      </c>
      <c r="M146" t="n">
        <v>7.2</v>
      </c>
      <c r="N146" t="n">
        <v>3</v>
      </c>
      <c r="O146">
        <f>N155*M155</f>
        <v/>
      </c>
      <c r="P146" t="inlineStr">
        <is>
          <t>NiCd</t>
        </is>
      </c>
      <c r="Q146" t="inlineStr">
        <is>
          <t>6S1P</t>
        </is>
      </c>
      <c r="W146" t="n">
        <v>0.27</v>
      </c>
      <c r="X146" t="n">
        <v>75.59999999999999</v>
      </c>
      <c r="Y146">
        <f>D155</f>
        <v/>
      </c>
      <c r="Z146">
        <f>C155</f>
        <v/>
      </c>
      <c r="AA146">
        <f>W155</f>
        <v/>
      </c>
      <c r="AB146">
        <f>J155</f>
        <v/>
      </c>
      <c r="AC146">
        <f>X155</f>
        <v/>
      </c>
      <c r="AD146">
        <f>G155</f>
        <v/>
      </c>
      <c r="AG146" t="inlineStr">
        <is>
          <t>MB</t>
        </is>
      </c>
      <c r="AH146" t="n">
        <v>20171</v>
      </c>
      <c r="AI146" s="4" t="n">
        <v>45642</v>
      </c>
    </row>
    <row r="147">
      <c r="A147" s="4" t="n">
        <v>45645</v>
      </c>
      <c r="B147" t="inlineStr">
        <is>
          <t>346267</t>
        </is>
      </c>
      <c r="C147" t="inlineStr">
        <is>
          <t>CH1-MBM06</t>
        </is>
      </c>
      <c r="D147" t="inlineStr">
        <is>
          <t>CH582</t>
        </is>
      </c>
      <c r="E147" s="4" t="n">
        <v>45684</v>
      </c>
      <c r="F147" t="inlineStr">
        <is>
          <t>J BLACKWOODS &amp; SON PTY LIMITED</t>
        </is>
      </c>
      <c r="G147" t="inlineStr">
        <is>
          <t>20006-473MBM06</t>
        </is>
      </c>
      <c r="H147" t="n">
        <v>1</v>
      </c>
      <c r="I147" t="inlineStr">
        <is>
          <t>20006-473HIABXS-C</t>
        </is>
      </c>
      <c r="J147" t="n">
        <v>36.68</v>
      </c>
      <c r="K147" t="n">
        <v>1063143</v>
      </c>
      <c r="O147">
        <f>N156*M156</f>
        <v/>
      </c>
      <c r="W147" t="n">
        <v>3.51</v>
      </c>
      <c r="X147" t="n">
        <v>116.54</v>
      </c>
      <c r="Y147">
        <f>D156</f>
        <v/>
      </c>
      <c r="Z147">
        <f>C156</f>
        <v/>
      </c>
      <c r="AA147">
        <f>W156</f>
        <v/>
      </c>
      <c r="AB147">
        <f>J156</f>
        <v/>
      </c>
      <c r="AC147">
        <f>X156</f>
        <v/>
      </c>
      <c r="AD147">
        <f>G156</f>
        <v/>
      </c>
      <c r="AG147" t="inlineStr">
        <is>
          <t>DJ</t>
        </is>
      </c>
      <c r="AH147" t="n">
        <v>25000</v>
      </c>
      <c r="AI147" s="4" t="n">
        <v>45643</v>
      </c>
    </row>
    <row r="148">
      <c r="A148" s="4" t="n">
        <v>45645</v>
      </c>
      <c r="B148" t="inlineStr">
        <is>
          <t>346274</t>
        </is>
      </c>
      <c r="C148" t="inlineStr">
        <is>
          <t>4/ITL4000D</t>
        </is>
      </c>
      <c r="D148" t="inlineStr">
        <is>
          <t>N574</t>
        </is>
      </c>
      <c r="E148" s="4" t="n">
        <v>45684</v>
      </c>
      <c r="F148" t="inlineStr">
        <is>
          <t>BATTERY SPECIALTIES WA</t>
        </is>
      </c>
      <c r="G148" t="inlineStr">
        <is>
          <t>30004-354CLMSPD</t>
        </is>
      </c>
      <c r="H148" t="n">
        <v>11</v>
      </c>
      <c r="I148" t="inlineStr">
        <is>
          <t>35008-114</t>
        </is>
      </c>
      <c r="J148" t="n">
        <v>11.28</v>
      </c>
      <c r="K148" t="n">
        <v>1063190</v>
      </c>
      <c r="M148" t="n">
        <v>4.8</v>
      </c>
      <c r="N148" t="n">
        <v>4</v>
      </c>
      <c r="O148">
        <f>N157*M157</f>
        <v/>
      </c>
      <c r="P148" t="inlineStr">
        <is>
          <t>NiCd</t>
        </is>
      </c>
      <c r="Q148" t="inlineStr">
        <is>
          <t>4S1P</t>
        </is>
      </c>
      <c r="W148" t="n">
        <v>0.25</v>
      </c>
      <c r="X148" t="n">
        <v>26.16</v>
      </c>
      <c r="Y148">
        <f>D157</f>
        <v/>
      </c>
      <c r="Z148">
        <f>C157</f>
        <v/>
      </c>
      <c r="AA148">
        <f>W157</f>
        <v/>
      </c>
      <c r="AB148">
        <f>J157</f>
        <v/>
      </c>
      <c r="AC148">
        <f>X157</f>
        <v/>
      </c>
      <c r="AD148">
        <f>G157</f>
        <v/>
      </c>
      <c r="AG148" t="inlineStr">
        <is>
          <t>DJ</t>
        </is>
      </c>
      <c r="AH148" t="n">
        <v>24232</v>
      </c>
      <c r="AI148" s="4" t="n">
        <v>45643</v>
      </c>
    </row>
    <row r="149">
      <c r="A149" s="4" t="n">
        <v>45645</v>
      </c>
      <c r="B149" t="inlineStr">
        <is>
          <t>346275</t>
        </is>
      </c>
      <c r="C149" t="inlineStr">
        <is>
          <t>1/TSB-003APCB</t>
        </is>
      </c>
      <c r="D149" t="inlineStr">
        <is>
          <t>CH664</t>
        </is>
      </c>
      <c r="E149" s="4" t="n">
        <v>45685</v>
      </c>
      <c r="F149" t="inlineStr">
        <is>
          <t>BATTERY WORLD MIDLAND</t>
        </is>
      </c>
      <c r="G149" t="inlineStr">
        <is>
          <t>66003-687</t>
        </is>
      </c>
      <c r="H149" t="n">
        <v>1</v>
      </c>
      <c r="I149" t="inlineStr">
        <is>
          <t>67000-074</t>
        </is>
      </c>
      <c r="J149" t="n">
        <v>66.36</v>
      </c>
      <c r="K149" t="n">
        <v>1063215</v>
      </c>
      <c r="O149">
        <f>N158*M158</f>
        <v/>
      </c>
      <c r="W149" t="n">
        <v>0.25</v>
      </c>
      <c r="X149" t="n">
        <v>275</v>
      </c>
      <c r="Y149">
        <f>D158</f>
        <v/>
      </c>
      <c r="Z149">
        <f>C158</f>
        <v/>
      </c>
      <c r="AA149">
        <f>W158</f>
        <v/>
      </c>
      <c r="AB149">
        <f>J158</f>
        <v/>
      </c>
      <c r="AC149">
        <f>X158</f>
        <v/>
      </c>
      <c r="AD149">
        <f>G158</f>
        <v/>
      </c>
      <c r="AG149" t="inlineStr">
        <is>
          <t>DR</t>
        </is>
      </c>
      <c r="AH149" t="inlineStr">
        <is>
          <t>23879B</t>
        </is>
      </c>
      <c r="AI149" s="4" t="n">
        <v>45643</v>
      </c>
    </row>
    <row r="150">
      <c r="A150" s="4" t="n">
        <v>45645</v>
      </c>
      <c r="B150" t="inlineStr">
        <is>
          <t>346292</t>
        </is>
      </c>
      <c r="C150" t="inlineStr">
        <is>
          <t>1/TSB-003PCB</t>
        </is>
      </c>
      <c r="D150" t="inlineStr">
        <is>
          <t>CH552</t>
        </is>
      </c>
      <c r="E150" s="4" t="n">
        <v>45688</v>
      </c>
      <c r="F150" t="inlineStr">
        <is>
          <t>SPX AIDS TO NAVIGATION USA LLC (USD ACCOUNT)</t>
        </is>
      </c>
      <c r="G150" t="inlineStr">
        <is>
          <t>66002-743</t>
        </is>
      </c>
      <c r="H150" t="n">
        <v>25</v>
      </c>
      <c r="I150" t="inlineStr">
        <is>
          <t>67000-074</t>
        </is>
      </c>
      <c r="J150" t="n">
        <v>38.13</v>
      </c>
      <c r="K150" t="n">
        <v>1063364</v>
      </c>
      <c r="O150">
        <f>N159*M159</f>
        <v/>
      </c>
      <c r="W150" t="n">
        <v>0.06</v>
      </c>
      <c r="X150" t="n">
        <v>59</v>
      </c>
      <c r="Y150">
        <f>D159</f>
        <v/>
      </c>
      <c r="Z150">
        <f>C159</f>
        <v/>
      </c>
      <c r="AA150">
        <f>W159</f>
        <v/>
      </c>
      <c r="AB150">
        <f>J159</f>
        <v/>
      </c>
      <c r="AC150">
        <f>X159</f>
        <v/>
      </c>
      <c r="AD150">
        <f>G159</f>
        <v/>
      </c>
      <c r="AG150" t="inlineStr">
        <is>
          <t>MB</t>
        </is>
      </c>
      <c r="AH150" t="inlineStr">
        <is>
          <t>1735A</t>
        </is>
      </c>
      <c r="AI150" s="4" t="n">
        <v>45644</v>
      </c>
    </row>
    <row r="151">
      <c r="A151" s="4" t="n">
        <v>45645</v>
      </c>
      <c r="B151" t="inlineStr">
        <is>
          <t>346296</t>
        </is>
      </c>
      <c r="C151" t="inlineStr">
        <is>
          <t>18/LR6XW</t>
        </is>
      </c>
      <c r="D151" t="inlineStr">
        <is>
          <t>AL97</t>
        </is>
      </c>
      <c r="E151" s="4" t="n">
        <v>45686</v>
      </c>
      <c r="F151" t="inlineStr">
        <is>
          <t>TECHNAUTICS PTY LTD</t>
        </is>
      </c>
      <c r="G151" t="inlineStr">
        <is>
          <t>66000-313</t>
        </is>
      </c>
      <c r="H151" t="n">
        <v>6</v>
      </c>
      <c r="I151" t="inlineStr">
        <is>
          <t>46002-454</t>
        </is>
      </c>
      <c r="J151" t="n">
        <v>5.47</v>
      </c>
      <c r="K151" t="n">
        <v>1063398</v>
      </c>
      <c r="M151" t="n">
        <v>13.5</v>
      </c>
      <c r="O151">
        <f>N160*M160</f>
        <v/>
      </c>
      <c r="P151" t="inlineStr">
        <is>
          <t>Alkaline</t>
        </is>
      </c>
      <c r="Q151" t="inlineStr">
        <is>
          <t>9S2P</t>
        </is>
      </c>
      <c r="W151" t="n">
        <v>0.86</v>
      </c>
      <c r="X151" t="n">
        <v>67</v>
      </c>
      <c r="Y151">
        <f>D160</f>
        <v/>
      </c>
      <c r="Z151">
        <f>C160</f>
        <v/>
      </c>
      <c r="AA151">
        <f>W160</f>
        <v/>
      </c>
      <c r="AB151">
        <f>J160</f>
        <v/>
      </c>
      <c r="AC151">
        <f>X160</f>
        <v/>
      </c>
      <c r="AD151">
        <f>G160</f>
        <v/>
      </c>
      <c r="AG151" t="inlineStr">
        <is>
          <t>KG</t>
        </is>
      </c>
      <c r="AH151" t="n">
        <v>2673</v>
      </c>
      <c r="AI151" s="4" t="n">
        <v>45644</v>
      </c>
    </row>
    <row r="152">
      <c r="A152" s="4" t="n">
        <v>45645</v>
      </c>
      <c r="B152" t="inlineStr">
        <is>
          <t>346302</t>
        </is>
      </c>
      <c r="C152" t="inlineStr">
        <is>
          <t>20/IFR26650-33A</t>
        </is>
      </c>
      <c r="D152" t="inlineStr">
        <is>
          <t>RL1597A</t>
        </is>
      </c>
      <c r="E152" s="4" t="n">
        <v>45674</v>
      </c>
      <c r="F152" t="inlineStr">
        <is>
          <t>EVERY BATTERY BELMONT</t>
        </is>
      </c>
      <c r="G152" t="inlineStr">
        <is>
          <t>66002-909A</t>
        </is>
      </c>
      <c r="H152" t="n">
        <v>5</v>
      </c>
      <c r="I152" t="inlineStr">
        <is>
          <t>33003-140</t>
        </is>
      </c>
      <c r="J152" t="n">
        <v>78.7</v>
      </c>
      <c r="K152" t="n">
        <v>1063449</v>
      </c>
      <c r="M152" t="n">
        <v>12.8</v>
      </c>
      <c r="N152" t="n">
        <v>16.5</v>
      </c>
      <c r="O152">
        <f>N161*M161</f>
        <v/>
      </c>
      <c r="P152" t="inlineStr">
        <is>
          <t>LiFePO4</t>
        </is>
      </c>
      <c r="Q152" t="inlineStr">
        <is>
          <t>4S5P</t>
        </is>
      </c>
      <c r="W152" t="n">
        <v>1</v>
      </c>
      <c r="X152" t="n">
        <v>300</v>
      </c>
      <c r="Y152">
        <f>D161</f>
        <v/>
      </c>
      <c r="Z152">
        <f>C161</f>
        <v/>
      </c>
      <c r="AA152">
        <f>W161</f>
        <v/>
      </c>
      <c r="AB152">
        <f>J161</f>
        <v/>
      </c>
      <c r="AC152">
        <f>X161</f>
        <v/>
      </c>
      <c r="AD152">
        <f>G161</f>
        <v/>
      </c>
      <c r="AG152" t="inlineStr">
        <is>
          <t>AR</t>
        </is>
      </c>
      <c r="AH152" t="inlineStr">
        <is>
          <t>28477I</t>
        </is>
      </c>
      <c r="AI152" s="4" t="n">
        <v>45627</v>
      </c>
    </row>
    <row r="153">
      <c r="A153" s="4" t="n">
        <v>45645</v>
      </c>
      <c r="B153" t="inlineStr">
        <is>
          <t>346306</t>
        </is>
      </c>
      <c r="C153" t="inlineStr">
        <is>
          <t>20/HHR-300SCPY06</t>
        </is>
      </c>
      <c r="D153" t="inlineStr">
        <is>
          <t>RECELL554</t>
        </is>
      </c>
      <c r="E153" s="4" t="n">
        <v>45680</v>
      </c>
      <c r="F153" t="inlineStr">
        <is>
          <t>WA HEALTH CORPORATE NETWORK</t>
        </is>
      </c>
      <c r="G153" t="inlineStr">
        <is>
          <t>66002-203</t>
        </is>
      </c>
      <c r="H153" t="n">
        <v>3</v>
      </c>
      <c r="I153" t="inlineStr">
        <is>
          <t>46001-631</t>
        </is>
      </c>
      <c r="J153" t="n">
        <v>87.72</v>
      </c>
      <c r="K153" t="n">
        <v>1063517</v>
      </c>
      <c r="M153" t="n">
        <v>24</v>
      </c>
      <c r="N153" t="n">
        <v>3</v>
      </c>
      <c r="O153">
        <f>N162*M162</f>
        <v/>
      </c>
      <c r="P153" t="inlineStr">
        <is>
          <t>NiMH</t>
        </is>
      </c>
      <c r="Q153" t="inlineStr">
        <is>
          <t>20S1P</t>
        </is>
      </c>
      <c r="W153" t="n">
        <v>1.46</v>
      </c>
      <c r="X153" t="n">
        <v>200</v>
      </c>
      <c r="Y153">
        <f>D162</f>
        <v/>
      </c>
      <c r="Z153">
        <f>C162</f>
        <v/>
      </c>
      <c r="AA153">
        <f>W162</f>
        <v/>
      </c>
      <c r="AB153">
        <f>J162</f>
        <v/>
      </c>
      <c r="AC153">
        <f>X162</f>
        <v/>
      </c>
      <c r="AD153">
        <f>G162</f>
        <v/>
      </c>
      <c r="AG153" t="inlineStr">
        <is>
          <t>SK</t>
        </is>
      </c>
      <c r="AH153" t="n">
        <v>6830</v>
      </c>
      <c r="AI153" s="4" t="n">
        <v>45645</v>
      </c>
    </row>
    <row r="154">
      <c r="A154" s="4" t="n">
        <v>45645</v>
      </c>
      <c r="B154" t="inlineStr">
        <is>
          <t>346308</t>
        </is>
      </c>
      <c r="C154" t="inlineStr">
        <is>
          <t>3/HR-3UTHC</t>
        </is>
      </c>
      <c r="D154" t="inlineStr">
        <is>
          <t>N1876</t>
        </is>
      </c>
      <c r="E154" s="4" t="n">
        <v>45687</v>
      </c>
      <c r="F154" t="inlineStr">
        <is>
          <t>WA HEALTH CORPORATE NETWORK</t>
        </is>
      </c>
      <c r="G154" t="inlineStr">
        <is>
          <t>66002-147</t>
        </is>
      </c>
      <c r="H154" t="n">
        <v>4</v>
      </c>
      <c r="I154" t="inlineStr">
        <is>
          <t>33000-398B</t>
        </is>
      </c>
      <c r="J154" t="n">
        <v>8.289999999999999</v>
      </c>
      <c r="K154" t="n">
        <v>1063544</v>
      </c>
      <c r="M154" t="n">
        <v>3.6</v>
      </c>
      <c r="N154" t="n">
        <v>2.55</v>
      </c>
      <c r="O154">
        <f>N163*M163</f>
        <v/>
      </c>
      <c r="P154" t="inlineStr">
        <is>
          <t>NiMH</t>
        </is>
      </c>
      <c r="Q154" t="inlineStr">
        <is>
          <t>3S1P</t>
        </is>
      </c>
      <c r="W154" t="n">
        <v>0.63</v>
      </c>
      <c r="X154" t="n">
        <v>40</v>
      </c>
      <c r="Y154">
        <f>D163</f>
        <v/>
      </c>
      <c r="Z154">
        <f>C163</f>
        <v/>
      </c>
      <c r="AA154">
        <f>W163</f>
        <v/>
      </c>
      <c r="AB154">
        <f>J163</f>
        <v/>
      </c>
      <c r="AC154">
        <f>X163</f>
        <v/>
      </c>
      <c r="AD154">
        <f>G163</f>
        <v/>
      </c>
      <c r="AG154" t="inlineStr">
        <is>
          <t>AR</t>
        </is>
      </c>
      <c r="AH154" t="n">
        <v>6830</v>
      </c>
      <c r="AI154" s="4" t="n">
        <v>45645</v>
      </c>
    </row>
    <row r="155">
      <c r="A155" s="4" t="n">
        <v>45645</v>
      </c>
      <c r="B155" t="inlineStr">
        <is>
          <t>346310</t>
        </is>
      </c>
      <c r="C155" t="inlineStr">
        <is>
          <t>21/NCR20700B</t>
        </is>
      </c>
      <c r="D155" t="inlineStr">
        <is>
          <t>RL1142A</t>
        </is>
      </c>
      <c r="E155" s="4" t="n">
        <v>45687</v>
      </c>
      <c r="F155" t="inlineStr">
        <is>
          <t>RENNISONS PTY LTD</t>
        </is>
      </c>
      <c r="G155" t="inlineStr">
        <is>
          <t>66001-5360</t>
        </is>
      </c>
      <c r="H155" t="n">
        <v>2</v>
      </c>
      <c r="I155" t="inlineStr">
        <is>
          <t>88002-665</t>
        </is>
      </c>
      <c r="J155" t="n">
        <v>141.81</v>
      </c>
      <c r="K155" t="n">
        <v>1063593</v>
      </c>
      <c r="M155" t="n">
        <v>25.2</v>
      </c>
      <c r="N155" t="n">
        <v>12.75</v>
      </c>
      <c r="O155">
        <f>N164*M164</f>
        <v/>
      </c>
      <c r="P155" t="inlineStr">
        <is>
          <t xml:space="preserve"> LiIon</t>
        </is>
      </c>
      <c r="Q155" t="inlineStr">
        <is>
          <t>7S3P</t>
        </is>
      </c>
      <c r="W155" t="n">
        <v>2</v>
      </c>
      <c r="X155" t="n">
        <v>630</v>
      </c>
      <c r="Y155">
        <f>D164</f>
        <v/>
      </c>
      <c r="Z155">
        <f>C164</f>
        <v/>
      </c>
      <c r="AA155">
        <f>W164</f>
        <v/>
      </c>
      <c r="AB155">
        <f>J164</f>
        <v/>
      </c>
      <c r="AC155">
        <f>X164</f>
        <v/>
      </c>
      <c r="AD155">
        <f>G164</f>
        <v/>
      </c>
      <c r="AG155" t="inlineStr">
        <is>
          <t>DR</t>
        </is>
      </c>
      <c r="AH155" t="n">
        <v>67184</v>
      </c>
      <c r="AI155" s="4" t="n">
        <v>45645</v>
      </c>
    </row>
    <row r="156">
      <c r="A156" s="4" t="n">
        <v>45646</v>
      </c>
      <c r="B156" t="inlineStr">
        <is>
          <t>346313</t>
        </is>
      </c>
      <c r="C156" t="inlineStr">
        <is>
          <t>3/12SB0.8P</t>
        </is>
      </c>
      <c r="D156" t="inlineStr">
        <is>
          <t>S112</t>
        </is>
      </c>
      <c r="E156" s="4" t="n">
        <v>45687</v>
      </c>
      <c r="F156" t="inlineStr">
        <is>
          <t>GO DOORS PTY LTD</t>
        </is>
      </c>
      <c r="G156" t="inlineStr">
        <is>
          <t>60000-930CRE</t>
        </is>
      </c>
      <c r="H156" t="n">
        <v>20</v>
      </c>
      <c r="I156" t="inlineStr">
        <is>
          <t>60000-930</t>
        </is>
      </c>
      <c r="J156" t="n">
        <v>25.14</v>
      </c>
      <c r="K156" t="n">
        <v>1063603</v>
      </c>
      <c r="M156" t="n">
        <v>36</v>
      </c>
      <c r="N156" t="n">
        <v>0.8</v>
      </c>
      <c r="O156">
        <f>N165*M165</f>
        <v/>
      </c>
      <c r="P156" t="inlineStr">
        <is>
          <t>SLA</t>
        </is>
      </c>
      <c r="Q156" t="inlineStr">
        <is>
          <t>3S1P</t>
        </is>
      </c>
      <c r="W156" t="n">
        <v>1.83</v>
      </c>
      <c r="X156" t="n">
        <v>80</v>
      </c>
      <c r="Y156">
        <f>D165</f>
        <v/>
      </c>
      <c r="Z156">
        <f>C165</f>
        <v/>
      </c>
      <c r="AA156">
        <f>W165</f>
        <v/>
      </c>
      <c r="AB156">
        <f>J165</f>
        <v/>
      </c>
      <c r="AC156">
        <f>X165</f>
        <v/>
      </c>
      <c r="AD156">
        <f>G165</f>
        <v/>
      </c>
      <c r="AG156" t="inlineStr">
        <is>
          <t>AR</t>
        </is>
      </c>
      <c r="AH156" t="n">
        <v>29512</v>
      </c>
      <c r="AI156" s="4" t="n">
        <v>45645</v>
      </c>
    </row>
    <row r="157">
      <c r="A157" s="4" t="n">
        <v>45646</v>
      </c>
      <c r="B157" t="inlineStr">
        <is>
          <t>346315</t>
        </is>
      </c>
      <c r="C157" t="inlineStr">
        <is>
          <t>6/12SB25WHR</t>
        </is>
      </c>
      <c r="D157" t="inlineStr">
        <is>
          <t>S124</t>
        </is>
      </c>
      <c r="E157" s="4" t="n">
        <v>45695</v>
      </c>
      <c r="F157" t="inlineStr">
        <is>
          <t>PROPIPE DYNAMICS</t>
        </is>
      </c>
      <c r="G157" t="inlineStr">
        <is>
          <t>66002-950</t>
        </is>
      </c>
      <c r="H157" t="n">
        <v>20</v>
      </c>
      <c r="I157" t="inlineStr">
        <is>
          <t>60000-962</t>
        </is>
      </c>
      <c r="J157" t="n">
        <v>83.18000000000001</v>
      </c>
      <c r="K157" t="n">
        <v>1063624</v>
      </c>
      <c r="M157" t="inlineStr">
        <is>
          <t>12, 24</t>
        </is>
      </c>
      <c r="P157" t="inlineStr">
        <is>
          <t>SLA</t>
        </is>
      </c>
      <c r="Q157" t="inlineStr">
        <is>
          <t>1S2P,2S2P</t>
        </is>
      </c>
      <c r="W157" t="n">
        <v>1.97</v>
      </c>
      <c r="X157" t="n">
        <v>245</v>
      </c>
      <c r="Y157">
        <f>D166</f>
        <v/>
      </c>
      <c r="Z157">
        <f>C166</f>
        <v/>
      </c>
      <c r="AA157">
        <f>W166</f>
        <v/>
      </c>
      <c r="AB157">
        <f>J166</f>
        <v/>
      </c>
      <c r="AC157">
        <f>X166</f>
        <v/>
      </c>
      <c r="AD157">
        <f>G166</f>
        <v/>
      </c>
      <c r="AG157" t="inlineStr">
        <is>
          <t>DR</t>
        </is>
      </c>
      <c r="AH157" t="n">
        <v>2420</v>
      </c>
      <c r="AI157" s="4" t="n">
        <v>45645</v>
      </c>
    </row>
    <row r="158">
      <c r="A158" s="4" t="n">
        <v>45663</v>
      </c>
      <c r="B158" t="inlineStr">
        <is>
          <t>346328</t>
        </is>
      </c>
      <c r="C158" t="inlineStr">
        <is>
          <t>2/UF553450Z</t>
        </is>
      </c>
      <c r="D158" t="inlineStr">
        <is>
          <t>RECELL543</t>
        </is>
      </c>
      <c r="E158" s="4" t="n">
        <v>45677</v>
      </c>
      <c r="F158" t="inlineStr">
        <is>
          <t>BATTERY WORLD ALBANY</t>
        </is>
      </c>
      <c r="G158" t="inlineStr">
        <is>
          <t>22000-528K</t>
        </is>
      </c>
      <c r="H158" t="n">
        <v>1</v>
      </c>
      <c r="I158" t="inlineStr">
        <is>
          <t>30008-121</t>
        </is>
      </c>
      <c r="J158" t="n">
        <v>9.49</v>
      </c>
      <c r="K158" t="n">
        <v>1063669</v>
      </c>
      <c r="M158" t="n">
        <v>3.7</v>
      </c>
      <c r="N158" t="n">
        <v>2.3</v>
      </c>
      <c r="O158">
        <f>N167*M167</f>
        <v/>
      </c>
      <c r="P158" t="inlineStr">
        <is>
          <t xml:space="preserve"> LiIon</t>
        </is>
      </c>
      <c r="Q158" t="inlineStr">
        <is>
          <t>1S2P</t>
        </is>
      </c>
      <c r="W158" t="n">
        <v>1.69</v>
      </c>
      <c r="X158" t="n">
        <v>72.23999999999999</v>
      </c>
      <c r="Y158">
        <f>D167</f>
        <v/>
      </c>
      <c r="Z158">
        <f>C167</f>
        <v/>
      </c>
      <c r="AA158">
        <f>W167</f>
        <v/>
      </c>
      <c r="AB158">
        <f>J167</f>
        <v/>
      </c>
      <c r="AC158">
        <f>X167</f>
        <v/>
      </c>
      <c r="AD158">
        <f>G167</f>
        <v/>
      </c>
      <c r="AG158" t="inlineStr">
        <is>
          <t>SK</t>
        </is>
      </c>
      <c r="AH158" t="n">
        <v>23891</v>
      </c>
      <c r="AI158" s="4" t="n">
        <v>45646</v>
      </c>
    </row>
    <row r="159">
      <c r="A159" s="4" t="n">
        <v>45663</v>
      </c>
      <c r="B159" t="inlineStr">
        <is>
          <t>346329</t>
        </is>
      </c>
      <c r="C159" t="inlineStr">
        <is>
          <t>4/MH-AA1500HT</t>
        </is>
      </c>
      <c r="D159" t="inlineStr">
        <is>
          <t>N1422</t>
        </is>
      </c>
      <c r="E159" s="4" t="n">
        <v>45687</v>
      </c>
      <c r="F159" t="inlineStr">
        <is>
          <t>CNW PTY LTD - GERALDTON</t>
        </is>
      </c>
      <c r="G159" t="inlineStr">
        <is>
          <t>59001-404EKT</t>
        </is>
      </c>
      <c r="H159" t="n">
        <v>2</v>
      </c>
      <c r="I159" t="inlineStr">
        <is>
          <t>59001-022</t>
        </is>
      </c>
      <c r="J159" t="n">
        <v>6.79</v>
      </c>
      <c r="K159" t="n">
        <v>1063675</v>
      </c>
      <c r="M159" t="n">
        <v>4.8</v>
      </c>
      <c r="N159" t="n">
        <v>1.5</v>
      </c>
      <c r="O159">
        <f>N168*M168</f>
        <v/>
      </c>
      <c r="P159" t="inlineStr">
        <is>
          <t>NiMH</t>
        </is>
      </c>
      <c r="Q159" t="inlineStr">
        <is>
          <t>4S1P</t>
        </is>
      </c>
      <c r="W159" t="n">
        <v>0.5</v>
      </c>
      <c r="X159" t="n">
        <v>20.24</v>
      </c>
      <c r="Y159">
        <f>D168</f>
        <v/>
      </c>
      <c r="Z159">
        <f>C168</f>
        <v/>
      </c>
      <c r="AA159">
        <f>W168</f>
        <v/>
      </c>
      <c r="AB159">
        <f>J168</f>
        <v/>
      </c>
      <c r="AC159">
        <f>X168</f>
        <v/>
      </c>
      <c r="AD159">
        <f>G168</f>
        <v/>
      </c>
      <c r="AG159" t="inlineStr">
        <is>
          <t>DR</t>
        </is>
      </c>
      <c r="AH159" t="inlineStr">
        <is>
          <t>CNW165</t>
        </is>
      </c>
      <c r="AI159" s="4" t="n">
        <v>45646</v>
      </c>
    </row>
    <row r="160">
      <c r="O160">
        <f>N169*M169</f>
        <v/>
      </c>
      <c r="Y160">
        <f>D169</f>
        <v/>
      </c>
      <c r="Z160">
        <f>C169</f>
        <v/>
      </c>
      <c r="AA160">
        <f>W169</f>
        <v/>
      </c>
      <c r="AB160">
        <f>J169</f>
        <v/>
      </c>
      <c r="AC160">
        <f>X169</f>
        <v/>
      </c>
      <c r="AD160">
        <f>G169</f>
        <v/>
      </c>
    </row>
    <row r="161">
      <c r="O161">
        <f>N170*M170</f>
        <v/>
      </c>
      <c r="Y161">
        <f>D170</f>
        <v/>
      </c>
      <c r="Z161">
        <f>C170</f>
        <v/>
      </c>
      <c r="AA161">
        <f>W170</f>
        <v/>
      </c>
      <c r="AB161">
        <f>J170</f>
        <v/>
      </c>
      <c r="AC161">
        <f>X170</f>
        <v/>
      </c>
      <c r="AD161">
        <f>G170</f>
        <v/>
      </c>
    </row>
    <row r="162">
      <c r="O162">
        <f>N171*M171</f>
        <v/>
      </c>
      <c r="Y162">
        <f>D171</f>
        <v/>
      </c>
      <c r="Z162">
        <f>C171</f>
        <v/>
      </c>
      <c r="AA162">
        <f>W171</f>
        <v/>
      </c>
      <c r="AB162">
        <f>J171</f>
        <v/>
      </c>
      <c r="AC162">
        <f>X171</f>
        <v/>
      </c>
      <c r="AD162">
        <f>G171</f>
        <v/>
      </c>
    </row>
    <row r="163">
      <c r="O163">
        <f>N172*M172</f>
        <v/>
      </c>
      <c r="Y163">
        <f>D172</f>
        <v/>
      </c>
      <c r="Z163">
        <f>C172</f>
        <v/>
      </c>
      <c r="AA163">
        <f>W172</f>
        <v/>
      </c>
      <c r="AB163">
        <f>J172</f>
        <v/>
      </c>
      <c r="AC163">
        <f>X172</f>
        <v/>
      </c>
      <c r="AD163">
        <f>G172</f>
        <v/>
      </c>
    </row>
    <row r="164">
      <c r="O164">
        <f>N173*M173</f>
        <v/>
      </c>
      <c r="Y164">
        <f>D173</f>
        <v/>
      </c>
      <c r="Z164">
        <f>C173</f>
        <v/>
      </c>
      <c r="AA164">
        <f>W173</f>
        <v/>
      </c>
      <c r="AB164">
        <f>J173</f>
        <v/>
      </c>
      <c r="AC164">
        <f>X173</f>
        <v/>
      </c>
      <c r="AD164">
        <f>G173</f>
        <v/>
      </c>
    </row>
    <row r="165">
      <c r="O165">
        <f>N174*M174</f>
        <v/>
      </c>
      <c r="Y165">
        <f>D174</f>
        <v/>
      </c>
      <c r="Z165">
        <f>C174</f>
        <v/>
      </c>
      <c r="AA165">
        <f>W174</f>
        <v/>
      </c>
      <c r="AB165">
        <f>J174</f>
        <v/>
      </c>
      <c r="AC165">
        <f>X174</f>
        <v/>
      </c>
      <c r="AD165">
        <f>G174</f>
        <v/>
      </c>
    </row>
    <row r="166">
      <c r="O166">
        <f>N175*M175</f>
        <v/>
      </c>
      <c r="Y166">
        <f>D175</f>
        <v/>
      </c>
      <c r="Z166">
        <f>C175</f>
        <v/>
      </c>
      <c r="AA166">
        <f>W175</f>
        <v/>
      </c>
      <c r="AB166">
        <f>J175</f>
        <v/>
      </c>
      <c r="AC166">
        <f>X175</f>
        <v/>
      </c>
      <c r="AD166">
        <f>G175</f>
        <v/>
      </c>
    </row>
    <row r="167">
      <c r="O167">
        <f>N176*M176</f>
        <v/>
      </c>
      <c r="Y167">
        <f>D176</f>
        <v/>
      </c>
      <c r="Z167">
        <f>C176</f>
        <v/>
      </c>
      <c r="AA167">
        <f>W176</f>
        <v/>
      </c>
      <c r="AB167">
        <f>J176</f>
        <v/>
      </c>
      <c r="AC167">
        <f>X176</f>
        <v/>
      </c>
      <c r="AD167">
        <f>G176</f>
        <v/>
      </c>
    </row>
    <row r="168">
      <c r="O168">
        <f>N177*M177</f>
        <v/>
      </c>
      <c r="Y168">
        <f>D177</f>
        <v/>
      </c>
      <c r="Z168">
        <f>C177</f>
        <v/>
      </c>
      <c r="AA168">
        <f>W177</f>
        <v/>
      </c>
      <c r="AB168">
        <f>J177</f>
        <v/>
      </c>
      <c r="AC168">
        <f>X177</f>
        <v/>
      </c>
      <c r="AD168">
        <f>G177</f>
        <v/>
      </c>
    </row>
    <row r="169">
      <c r="O169">
        <f>N178*M178</f>
        <v/>
      </c>
      <c r="Y169">
        <f>D178</f>
        <v/>
      </c>
      <c r="Z169">
        <f>C178</f>
        <v/>
      </c>
      <c r="AA169">
        <f>W178</f>
        <v/>
      </c>
      <c r="AB169">
        <f>J178</f>
        <v/>
      </c>
      <c r="AC169">
        <f>X178</f>
        <v/>
      </c>
      <c r="AD169">
        <f>G178</f>
        <v/>
      </c>
    </row>
    <row r="170">
      <c r="O170">
        <f>N179*M179</f>
        <v/>
      </c>
      <c r="Y170">
        <f>D179</f>
        <v/>
      </c>
      <c r="Z170">
        <f>C179</f>
        <v/>
      </c>
      <c r="AA170">
        <f>W179</f>
        <v/>
      </c>
      <c r="AB170">
        <f>J179</f>
        <v/>
      </c>
      <c r="AC170">
        <f>X179</f>
        <v/>
      </c>
      <c r="AD170">
        <f>G179</f>
        <v/>
      </c>
    </row>
    <row r="171">
      <c r="O171">
        <f>N180*M180</f>
        <v/>
      </c>
      <c r="Y171">
        <f>D180</f>
        <v/>
      </c>
      <c r="Z171">
        <f>C180</f>
        <v/>
      </c>
      <c r="AA171">
        <f>W180</f>
        <v/>
      </c>
      <c r="AB171">
        <f>J180</f>
        <v/>
      </c>
      <c r="AC171">
        <f>X180</f>
        <v/>
      </c>
      <c r="AD171">
        <f>G180</f>
        <v/>
      </c>
    </row>
    <row r="172">
      <c r="O172">
        <f>N181*M181</f>
        <v/>
      </c>
      <c r="Y172">
        <f>D181</f>
        <v/>
      </c>
      <c r="Z172">
        <f>C181</f>
        <v/>
      </c>
      <c r="AA172">
        <f>W181</f>
        <v/>
      </c>
      <c r="AB172">
        <f>J181</f>
        <v/>
      </c>
      <c r="AC172">
        <f>X181</f>
        <v/>
      </c>
      <c r="AD172">
        <f>G181</f>
        <v/>
      </c>
    </row>
    <row r="173">
      <c r="O173">
        <f>N182*M182</f>
        <v/>
      </c>
      <c r="Y173">
        <f>D182</f>
        <v/>
      </c>
      <c r="Z173">
        <f>C182</f>
        <v/>
      </c>
      <c r="AA173">
        <f>W182</f>
        <v/>
      </c>
      <c r="AB173">
        <f>J182</f>
        <v/>
      </c>
      <c r="AC173">
        <f>X182</f>
        <v/>
      </c>
      <c r="AD173">
        <f>G182</f>
        <v/>
      </c>
    </row>
    <row r="174">
      <c r="O174">
        <f>N183*M183</f>
        <v/>
      </c>
      <c r="Y174">
        <f>D183</f>
        <v/>
      </c>
      <c r="Z174">
        <f>C183</f>
        <v/>
      </c>
      <c r="AA174">
        <f>W183</f>
        <v/>
      </c>
      <c r="AB174">
        <f>J183</f>
        <v/>
      </c>
      <c r="AC174">
        <f>X183</f>
        <v/>
      </c>
      <c r="AD174">
        <f>G183</f>
        <v/>
      </c>
    </row>
    <row r="175">
      <c r="O175">
        <f>N184*M184</f>
        <v/>
      </c>
      <c r="Y175">
        <f>D184</f>
        <v/>
      </c>
      <c r="Z175">
        <f>C184</f>
        <v/>
      </c>
      <c r="AA175">
        <f>W184</f>
        <v/>
      </c>
      <c r="AB175">
        <f>J184</f>
        <v/>
      </c>
      <c r="AC175">
        <f>X184</f>
        <v/>
      </c>
      <c r="AD175">
        <f>G184</f>
        <v/>
      </c>
    </row>
    <row r="176">
      <c r="O176">
        <f>N185*M185</f>
        <v/>
      </c>
      <c r="Y176">
        <f>D185</f>
        <v/>
      </c>
      <c r="Z176">
        <f>C185</f>
        <v/>
      </c>
      <c r="AA176">
        <f>W185</f>
        <v/>
      </c>
      <c r="AB176">
        <f>J185</f>
        <v/>
      </c>
      <c r="AC176">
        <f>X185</f>
        <v/>
      </c>
      <c r="AD176">
        <f>G185</f>
        <v/>
      </c>
    </row>
    <row r="177">
      <c r="O177">
        <f>N186*M186</f>
        <v/>
      </c>
      <c r="Y177">
        <f>D186</f>
        <v/>
      </c>
      <c r="Z177">
        <f>C186</f>
        <v/>
      </c>
      <c r="AA177">
        <f>W186</f>
        <v/>
      </c>
      <c r="AB177">
        <f>J186</f>
        <v/>
      </c>
      <c r="AC177">
        <f>X186</f>
        <v/>
      </c>
      <c r="AD177">
        <f>G186</f>
        <v/>
      </c>
    </row>
    <row r="178">
      <c r="O178">
        <f>N187*M187</f>
        <v/>
      </c>
      <c r="Y178">
        <f>D187</f>
        <v/>
      </c>
      <c r="Z178">
        <f>C187</f>
        <v/>
      </c>
      <c r="AA178">
        <f>W187</f>
        <v/>
      </c>
      <c r="AB178">
        <f>J187</f>
        <v/>
      </c>
      <c r="AC178">
        <f>X187</f>
        <v/>
      </c>
      <c r="AD178">
        <f>G187</f>
        <v/>
      </c>
    </row>
    <row r="179">
      <c r="O179">
        <f>N188*M188</f>
        <v/>
      </c>
      <c r="Y179">
        <f>D188</f>
        <v/>
      </c>
      <c r="Z179">
        <f>C188</f>
        <v/>
      </c>
      <c r="AA179">
        <f>W188</f>
        <v/>
      </c>
      <c r="AB179">
        <f>J188</f>
        <v/>
      </c>
      <c r="AC179">
        <f>X188</f>
        <v/>
      </c>
      <c r="AD179">
        <f>G188</f>
        <v/>
      </c>
    </row>
    <row r="180">
      <c r="O180">
        <f>N189*M189</f>
        <v/>
      </c>
      <c r="Y180">
        <f>D189</f>
        <v/>
      </c>
      <c r="Z180">
        <f>C189</f>
        <v/>
      </c>
      <c r="AA180">
        <f>W189</f>
        <v/>
      </c>
      <c r="AB180">
        <f>J189</f>
        <v/>
      </c>
      <c r="AC180">
        <f>X189</f>
        <v/>
      </c>
      <c r="AD180">
        <f>G189</f>
        <v/>
      </c>
    </row>
    <row r="181">
      <c r="O181">
        <f>N190*M190</f>
        <v/>
      </c>
      <c r="Y181">
        <f>D190</f>
        <v/>
      </c>
      <c r="Z181">
        <f>C190</f>
        <v/>
      </c>
      <c r="AA181">
        <f>W190</f>
        <v/>
      </c>
      <c r="AB181">
        <f>J190</f>
        <v/>
      </c>
      <c r="AC181">
        <f>X190</f>
        <v/>
      </c>
      <c r="AD181">
        <f>G190</f>
        <v/>
      </c>
    </row>
    <row r="182">
      <c r="O182">
        <f>N191*M191</f>
        <v/>
      </c>
      <c r="Y182">
        <f>D191</f>
        <v/>
      </c>
      <c r="Z182">
        <f>C191</f>
        <v/>
      </c>
      <c r="AA182">
        <f>W191</f>
        <v/>
      </c>
      <c r="AB182">
        <f>J191</f>
        <v/>
      </c>
      <c r="AC182">
        <f>X191</f>
        <v/>
      </c>
      <c r="AD182">
        <f>G191</f>
        <v/>
      </c>
    </row>
    <row r="183">
      <c r="O183">
        <f>N192*M192</f>
        <v/>
      </c>
      <c r="Y183">
        <f>D192</f>
        <v/>
      </c>
      <c r="Z183">
        <f>C192</f>
        <v/>
      </c>
      <c r="AA183">
        <f>W192</f>
        <v/>
      </c>
      <c r="AB183">
        <f>J192</f>
        <v/>
      </c>
      <c r="AC183">
        <f>X192</f>
        <v/>
      </c>
      <c r="AD183">
        <f>G192</f>
        <v/>
      </c>
    </row>
    <row r="184">
      <c r="O184">
        <f>N193*M193</f>
        <v/>
      </c>
      <c r="Y184">
        <f>D193</f>
        <v/>
      </c>
      <c r="Z184">
        <f>C193</f>
        <v/>
      </c>
      <c r="AA184">
        <f>W193</f>
        <v/>
      </c>
      <c r="AB184">
        <f>J193</f>
        <v/>
      </c>
      <c r="AC184">
        <f>X193</f>
        <v/>
      </c>
      <c r="AD184">
        <f>G193</f>
        <v/>
      </c>
    </row>
    <row r="185">
      <c r="O185">
        <f>N194*M194</f>
        <v/>
      </c>
      <c r="Y185">
        <f>D194</f>
        <v/>
      </c>
      <c r="Z185">
        <f>C194</f>
        <v/>
      </c>
      <c r="AA185">
        <f>W194</f>
        <v/>
      </c>
      <c r="AB185">
        <f>J194</f>
        <v/>
      </c>
      <c r="AC185">
        <f>X194</f>
        <v/>
      </c>
      <c r="AD185">
        <f>G194</f>
        <v/>
      </c>
    </row>
    <row r="186">
      <c r="O186">
        <f>N195*M195</f>
        <v/>
      </c>
      <c r="Y186">
        <f>D195</f>
        <v/>
      </c>
      <c r="Z186">
        <f>C195</f>
        <v/>
      </c>
      <c r="AA186">
        <f>W195</f>
        <v/>
      </c>
      <c r="AB186">
        <f>J195</f>
        <v/>
      </c>
      <c r="AC186">
        <f>X195</f>
        <v/>
      </c>
      <c r="AD186">
        <f>G195</f>
        <v/>
      </c>
    </row>
    <row r="187">
      <c r="A187" t="inlineStr">
        <is>
          <t>2025-01-24</t>
        </is>
      </c>
      <c r="B187" t="inlineStr">
        <is>
          <t>B003</t>
        </is>
      </c>
    </row>
    <row r="188">
      <c r="A188" t="inlineStr">
        <is>
          <t>2025-01-24</t>
        </is>
      </c>
      <c r="B188" t="inlineStr">
        <is>
          <t>B004</t>
        </is>
      </c>
    </row>
    <row r="189">
      <c r="A189" t="inlineStr">
        <is>
          <t>2025-01-29</t>
        </is>
      </c>
      <c r="B189" t="inlineStr">
        <is>
          <t>54321</t>
        </is>
      </c>
      <c r="C189" t="inlineStr">
        <is>
          <t>11/IABC18650B</t>
        </is>
      </c>
      <c r="D189" t="inlineStr">
        <is>
          <t>N123</t>
        </is>
      </c>
      <c r="E189" t="inlineStr">
        <is>
          <t>2025-01-31</t>
        </is>
      </c>
      <c r="F189" t="inlineStr">
        <is>
          <t>ddd</t>
        </is>
      </c>
      <c r="G189" t="inlineStr">
        <is>
          <t>33002-345</t>
        </is>
      </c>
      <c r="H189" t="inlineStr">
        <is>
          <t>6</t>
        </is>
      </c>
      <c r="I189" t="inlineStr">
        <is>
          <t>33445033</t>
        </is>
      </c>
      <c r="J189" t="inlineStr"/>
      <c r="K189" t="inlineStr">
        <is>
          <t>2</t>
        </is>
      </c>
      <c r="L189" t="inlineStr"/>
      <c r="M189" t="inlineStr">
        <is>
          <t>12</t>
        </is>
      </c>
      <c r="N189" t="inlineStr">
        <is>
          <t>2</t>
        </is>
      </c>
      <c r="O189" t="inlineStr">
        <is>
          <t>24.00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0.5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2025-01-31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I16"/>
  <sheetViews>
    <sheetView workbookViewId="0">
      <selection activeCell="A15" sqref="A15"/>
    </sheetView>
  </sheetViews>
  <sheetFormatPr baseColWidth="8" defaultRowHeight="15"/>
  <sheetData>
    <row r="3">
      <c r="A3" s="1" t="n"/>
      <c r="E3" s="1" t="n"/>
      <c r="AI3" s="1" t="n"/>
    </row>
    <row r="4">
      <c r="A4" s="1" t="n"/>
      <c r="E4" s="1" t="n"/>
      <c r="AI4" s="1" t="n"/>
    </row>
    <row r="5">
      <c r="A5" s="1" t="n"/>
      <c r="E5" s="1" t="n"/>
      <c r="AI5" s="1" t="n"/>
    </row>
    <row r="6">
      <c r="A6" s="1" t="n"/>
      <c r="E6" s="1" t="n"/>
      <c r="AI6" s="1" t="n"/>
    </row>
    <row r="7">
      <c r="A7" s="1" t="n"/>
      <c r="E7" s="1" t="n"/>
      <c r="AI7" s="1" t="n"/>
    </row>
    <row r="8">
      <c r="A8" s="1" t="n"/>
      <c r="E8" s="1" t="n"/>
    </row>
    <row r="9">
      <c r="A9" s="1" t="n">
        <v>44425</v>
      </c>
      <c r="B9" t="inlineStr">
        <is>
          <t>315899</t>
        </is>
      </c>
      <c r="C9" t="inlineStr">
        <is>
          <t>54/L91</t>
        </is>
      </c>
      <c r="D9" t="inlineStr">
        <is>
          <t>L258L</t>
        </is>
      </c>
      <c r="E9" s="1" t="n">
        <v>44470</v>
      </c>
      <c r="F9" t="inlineStr">
        <is>
          <t>BUREAU OF METEOROLOGY VIC</t>
        </is>
      </c>
      <c r="G9" t="inlineStr">
        <is>
          <t>66000-249L</t>
        </is>
      </c>
      <c r="H9" t="n">
        <v>2</v>
      </c>
      <c r="I9" t="inlineStr">
        <is>
          <t>54000-009B</t>
        </is>
      </c>
      <c r="J9" t="n">
        <v>99.90000000000001</v>
      </c>
      <c r="K9" t="n">
        <v>925026</v>
      </c>
      <c r="M9" t="inlineStr">
        <is>
          <t>3X9</t>
        </is>
      </c>
      <c r="O9">
        <f>N7*M7</f>
        <v/>
      </c>
      <c r="P9" t="inlineStr">
        <is>
          <t>LiFeS2</t>
        </is>
      </c>
      <c r="Q9" t="inlineStr">
        <is>
          <t>2X6S4P,6S</t>
        </is>
      </c>
      <c r="W9" t="n">
        <v>4</v>
      </c>
      <c r="X9" t="n">
        <v>351</v>
      </c>
      <c r="Y9">
        <f>D7</f>
        <v/>
      </c>
      <c r="Z9">
        <f>C7</f>
        <v/>
      </c>
      <c r="AA9">
        <f>W7</f>
        <v/>
      </c>
      <c r="AB9">
        <f>J7</f>
        <v/>
      </c>
      <c r="AC9">
        <f>X7</f>
        <v/>
      </c>
      <c r="AD9">
        <f>G7</f>
        <v/>
      </c>
      <c r="AG9" t="inlineStr">
        <is>
          <t>DR</t>
        </is>
      </c>
      <c r="AH9" t="n">
        <v>60570</v>
      </c>
    </row>
    <row r="10">
      <c r="A10" s="1" t="n">
        <v>44490</v>
      </c>
      <c r="B10" t="inlineStr">
        <is>
          <t>317920</t>
        </is>
      </c>
      <c r="C10" t="inlineStr">
        <is>
          <t>6/MH-C4500HT</t>
        </is>
      </c>
      <c r="D10" t="inlineStr">
        <is>
          <t>N404</t>
        </is>
      </c>
      <c r="E10" s="1" t="n">
        <v>44589</v>
      </c>
      <c r="F10" t="inlineStr">
        <is>
          <t>REFLEX INSTRUMENTS ASIA PACIFIC (IMDEX LTD)</t>
        </is>
      </c>
      <c r="G10" t="inlineStr">
        <is>
          <t>66000-382</t>
        </is>
      </c>
      <c r="H10" t="n">
        <v>50</v>
      </c>
      <c r="I10" t="inlineStr">
        <is>
          <t>59001-036</t>
        </is>
      </c>
      <c r="J10" t="n">
        <v>19.736</v>
      </c>
      <c r="K10" t="n">
        <v>933612</v>
      </c>
      <c r="M10" t="n">
        <v>7.2</v>
      </c>
      <c r="N10" t="n">
        <v>4.5</v>
      </c>
      <c r="O10">
        <f>N10*M10</f>
        <v/>
      </c>
      <c r="P10" t="inlineStr">
        <is>
          <t>NIMH</t>
        </is>
      </c>
      <c r="Q10" t="inlineStr">
        <is>
          <t>6S1P</t>
        </is>
      </c>
      <c r="W10" t="n">
        <v>0.47</v>
      </c>
      <c r="X10" t="n">
        <v>45</v>
      </c>
      <c r="Y10">
        <f>D10</f>
        <v/>
      </c>
      <c r="Z10">
        <f>C10</f>
        <v/>
      </c>
      <c r="AA10">
        <f>W10</f>
        <v/>
      </c>
      <c r="AB10">
        <f>J10</f>
        <v/>
      </c>
      <c r="AC10">
        <f>X10</f>
        <v/>
      </c>
      <c r="AD10">
        <f>G10</f>
        <v/>
      </c>
      <c r="AG10" t="inlineStr">
        <is>
          <t>MB</t>
        </is>
      </c>
      <c r="AH10" t="n">
        <v>65616</v>
      </c>
      <c r="AI10" s="1" t="n">
        <v>45236</v>
      </c>
    </row>
    <row r="11">
      <c r="A11" t="inlineStr">
        <is>
          <t>2025-01-23</t>
        </is>
      </c>
      <c r="B11" t="inlineStr">
        <is>
          <t>1234</t>
        </is>
      </c>
    </row>
    <row r="12">
      <c r="A12" t="inlineStr">
        <is>
          <t>2025-01-23</t>
        </is>
      </c>
      <c r="B12" t="inlineStr">
        <is>
          <t>9898712</t>
        </is>
      </c>
    </row>
    <row r="13">
      <c r="A13" t="inlineStr">
        <is>
          <t>2025-01-23</t>
        </is>
      </c>
      <c r="B13" t="inlineStr">
        <is>
          <t>9898713</t>
        </is>
      </c>
    </row>
    <row r="14">
      <c r="A14" t="inlineStr">
        <is>
          <t>2025-01-24</t>
        </is>
      </c>
      <c r="B14" t="inlineStr">
        <is>
          <t>B001</t>
        </is>
      </c>
    </row>
    <row r="15">
      <c r="A15" t="inlineStr">
        <is>
          <t>2025-01-24</t>
        </is>
      </c>
      <c r="B15" t="inlineStr">
        <is>
          <t>B002</t>
        </is>
      </c>
    </row>
    <row r="16">
      <c r="A16" s="4" t="n">
        <v>44489</v>
      </c>
      <c r="B16" t="inlineStr">
        <is>
          <t>317878</t>
        </is>
      </c>
      <c r="C16" t="inlineStr">
        <is>
          <t>2/LS14500</t>
        </is>
      </c>
      <c r="D16" t="inlineStr">
        <is>
          <t>L238</t>
        </is>
      </c>
      <c r="E16" s="4" t="n">
        <v>44499</v>
      </c>
      <c r="F16" t="inlineStr">
        <is>
          <t>REFLEX INSTRUMENTS ASIA PACIFIC (IMDEX LTD)</t>
        </is>
      </c>
      <c r="G16" t="inlineStr">
        <is>
          <t>66000-231</t>
        </is>
      </c>
      <c r="H16" t="n">
        <v>96</v>
      </c>
      <c r="I16" t="inlineStr">
        <is>
          <t>33003-049</t>
        </is>
      </c>
      <c r="J16" t="n">
        <v>10.198</v>
      </c>
      <c r="K16" t="n">
        <v>932901</v>
      </c>
      <c r="M16" t="n">
        <v>3.6</v>
      </c>
      <c r="N16" t="n">
        <v>2.6</v>
      </c>
      <c r="O16">
        <f>N9*M9</f>
        <v/>
      </c>
      <c r="P16" t="inlineStr">
        <is>
          <t>LISOCL2</t>
        </is>
      </c>
      <c r="W16" t="n">
        <v>0.22</v>
      </c>
      <c r="X16" t="n">
        <v>39</v>
      </c>
      <c r="Y16">
        <f>D9</f>
        <v/>
      </c>
      <c r="Z16">
        <f>C9</f>
        <v/>
      </c>
      <c r="AA16">
        <f>W9</f>
        <v/>
      </c>
      <c r="AB16">
        <f>J9</f>
        <v/>
      </c>
      <c r="AC16">
        <f>X9</f>
        <v/>
      </c>
      <c r="AD16">
        <f>G9</f>
        <v/>
      </c>
      <c r="AG16" t="inlineStr">
        <is>
          <t>MB</t>
        </is>
      </c>
      <c r="AH16" t="n">
        <v>65616</v>
      </c>
      <c r="AI16" s="4" t="n">
        <v>45187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2025-01-21T02:49:20Z</dcterms:created>
  <dcterms:modified xsi:type="dcterms:W3CDTF">2025-01-29T01:29:31Z</dcterms:modified>
  <cp:lastModifiedBy>WA Cadex</cp:lastModifiedBy>
</cp:coreProperties>
</file>