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6075" tabRatio="632" firstSheet="2" activeTab="5"/>
  </bookViews>
  <sheets>
    <sheet name="Ls_AgXLB_WorkbookFile" sheetId="57" state="veryHidden" r:id="rId1"/>
    <sheet name="Ls_XLB_WorkbookFile" sheetId="4" state="veryHidden" r:id="rId2"/>
    <sheet name="Feb17 PP Releases USD" sheetId="273" r:id="rId3"/>
    <sheet name="Feb 17 PP Releases GBP" sheetId="276" r:id="rId4"/>
    <sheet name="Sheet2" sheetId="275" state="hidden" r:id="rId5"/>
    <sheet name="Sheet1" sheetId="277" r:id="rId6"/>
  </sheets>
  <externalReferences>
    <externalReference r:id="rId7"/>
  </externalReferences>
  <definedNames>
    <definedName name="_xlnm._FilterDatabase" localSheetId="3" hidden="1">'Feb 17 PP Releases GBP'!$A$16:$T$123</definedName>
    <definedName name="_xlnm._FilterDatabase" localSheetId="4" hidden="1">Sheet2!$A$11:$M$148</definedName>
    <definedName name="Account">[1]Criteria!$B$7</definedName>
    <definedName name="BusinessUnit">[1]Criteria!$B$2</definedName>
    <definedName name="Ledger">[1]Criteria!$B$3</definedName>
    <definedName name="PeriodFrom">[1]Criteria!$C$5</definedName>
    <definedName name="PeriodTo">[1]Criteria!$C$6</definedName>
    <definedName name="_xlnm.Print_Area" localSheetId="3">'Feb 17 PP Releases GBP'!$A$1:$N$15</definedName>
    <definedName name="_xlnm.Print_Area" localSheetId="2">'Feb17 PP Releases USD'!$A$1:$N$13</definedName>
    <definedName name="Year">[1]Criteria!$D$4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C13" i="276" l="1"/>
  <c r="C13" i="273"/>
  <c r="C14" i="276"/>
  <c r="C13" i="277"/>
  <c r="P13" i="277"/>
  <c r="B13" i="277"/>
  <c r="C11" i="277"/>
  <c r="E4" i="277"/>
  <c r="B15" i="276"/>
  <c r="B14" i="276"/>
  <c r="B13" i="276"/>
  <c r="E4" i="276"/>
  <c r="B13" i="273"/>
  <c r="E4" i="273"/>
  <c r="C15" i="276"/>
  <c r="C11" i="276"/>
  <c r="C11" i="273"/>
  <c r="P13" i="276"/>
  <c r="P14" i="276"/>
  <c r="P15" i="276"/>
  <c r="P13" i="273"/>
</calcChain>
</file>

<file path=xl/sharedStrings.xml><?xml version="1.0" encoding="utf-8"?>
<sst xmlns="http://schemas.openxmlformats.org/spreadsheetml/2006/main" count="2092" uniqueCount="326">
  <si>
    <t>&gt;&gt;PREPAYMENT LOADER_incl Doc Ref</t>
  </si>
  <si>
    <t xml:space="preserve">&gt;'[LASATA SETUP FILE]_x000D_
Date=2007/10/05 16:06:22_x000D_
FileType=@IMPORT_x000D_
Version=0_x000D_
Buffer=_x000D_
@BusinessUnit:Str=$B$2_x000D_
@ImportType:Str=Periods Across_x000D_
@Setupfile:Str=_x000D_
@WorkbookFile:Str=Sungard Prepayment  Upload_x000D_
@TransactionFile:Str=_x000D_
@AppendFile:Lng=0_x000D_
@ShowMessage:Lng=1_x000D_
@AbortOnError:Lng=1_x000D_
@LanguageCode:Lng=0_x000D_
@SunVersion:Lng=5_x000D_
@Validate:Str=Y_x000D_
@ErrorCell:Str=_x000D_
@CheckBalances:Str=N_x000D_
@PeriodFrom:Str=2005009_x000D_
@PeriodTo:Str=2005009_x000D_
@Account code:Str=$A11_x000D_
@Transaction date:Str=_x000D_
@Journal type:Str=$B$8_x000D_
@Journal source:Str=$B$5_x000D_
@Transaction reference:Str=$F$1_x000D_
@Transaction Description:Str=$F11_x000D_
@DC marker:Str=D11_x000D_
@Conversion code:Str=$B$7_x000D_
@Allocation indicator:Str=_x000D_
@Due date:Str=_x000D_
@Asset indicator:Str=_x000D_
@Asset code:Str=_x000D_
@Asset sub code:Str=_x000D_
@Ledger analysis 1:Str=G11_x000D_
@Ledger analysis 2:Str=H11_x000D_
@Ledger analysis 3:Str=I11_x000D_
@Ledger analysis 4:Str=J11_x000D_
@Ledger analysis 5:Str=K11_x000D_
@Ledger analysis 6:Str=L11_x000D_
@Ledger analysis 7:Str=M11_x000D_
@Ledger analysis 8:Str=N11_x000D_
@Ledger analysis 9:Str=_x000D_
@Ledger analysis 10:Str=O11_x000D_
@Document date 1:Str=_x000D_
@Document date 2:Str=_x000D_
@Document date 3:Str=_x000D_
@Document date 4:Str=_x000D_
@Document prefix 1:Str=_x000D_
@Document number 1:Str=_x000D_
@Document prefix 2:Str=_x000D_
@Document number 2:Str=_x000D_
@Document prefix 3:Str=_x000D_
@Document number 3:Str=_x000D_
@Document prefix 4:Str=_x000D_
@Document number 4:Str=_x000D_
@Discount date 1:Str=_x000D_
@Discount percentage 1:Str=_x000D_
@Discount date 2:Str=_x000D_
@Discount percentage 2:Str=_x000D_
@Interest date:Str=_x000D_
@Interest percent:Str=_x000D_
@Late payment date:Str=_x000D_
@Late payment percentage:Str=_x000D_
@Bank code:Str=_x000D_
@Payment terms group code:Str=_x000D_
@Standard text class code:Str=_x000D_
@Standard text code:Str=_x000D_
@Base amount#1:Str=C11_x000D_
@Transaction amount#1:Str=_x000D_
@Memo amount#1:Str=_x000D_
@Period#1:Str=$B$11_x000D_
@Report amount#1:Str=_x000D_
@Description:Str=F11_x000D_
@Posting type:Str=0_x000D_
@Posting write to hold file:Str=0_x000D_
@Posting rough book:Str=0_x000D_
@Posting allow balancing transactions:Str=0_x000D_
@Posting suspense account:Str=_x000D_
@Posting other account:Str=_x000D_
@Posting default period:Str=$B$11_x000D_
@Posting report errors only:Str=0_x000D_
@Posting suppress substitute message:Str=0_x000D_
@Posting report format:Str=_x000D_
@Posting report account:Str=_x000D_
@Posting ledger:Str=A_x000D_
@Allow over budget:Str=0_x000D_
@Allow posting to suspended accounts:Str=0_x000D_
@DriverField:Str=Account code_x000D_
</t>
  </si>
  <si>
    <t xml:space="preserve">&gt;'[LASATA SETUP FILE]_x000D_
Date=2007/10/05 15:55:43_x000D_
FileType=XLB ExtractTransactions_x000D_
Version=1_x000D_
Buffer=_x000D_
@systemDatabase:Str='S83_x000D_
@systemTable:Str=LA_x000D_
@filterFrom_/LA/Ldg:Str=A_x000D_
@filterFrom_/LA/AccCde:Str=4000002_x000D_
@filterTo_/LA/AccCde:Str=4000002_x000D_
@filterFrom_/LA/Prd:Str=1979/001_x000D_
@filterTo_/LA/Prd:Str=2007/009_x000D_
@outputField_/LA/AccCde{ExtractType}0:Str=_x000D_
@outputField_/LA/Prd{ExtractType}0:Str=_x000D_
@outputField_/LA/BseAmt{ExtractType}0:Str=_x000D_
@outputField_/LA/DC{ExtractType}20:Str=_x000D_
@outputField_/LA/JnlNo{ExtractType}0:Str=_x000D_
@outputField_/LA/JnlTyp{ExtractType}0:Str=_x000D_
@outputField_/LA/JnlSrc{ExtractType}0:Str=_x000D_
@outputField_/LA/Desc{ExtractType}0:Str=_x000D_
@outputField_/LA/TC0{ExtractType}0:Str=_x000D_
@outputField_/LA/TC1{ExtractType}0:Str=_x000D_
@outputField_/LA/TC2{ExtractType}0:Str=_x000D_
@outputField_/LA/TC3{ExtractType}0:Str=_x000D_
@formatType:Lng=-4142_x000D_
@formatNumber:Int=1_x000D_
@formatPattern:Int=1_x000D_
@formatFont:Int=1_x000D_
@formatWidth:Int=1_x000D_
@formatAlignment:Int=1_x000D_
@formatBorder:Int=1_x000D_
@settngDirection:Str=D_x000D_
@settngOutputHeaders:Int=1_x000D_
@settngOutputCaptions:Int=1_x000D_
@settngReportStyle:Lng=1_x000D_
@filenmSetupfile:Str=_x000D_
@filenmWorkbookSetupFile:Str=JRNL EXTRACT_x000D_
@settngFormula:Str=N_x000D_
@settngLock:Str=N_x000D_
@settngShowMessages:Str=Y_x000D_
@settngSunVersion:Lng=5_x000D_
</t>
  </si>
  <si>
    <t>&gt;&gt;JRNL EXTRACT</t>
  </si>
  <si>
    <t>&gt;'vtb</t>
  </si>
  <si>
    <t>&gt;&gt;Sungard Prepayment  Upload</t>
  </si>
  <si>
    <t xml:space="preserve">&gt;'[LASATA SETUP FILE]_x000D_
Date=2006/09/26 15:51:55_x000D_
FileType=@IMPORT_x000D_
Version=0_x000D_
Buffer=_x000D_
@BusinessUnit:Str=$B$2_x000D_
@ImportType:Str=Periods Across_x000D_
@Setupfile:Str=_x000D_
@WorkbookFile:Str=room upload_x000D_
@TransactionFile:Str=_x000D_
@AppendFile:Lng=0_x000D_
@ShowMessage:Lng=1_x000D_
@AbortOnError:Lng=1_x000D_
@LanguageCode:Lng=0_x000D_
@SunVersion:Lng=5_x000D_
@Validate:Str=Y_x000D_
@ErrorCell:Str=_x000D_
@CheckBalances:Str=N_x000D_
@PeriodFrom:Str=2005009_x000D_
@PeriodTo:Str=2005009_x000D_
@Account code:Str=$A11_x000D_
@Transaction date:Str=_x000D_
@Journal type:Str=$B$8_x000D_
@Journal source:Str=$B$5_x000D_
@Transaction reference:Str=$F$1_x000D_
@Transaction Description:Str=$F11_x000D_
@DC marker:Str=D11_x000D_
@Conversion code:Str=$B$7_x000D_
@Allocation indicator:Str=_x000D_
@Due date:Str=_x000D_
@Asset indicator:Str=_x000D_
@Asset code:Str=_x000D_
@Asset sub code:Str=_x000D_
@Ledger analysis 1:Str=G11_x000D_
@Ledger analysis 2:Str=H11_x000D_
@Ledger analysis 3:Str=I11_x000D_
@Ledger analysis 4:Str=J11_x000D_
@Ledger analysis 5:Str=K11_x000D_
@Ledger analysis 6:Str=L11_x000D_
@Ledger analysis 7:Str=M11_x000D_
@Ledger analysis 8:Str=N11_x000D_
@Ledger analysis 9:Str=_x000D_
@Ledger analysis 10:Str=O11_x000D_
@Document date 1:Str=_x000D_
@Document date 2:Str=_x000D_
@Document date 3:Str=_x000D_
@Document date 4:Str=_x000D_
@Document prefix 1:Str=_x000D_
@Document number 1:Str=_x000D_
@Document prefix 2:Str=_x000D_
@Document number 2:Str=_x000D_
@Document prefix 3:Str=_x000D_
@Document number 3:Str=_x000D_
@Document prefix 4:Str=_x000D_
@Document number 4:Str=_x000D_
@Discount date 1:Str=_x000D_
@Discount percentage 1:Str=_x000D_
@Discount date 2:Str=_x000D_
@Discount percentage 2:Str=_x000D_
@Interest date:Str=_x000D_
@Interest percent:Str=_x000D_
@Late payment date:Str=_x000D_
@Late payment percentage:Str=_x000D_
@Bank code:Str=_x000D_
@Payment terms group code:Str=_x000D_
@Standard text class code:Str=_x000D_
@Standard text code:Str=_x000D_
@Base amount#1:Str=C11_x000D_
@Transaction amount#1:Str=_x000D_
@Memo amount#1:Str=_x000D_
@Period#1:Str=$B$11_x000D_
@Report amount#1:Str=_x000D_
@Description:Str=F11_x000D_
@Posting type:Str=0_x000D_
@Posting write to hold file:Str=0_x000D_
@Posting rough book:Str=0_x000D_
@Posting allow balancing transactions:Str=0_x000D_
@Posting suspense account:Str=_x000D_
@Posting other account:Str=_x000D_
@Posting default period:Str=$B$11_x000D_
@Posting report errors only:Str=0_x000D_
@Posting suppress substitute message:Str=0_x000D_
@Posting report format:Str=_x000D_
@Posting report account:Str=_x000D_
@Posting ledger:Str=A_x000D_
@Allow over budget:Str=0_x000D_
@Allow posting to suspended accounts:Str=0_x000D_
@DriverField:Str=Account code_x000D_
</t>
  </si>
  <si>
    <t>Ledger:</t>
  </si>
  <si>
    <t>Actuals</t>
  </si>
  <si>
    <t>Period :</t>
  </si>
  <si>
    <t>Journal Source:</t>
  </si>
  <si>
    <t>Transaction Date</t>
  </si>
  <si>
    <t>Currency Code:</t>
  </si>
  <si>
    <t>GBP</t>
  </si>
  <si>
    <t>Journal Type:</t>
  </si>
  <si>
    <t>Account Code</t>
  </si>
  <si>
    <t>Period</t>
  </si>
  <si>
    <t>Journal Type</t>
  </si>
  <si>
    <t>Description</t>
  </si>
  <si>
    <t>&gt;&gt;room upload</t>
  </si>
  <si>
    <t>&gt;'vlb</t>
  </si>
  <si>
    <t>S44</t>
  </si>
  <si>
    <t>&gt;&gt;RMS Prepayment  Upload</t>
  </si>
  <si>
    <t xml:space="preserve">&gt;'[LASATA SETUP FILE]_x000D_
Date=2007/09/11 12:43:35_x000D_
FileType=@IMPORT_x000D_
Version=0_x000D_
Buffer=_x000D_
@BusinessUnit:Str=$B$2_x000D_
@ImportType:Str=Periods Across_x000D_
@Setupfile:Str=_x000D_
@WorkbookFile:Str=RMS Prepayment  Upload_x000D_
@TransactionFile:Str=_x000D_
@AppendFile:Lng=0_x000D_
@ShowMessage:Lng=1_x000D_
@AbortOnError:Lng=1_x000D_
@LanguageCode:Lng=0_x000D_
@SunVersion:Lng=5_x000D_
@Validate:Str=Y_x000D_
@ErrorCell:Str=_x000D_
@CheckBalances:Str=N_x000D_
@PeriodFrom:Str=2005009_x000D_
@PeriodTo:Str=2005009_x000D_
@Account code:Str=$A11_x000D_
@Transaction date:Str=_x000D_
@Journal type:Str=$B$8_x000D_
@Journal source:Str=$B$5_x000D_
@Transaction reference:Str=$F$1_x000D_
@Transaction Description:Str=$F11_x000D_
@DC marker:Str=D11_x000D_
@Conversion code:Str=$B$7_x000D_
@Allocation indicator:Str=_x000D_
@Due date:Str=_x000D_
@Asset indicator:Str=_x000D_
@Asset code:Str=_x000D_
@Asset sub code:Str=_x000D_
@Ledger analysis 1:Str=G11_x000D_
@Ledger analysis 2:Str=H11_x000D_
@Ledger analysis 3:Str=I11_x000D_
@Ledger analysis 4:Str=J11_x000D_
@Ledger analysis 5:Str=K11_x000D_
@Ledger analysis 6:Str=L11_x000D_
@Ledger analysis 7:Str=M11_x000D_
@Ledger analysis 8:Str=N11_x000D_
@Ledger analysis 9:Str=_x000D_
@Ledger analysis 10:Str=O11_x000D_
@Document date 1:Str=_x000D_
@Document date 2:Str=_x000D_
@Document date 3:Str=_x000D_
@Document date 4:Str=_x000D_
@Document prefix 1:Str=_x000D_
@Document number 1:Str=_x000D_
@Document prefix 2:Str=_x000D_
@Document number 2:Str=_x000D_
@Document prefix 3:Str=_x000D_
@Document number 3:Str=_x000D_
@Document prefix 4:Str=_x000D_
@Document number 4:Str=_x000D_
@Discount date 1:Str=_x000D_
@Discount percentage 1:Str=_x000D_
@Discount date 2:Str=_x000D_
@Discount percentage 2:Str=_x000D_
@Interest date:Str=_x000D_
@Interest percent:Str=_x000D_
@Late payment date:Str=_x000D_
@Late payment percentage:Str=_x000D_
@Bank code:Str=_x000D_
@Payment terms group code:Str=_x000D_
@Standard text class code:Str=_x000D_
@Standard text code:Str=_x000D_
@Base amount#1:Str=C11_x000D_
@Transaction amount#1:Str=_x000D_
@Memo amount#1:Str=_x000D_
@Period#1:Str=$B$11_x000D_
@Report amount#1:Str=_x000D_
@Description:Str=F11_x000D_
@Posting type:Str=0_x000D_
@Posting write to hold file:Str=0_x000D_
@Posting rough book:Str=0_x000D_
@Posting allow balancing transactions:Str=0_x000D_
@Posting suspense account:Str=_x000D_
@Posting other account:Str=_x000D_
@Posting default period:Str=$B$11_x000D_
@Posting report errors only:Str=0_x000D_
@Posting suppress substitute message:Str=0_x000D_
@Posting report format:Str=_x000D_
@Posting report account:Str=_x000D_
@Posting ledger:Str=A_x000D_
@Allow over budget:Str=0_x000D_
@Allow posting to suspended accounts:Str=0_x000D_
@DriverField:Str=Account code_x000D_
</t>
  </si>
  <si>
    <t>1;2</t>
  </si>
  <si>
    <t>&gt;'lsd</t>
  </si>
  <si>
    <t>Business Unit:</t>
  </si>
  <si>
    <t>LA1</t>
  </si>
  <si>
    <t>LA2</t>
  </si>
  <si>
    <t>LA3</t>
  </si>
  <si>
    <t>LA4</t>
  </si>
  <si>
    <t>LA 5</t>
  </si>
  <si>
    <t>LA6</t>
  </si>
  <si>
    <t>LA8</t>
  </si>
  <si>
    <t>Layout</t>
  </si>
  <si>
    <t>Transaction</t>
  </si>
  <si>
    <t xml:space="preserve">Class of Business </t>
  </si>
  <si>
    <t>Year of Account</t>
  </si>
  <si>
    <t>COST CENTRE</t>
  </si>
  <si>
    <t>BUSINESS UNIT</t>
  </si>
  <si>
    <t xml:space="preserve">Supplier </t>
  </si>
  <si>
    <t>PROJECT CODE</t>
  </si>
  <si>
    <t>VAT</t>
  </si>
  <si>
    <t>Identifier</t>
  </si>
  <si>
    <t>XXXX</t>
  </si>
  <si>
    <t>XXXXX</t>
  </si>
  <si>
    <t>Doc Ref</t>
  </si>
  <si>
    <t>LA9</t>
  </si>
  <si>
    <t>S60</t>
  </si>
  <si>
    <t>ZZZ</t>
  </si>
  <si>
    <t>C01</t>
  </si>
  <si>
    <t>CZZZZZ</t>
  </si>
  <si>
    <t>EPRE</t>
  </si>
  <si>
    <t>JNL</t>
  </si>
  <si>
    <t>USD</t>
  </si>
  <si>
    <t>#</t>
  </si>
  <si>
    <t>C03043</t>
  </si>
  <si>
    <t>C02759</t>
  </si>
  <si>
    <t>C01738</t>
  </si>
  <si>
    <t>C00255</t>
  </si>
  <si>
    <t>C02431</t>
  </si>
  <si>
    <t>C01898</t>
  </si>
  <si>
    <t>C00835</t>
  </si>
  <si>
    <t>C01068</t>
  </si>
  <si>
    <t>C01607</t>
  </si>
  <si>
    <t>C01075</t>
  </si>
  <si>
    <t>C01720</t>
  </si>
  <si>
    <t>C01062</t>
  </si>
  <si>
    <t>C01843</t>
  </si>
  <si>
    <t>C01091</t>
  </si>
  <si>
    <t>C01359</t>
  </si>
  <si>
    <t>C01977</t>
  </si>
  <si>
    <t>C02091</t>
  </si>
  <si>
    <t>C00428</t>
  </si>
  <si>
    <t>C01314</t>
  </si>
  <si>
    <t>C02364</t>
  </si>
  <si>
    <t>C01532</t>
  </si>
  <si>
    <t>C01022</t>
  </si>
  <si>
    <t>C00353</t>
  </si>
  <si>
    <t>C02106</t>
  </si>
  <si>
    <t>C02610</t>
  </si>
  <si>
    <t>C03030</t>
  </si>
  <si>
    <t>C01970</t>
  </si>
  <si>
    <t>C00346</t>
  </si>
  <si>
    <t>C02018</t>
  </si>
  <si>
    <t>C01983</t>
  </si>
  <si>
    <t>C00721</t>
  </si>
  <si>
    <t>C00744</t>
  </si>
  <si>
    <t>C02661</t>
  </si>
  <si>
    <t>C02389</t>
  </si>
  <si>
    <t>C02684</t>
  </si>
  <si>
    <t>C02397</t>
  </si>
  <si>
    <t>C03052</t>
  </si>
  <si>
    <t>C00943</t>
  </si>
  <si>
    <t>C01483</t>
  </si>
  <si>
    <t>C00564</t>
  </si>
  <si>
    <t>C00598</t>
  </si>
  <si>
    <t>C00561</t>
  </si>
  <si>
    <t>C00356</t>
  </si>
  <si>
    <t>C01444</t>
  </si>
  <si>
    <t>C01293</t>
  </si>
  <si>
    <t>C01525</t>
  </si>
  <si>
    <t>C01909</t>
  </si>
  <si>
    <t>C00256</t>
  </si>
  <si>
    <t>C02786</t>
  </si>
  <si>
    <t>C01688</t>
  </si>
  <si>
    <t>C01318</t>
  </si>
  <si>
    <t>C02500</t>
  </si>
  <si>
    <t>C01330</t>
  </si>
  <si>
    <t>C01857</t>
  </si>
  <si>
    <t>C00415</t>
  </si>
  <si>
    <t>C01358</t>
  </si>
  <si>
    <t>C01356</t>
  </si>
  <si>
    <t>C01409</t>
  </si>
  <si>
    <t>C01653</t>
  </si>
  <si>
    <t>C03056</t>
  </si>
  <si>
    <t>C01505</t>
  </si>
  <si>
    <t>C02551</t>
  </si>
  <si>
    <t>C02455</t>
  </si>
  <si>
    <t>C01860</t>
  </si>
  <si>
    <t>C02440</t>
  </si>
  <si>
    <t>C02212</t>
  </si>
  <si>
    <t>C00133</t>
  </si>
  <si>
    <t>C01221</t>
  </si>
  <si>
    <t>C01519</t>
  </si>
  <si>
    <t>C02077</t>
  </si>
  <si>
    <t>C02485</t>
  </si>
  <si>
    <t>C02402</t>
  </si>
  <si>
    <t>C01758</t>
  </si>
  <si>
    <t>C01284</t>
  </si>
  <si>
    <t>C01737</t>
  </si>
  <si>
    <t>C01506</t>
  </si>
  <si>
    <t>C00012</t>
  </si>
  <si>
    <t>C01357</t>
  </si>
  <si>
    <t>2016/005</t>
  </si>
  <si>
    <t>Journal Upload</t>
  </si>
  <si>
    <t>MAY 16</t>
  </si>
  <si>
    <t>P&amp;L Code</t>
  </si>
  <si>
    <t xml:space="preserve">PP Period </t>
  </si>
  <si>
    <t>Journal Description</t>
  </si>
  <si>
    <t>CC</t>
  </si>
  <si>
    <t>Business Unit Analysis Code</t>
  </si>
  <si>
    <t>Supplier Code</t>
  </si>
  <si>
    <t>Project Code</t>
  </si>
  <si>
    <t>S &amp; P CAPITAL IQ M PP Rel  MAY 16</t>
  </si>
  <si>
    <t>RISK MANAGEMENT SO PP Rel  MAY 16</t>
  </si>
  <si>
    <t>BLOOMBERG PP Rel  MAY 16</t>
  </si>
  <si>
    <t>Security exchange  PP Rel  MAY 16</t>
  </si>
  <si>
    <t>M J MAPP LLP PP Rel  MAY 16</t>
  </si>
  <si>
    <t>RIGHT CHOICE PROPE PP Rel  MAY 16</t>
  </si>
  <si>
    <t>LONDON BOROUGH OF  PP Rel  MAY 16</t>
  </si>
  <si>
    <t>CORPORATION OF LON PP Rel  MAY 16</t>
  </si>
  <si>
    <t>BOROUGH OF POOLE  PP Rel  MAY 16</t>
  </si>
  <si>
    <t>CETUS SOLUTIONS LT PP Rel  MAY 16</t>
  </si>
  <si>
    <t>LEXIS NEXIS BUTTER PP Rel  MAY 16</t>
  </si>
  <si>
    <t>ADSENSA LTD PP Rel  MAY 16</t>
  </si>
  <si>
    <t>CLUSTER SEVEN SERV PP Rel  MAY 16</t>
  </si>
  <si>
    <t>OPEN TEXT CORPORAT PP Rel  MAY 16</t>
  </si>
  <si>
    <t>GOOGLE IRELAND LTD PP Rel  MAY 16</t>
  </si>
  <si>
    <t>CASCADE HUMAN RESO PP Rel  MAY 16</t>
  </si>
  <si>
    <t>SSP SIRIUS LTD PP Rel  MAY 16</t>
  </si>
  <si>
    <t>FINANCIAL CONDUCT  PP Rel  MAY 16</t>
  </si>
  <si>
    <t>INSURANCE FRAUD BU PP Rel  MAY 16</t>
  </si>
  <si>
    <t>BUSINESS INSIGHT L PP Rel  MAY 16</t>
  </si>
  <si>
    <t>OPTIMISE DIRECT   PP Rel  MAY 16</t>
  </si>
  <si>
    <t>TOWERS WATSON LTD PP Rel  MAY 16</t>
  </si>
  <si>
    <t>C W L SYSTEMS LTD  PP Rel  MAY 16</t>
  </si>
  <si>
    <t>LARK PP Rel  MAY 16</t>
  </si>
  <si>
    <t>VODAFONE UNFIED   PP Rel  MAY 16</t>
  </si>
  <si>
    <t>THOMSON REUTERS PP Rel  MAY 16</t>
  </si>
  <si>
    <t>ICIT BUSINESS INTE PP Rel  MAY 16</t>
  </si>
  <si>
    <t>EBIX EUROPE LIMITE PP Rel  MAY 16</t>
  </si>
  <si>
    <t>INFORMA UK LTD PP Rel  MAY 16</t>
  </si>
  <si>
    <t>SECURITY EXCHANGE  PP Rel  MAY 16</t>
  </si>
  <si>
    <t>NEXTCONNEX PP Rel  MAY 16</t>
  </si>
  <si>
    <t>CETUS SOLUTIONS PP Rel  MAY 16</t>
  </si>
  <si>
    <t>SEQUEL BUSINESS SO PP Rel  MAY 16</t>
  </si>
  <si>
    <t>WARRIOR SQUARE LTD PP Rel  MAY 16</t>
  </si>
  <si>
    <t>VITALITY HEALTH PP Rel  MAY 16</t>
  </si>
  <si>
    <t>F2X INNOVATION &amp; T PP Rel  MAY 16</t>
  </si>
  <si>
    <t>WORKING TRANSITION PP Rel  MAY 16</t>
  </si>
  <si>
    <t>OASIS LOSS MODELLI PP Rel  MAY 16</t>
  </si>
  <si>
    <t>TOWERS WATSON SOFT PP Rel  MAY 16</t>
  </si>
  <si>
    <t>DE LAGE LANDEN LEA PP Rel  MAY 16</t>
  </si>
  <si>
    <t>MOORE STEPHENS PP Rel  MAY 16</t>
  </si>
  <si>
    <t>AMILLAN PP Rel  MAY 16</t>
  </si>
  <si>
    <t>CLA PP Rel  MAY 16</t>
  </si>
  <si>
    <t>XCHANGING GLOBAL I PP Rel  MAY 16</t>
  </si>
  <si>
    <t>CAPITA BUSINESS SE PP Rel  MAY 16</t>
  </si>
  <si>
    <t>EXPERIAN LTD PP Rel  MAY 16</t>
  </si>
  <si>
    <t>ESRI UK LTD PP Rel  MAY 16</t>
  </si>
  <si>
    <t>QLIKVIEW TECH UK L PP Rel  MAY 16</t>
  </si>
  <si>
    <t>MIMECAST SERVICES  PP Rel  MAY 16</t>
  </si>
  <si>
    <t>D &amp;A MEDIA PP Rel  MAY 16</t>
  </si>
  <si>
    <t>CORPORATION OF LLO PP Rel  MAY 16</t>
  </si>
  <si>
    <t>XACTIUM CLOUD SOLU PP Rel  MAY 16</t>
  </si>
  <si>
    <t>CAMRADATA ANALYTIC PP Rel  MAY 16</t>
  </si>
  <si>
    <t>OYSTER IMS LTD PP Rel  MAY 16</t>
  </si>
  <si>
    <t>THREADNEEDLE UK PR PP Rel  MAY 16</t>
  </si>
  <si>
    <t>CONDUCTER LIMITED PP Rel  MAY 16</t>
  </si>
  <si>
    <t>MAPFLOW LEXIS NEXI PP Rel  MAY 16</t>
  </si>
  <si>
    <t>ROOM SOLUTIONS LIM PP Rel  MAY 16</t>
  </si>
  <si>
    <t>RDT LTD PP Rel  MAY 16</t>
  </si>
  <si>
    <t>TRANSACTOR GLOBAL  PP Rel  MAY 16</t>
  </si>
  <si>
    <t>TOUCHSTONE GROUP PP Rel  MAY 16</t>
  </si>
  <si>
    <t>P-SOLVE INVESTMENT PP Rel  MAY 16</t>
  </si>
  <si>
    <t>SERVICE-NOW.COM PP Rel  MAY 16</t>
  </si>
  <si>
    <t>THATCHAM RESEARCH PP Rel  MAY 16</t>
  </si>
  <si>
    <t>SALESFORCE.COM EME PP Rel  MAY 16</t>
  </si>
  <si>
    <t>DEFAQTO LTD PP Rel  MAY 16</t>
  </si>
  <si>
    <t>THE PROFESSIONAL G PP Rel  MAY 16</t>
  </si>
  <si>
    <t>REED BUSINESS INFO PP Rel  MAY 16</t>
  </si>
  <si>
    <t>TRACING SERVICES L PP Rel  MAY 16</t>
  </si>
  <si>
    <t>AON SINGAPORE CENT PP Rel  MAY 16</t>
  </si>
  <si>
    <t>POLRIS UK LIMITED PP Rel  MAY 16</t>
  </si>
  <si>
    <t>TIER 2 CONSULTING PP Rel  MAY 16</t>
  </si>
  <si>
    <t>MOODY'S ANALYTICS PP Rel  MAY 16</t>
  </si>
  <si>
    <t>ORACLE CORPORATION PP Rel  MAY 16</t>
  </si>
  <si>
    <t>CACI LTD PP Rel  MAY 16</t>
  </si>
  <si>
    <t>AXCO INSURANCE INF PP Rel  MAY 16</t>
  </si>
  <si>
    <t>AGENCYPORT SOFTWAR PP Rel  MAY 16</t>
  </si>
  <si>
    <t>APPLIED SYSTEMS UK PP Rel  MAY 16</t>
  </si>
  <si>
    <t>C02849</t>
  </si>
  <si>
    <t>PROSPERON NETWORKS PP Rel  MAY 16</t>
  </si>
  <si>
    <t>C02009</t>
  </si>
  <si>
    <t>KEWILL PLC PP Rel  MAY 16</t>
  </si>
  <si>
    <t>Financial Conduct  PP Rel  MAY 16</t>
  </si>
  <si>
    <t>Should be &lt;= 50 characters</t>
  </si>
  <si>
    <t>C02218</t>
  </si>
  <si>
    <t>C02811</t>
  </si>
  <si>
    <t>C02511</t>
  </si>
  <si>
    <t>C03078</t>
  </si>
  <si>
    <t>C00073</t>
  </si>
  <si>
    <t>C00448</t>
  </si>
  <si>
    <t>C02780</t>
  </si>
  <si>
    <t>C00768</t>
  </si>
  <si>
    <t>C02907</t>
  </si>
  <si>
    <t>C01529</t>
  </si>
  <si>
    <t>C02931</t>
  </si>
  <si>
    <t xml:space="preserve"> </t>
  </si>
  <si>
    <t>DXM</t>
  </si>
  <si>
    <t>INFORMA UK LTD PP Rel  Dec-16</t>
  </si>
  <si>
    <t>NEXTCONNEX PP Rel  Dec-16</t>
  </si>
  <si>
    <t>THREADNEEDLE UK PR PP Rel  Dec-16</t>
  </si>
  <si>
    <t>SERVICE-NOW.COM PP Rel  Dec-16</t>
  </si>
  <si>
    <t>SEQUEL BUSINESS SO PP Rel  Dec-16</t>
  </si>
  <si>
    <t>C01633</t>
  </si>
  <si>
    <t xml:space="preserve">&gt;'[LASATA SETUP FILE]_x000D_
Date=2017-02-06 17:40:45_x000D_
FileType=Agora XML SendData_x000D_
Version=0_x000D_
Buffer=_x000D_
@Agora XML SendData:Str=@STARTBLOCK_x000D_
setupFileVersion:2=1_x000D_
AbortIfErrorsExist:2=1_x000D_
AppendFile:2=0_x000D_
RunScript:2=1_x000D_
DatabaseOrig:8=_x000D_
DefinitionName:8=Ledger Import_x000D_
DefinitionVersion:4=2_x000D_
ErrorReference:8=A30_x000D_
CommentReference:8=_x000D_
MatrixSend:11=0_x000D_
SkipBlanks:11=-1_x000D_
CSVDelimeter:8=_x000D_
CSVIncludeHeader:2=0_x000D_
MatrixReplicatorFieldOverrideNodePath:8=/LI Header/LI Detail/PERD_x000D_
DriverFieldOverrideNodePath:8=/LI Header/CREATED_DATETIME_x000D_
Language:8=_x000D_
OutputFileNameOrig:8=_x000D_
SetupFileNameOrig:8=J:\Management Accounts\Expenses 2009\Axiom Reports\Prepayment Loader Incl Doc Ref.lsd_x000D_
SetupFileType:2=2_x000D_
ShowMessages:2=1_x000D_
WorkBookSetupFileOrig:8=PREPAYMENT LOADER_incl Doc Ref_x000D_
LayoutIdetifierColumn:8=$N13_x000D_
Product:8=SS5_x000D_
SuperFieldKey:8=DbC_x000D_
SuperFieldValue:8=$B$4_x000D_
FieldValueCodePath:8=/LI Header/DESCR_x000D_
FieldValueValue:8=$E13_x000D_
FieldValueCodePath:8=/LI Header/POST_TYPE_x000D_
FieldValueValue:8=0_x000D_
FieldValueCodePath:8=/LI Header/POST_WRITE_TO_HOLD_x000D_
FieldValueValue:8=N_x000D_
FieldValueCodePath:8=/LI Header/POST_ROUGH_BOOK_x000D_
FieldValueValue:8=N_x000D_
FieldValueCodePath:8=/LI Header/POST_ALLOW_BAL_TRANS_x000D_
FieldValueValue:8=2_x000D_
FieldValueCodePath:8=/LI Header/POST_DFLT_PERD_x000D_
FieldValueValue:8=$B$13_x000D_
FieldValueCodePath:8=/LI Header/POST_RPT_ERR_ONLY_x000D_
FieldValueValue:8=N_x000D_
FieldValueCodePath:8=/LI Header/POST_SUPPRESS_SUB_MSG_x000D_
FieldValueValue:8=N_x000D_
FieldValueCodePath:8=/LI Header/JRNL_TYPE_x000D_
FieldValueValue:8=$B$10_x000D_
FieldValueCodePath:8=/LI Header/POST_RPT_ACNT_x000D_
FieldValueValue:8=_x000D_
FieldValueCodePath:8=/LI Header/POST_LDG_x000D_
FieldValueValue:8=A_x000D_
FieldValueCodePath:8=/LI Header/CREATED_DATETIME_x000D_
FieldValueValue:8=_x000D_
FieldValueCodePath:8=/LI Header/LI Detail/ACNT_CODE_x000D_
FieldValueValue:8=$A13_x000D_
FieldValueCodePath:8=/LI Header/LI Detail/PERD_x000D_
FieldValueValue:8=$B$6_x000D_
FieldValueCodePath:8=/LI Header/LI Detail/TXN_DATETIME_x000D_
FieldValueValue:8=$B$8_x000D_
FieldValueCodePath:8=/LI Header/LI Detail/JNL_SRCE_x000D_
FieldValueValue:8=$B$7_x000D_
FieldValueCodePath:8=/LI Header/LI Detail/TXN_REF_x000D_
FieldValueValue:8=$E$4_x000D_
FieldValueCodePath:8=/LI Header/LI Detail/DESCR_x000D_
FieldValueValue:8=$E13_x000D_
FieldValueCodePath:8=/LI Header/LI Detail/TXN_AMT_x000D_
FieldValueValue:8=$C13_x000D_
FieldValueCodePath:8=/LI Header/LI Detail/CONV_CODE_x000D_
FieldValueValue:8=$B$9_x000D_
FieldValueCodePath:8=/LI Header/LI Detail/ANL_CODE_T0_x000D_
FieldValueValue:8=$F13_x000D_
FieldValueCodePath:8=/LI Header/LI Detail/ANL_CODE_T1_x000D_
FieldValueValue:8=$G13_x000D_
FieldValueCodePath:8=/LI Header/LI Detail/ANL_CODE_T2_x000D_
FieldValueValue:8=$H13_x000D_
FieldValueCodePath:8=/LI Header/LI Detail/ANL_CODE_T3_x000D_
FieldValueValue:8=$I13_x000D_
FieldValueCodePath:8=/LI Header/LI Detail/ANL_CODE_T4_x000D_
FieldValueValue:8=$J13_x000D_
FieldValueCodePath:8=/LI Header/LI Detail/ANL_CODE_T5_x000D_
FieldValueValue:8=$K13_x000D_
FieldValueCodePath:8=/LI Header/LI Detail/ANL_CODE_T8_x000D_
FieldValueValue:8=$L13_x000D_
FieldValueCodePath:8=/LI Header/LI Detail/ANL_CODE_T7_x000D_
FieldValueValue:8=$M13_x000D_
FieldValueCodePath:8=/LI Header/LI Detail/LI Detail LAD/PSTG_HDR_ID_x000D_
FieldValueValue:8=_x000D_
Param1:8=@START_x000D_
InternalName:8=IsCheckBalances_x000D_
ValueFrom:8=N_x000D_
ValueTo:8=_x000D_
_x000D_
@END_x000D_
ZeroRecordCount:3=0_x000D_
NonZeroRecordCount:3=0_x000D_
_x000D_
@ENDBLOCK_x000D_
</t>
  </si>
  <si>
    <t>Feb 17  C01 Prepayment Rel</t>
  </si>
  <si>
    <t>2017/002</t>
  </si>
  <si>
    <t>RISK MANAGEMENT SO PP Rel  Feb-17</t>
  </si>
  <si>
    <t>SOFTWARE ONE PP Rel  Feb-17</t>
  </si>
  <si>
    <t>ROUBINI GLOBAL ECO PP Rel  Feb-17</t>
  </si>
  <si>
    <t>MARSH LTD PP Rel  Feb-17</t>
  </si>
  <si>
    <t>C02177</t>
  </si>
  <si>
    <t>Security exchange Ltd PP Rel  Feb-17</t>
  </si>
  <si>
    <t>PP Feb 17.XLS</t>
  </si>
  <si>
    <t>Feb17 C01 Prepayment Releases</t>
  </si>
  <si>
    <t>Feb 17S60 Prepayment Releases</t>
  </si>
  <si>
    <t>Feb 17 S44 Prepayment Releases</t>
  </si>
  <si>
    <t>CITY OF LONDON PP Rel  Feb-17</t>
  </si>
  <si>
    <t>LONDON BOROUGH OF  PP Rel  Feb-17</t>
  </si>
  <si>
    <t>CORPORATION OF LON PP Rel  Feb-17</t>
  </si>
  <si>
    <t>WORCESTER CITY COU PP Rel  Feb-17</t>
  </si>
  <si>
    <t>BOROUGH OF POOLE  PP Rel  Feb-17</t>
  </si>
  <si>
    <t>CETUS SOLUTIONS LT PP Rel  Feb-17</t>
  </si>
  <si>
    <t>ADSENSA LTD PP Rel  Feb-17</t>
  </si>
  <si>
    <t>CLUSTER SEVEN SERV PP Rel  Feb-17</t>
  </si>
  <si>
    <t>OPEN TEXT CORPORAT PP Rel  Feb-17</t>
  </si>
  <si>
    <t>CASCADE HUMAN RESO PP Rel  Feb-17</t>
  </si>
  <si>
    <t>SSP SIRIUS LTD PP Rel  Feb-17</t>
  </si>
  <si>
    <t>FINANCIAL SERVICES PP Rel  Feb-17</t>
  </si>
  <si>
    <t>BUSINESS INSIGHT L PP Rel  Feb-17</t>
  </si>
  <si>
    <t>OPTIMISE DIRECT   PP Rel  Feb-17</t>
  </si>
  <si>
    <t>TOWERS WATSON LTD PP Rel  Feb-17</t>
  </si>
  <si>
    <t>LARK PP Rel  Feb-17</t>
  </si>
  <si>
    <t>EBIX EUROPE LIMITE PP Rel  Feb-17</t>
  </si>
  <si>
    <t>INFORMA UK LTD PP Rel  Feb-17</t>
  </si>
  <si>
    <t>NEXTCONNEX PP Rel  Feb-17</t>
  </si>
  <si>
    <t>CAPITA BUSINESS SE PP Rel  Feb-17</t>
  </si>
  <si>
    <t>ESRI UK LTD PP Rel  Feb-17</t>
  </si>
  <si>
    <t>QLIKVIEW TECH UK L PP Rel  Feb-17</t>
  </si>
  <si>
    <t>MIMECAST SERVICES  PP Rel  Feb-17</t>
  </si>
  <si>
    <t>D &amp;A MEDIA PP Rel  Feb-17</t>
  </si>
  <si>
    <t>CORPORATION OF LLO PP Rel  Feb-17</t>
  </si>
  <si>
    <t>XACTIUM CLOUD SOLU PP Rel  Feb-17</t>
  </si>
  <si>
    <t>THREADNEEDLE UK PR PP Rel  Feb-17</t>
  </si>
  <si>
    <t>MAPFLOW LEXIS NEXI PP Rel  Feb-17</t>
  </si>
  <si>
    <t>RDT LTD PP Rel  Feb-17</t>
  </si>
  <si>
    <t>TRANSACTOR GLOBAL  PP Rel  Feb-17</t>
  </si>
  <si>
    <t>TOUCHSTONE GROUP PP Rel  Feb-17</t>
  </si>
  <si>
    <t>HAGGIE FINANCIAL PP Rel  Feb-17</t>
  </si>
  <si>
    <t>ORACLE CORPORATION PP Rel  Feb-17</t>
  </si>
  <si>
    <t>CACI LTD PP Rel  Feb-17</t>
  </si>
  <si>
    <t>AGENCYPORT SOFTWAR PP Rel  Feb-17</t>
  </si>
  <si>
    <t>APPLIED SYSTEMS UK PP Rel  Feb-17</t>
  </si>
  <si>
    <t>PROSPERON NETWORKS PP Rel  Feb-17</t>
  </si>
  <si>
    <t>KEWILL PLC PP Rel  Feb-17</t>
  </si>
  <si>
    <t>Financial Conduct  PP Rel  Feb-17</t>
  </si>
  <si>
    <t>THOMSON REUTERS 06 PP Rel  Feb-17</t>
  </si>
  <si>
    <t>C W L SYSTEMS LTD PP Rel  Feb-17</t>
  </si>
  <si>
    <t>SUNGARD AVAILABILI PP Rel  Feb-17</t>
  </si>
  <si>
    <t>ARAMAR SOLUTIONS L PP Rel  Feb-17</t>
  </si>
  <si>
    <t>BUPA PP Rel  Feb-17</t>
  </si>
  <si>
    <t>SNL Financial Ltd PP Rel  Feb-17</t>
  </si>
  <si>
    <t>HOWDEN INSURANCE B PP Rel  Feb-17</t>
  </si>
  <si>
    <t>VESSELSVALUE LTD PP Rel  Feb-17</t>
  </si>
  <si>
    <t>IHS GLOBAL LTD PP Rel  Feb-17</t>
  </si>
  <si>
    <t>Oasos Loss Modelling  PP Rel  Feb-17</t>
  </si>
  <si>
    <t>Warrior Square Ltd PP Rel  Feb-17</t>
  </si>
  <si>
    <t>Watertrace PP Rel  Feb-17</t>
  </si>
  <si>
    <t>ARAMAR SOLUTIONS LTD PP Rel  Feb-17</t>
  </si>
  <si>
    <t>EBIX EUROPE LIMITED PP Rel  Feb-17</t>
  </si>
  <si>
    <t>ROOM SOLUTIONS LIMITED PP Rel  Feb-17</t>
  </si>
  <si>
    <t>SATISNET LIMITED PP Rel  Feb-17</t>
  </si>
  <si>
    <t>C02801</t>
  </si>
  <si>
    <t>CETUS SOLUTIONS LTD PP Rel  Feb-17</t>
  </si>
  <si>
    <t>REED BUSINESS INFORMATION LTD PP Rel  Feb-17</t>
  </si>
  <si>
    <t>CORPORATION OF LLOYDS PP Rel  Feb-17</t>
  </si>
  <si>
    <t>RICHT CHOICE PROPERTY HOLDINGS LTD PP Rel  Feb-17</t>
  </si>
  <si>
    <t>XCHANGING GLOBAL INSURANCE SOLUTIONS LTD PP Rel  Feb-17</t>
  </si>
  <si>
    <t>PP Feb17.XLS</t>
  </si>
  <si>
    <t>DE LAGE LANDEN LEASING LTD PP Rel  Feb-17</t>
  </si>
  <si>
    <t>DE LAGE LANDEN LEASING LTD PP Feb-17</t>
  </si>
  <si>
    <r>
      <t xml:space="preserve">Note: We have released excess of </t>
    </r>
    <r>
      <rPr>
        <b/>
        <sz val="10"/>
        <rFont val="Calibri"/>
        <family val="2"/>
      </rPr>
      <t>£3249.35 in Jan release. Now posting adjustment entry</t>
    </r>
  </si>
  <si>
    <t>ABC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</si>
</sst>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.00;[Red]\(#,##0.00\)"/>
    <numFmt numFmtId="166" formatCode="#,##0.00;[Red]#,##0.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Verdana"/>
      <family val="2"/>
    </font>
    <font>
      <sz val="10"/>
      <color indexed="9"/>
      <name val="Verdana"/>
      <family val="2"/>
    </font>
    <font>
      <sz val="10"/>
      <color indexed="20"/>
      <name val="Verdana"/>
      <family val="2"/>
    </font>
    <font>
      <b/>
      <sz val="10"/>
      <color indexed="52"/>
      <name val="Verdana"/>
      <family val="2"/>
    </font>
    <font>
      <b/>
      <sz val="10"/>
      <color indexed="9"/>
      <name val="Verdana"/>
      <family val="2"/>
    </font>
    <font>
      <i/>
      <sz val="10"/>
      <color indexed="23"/>
      <name val="Verdana"/>
      <family val="2"/>
    </font>
    <font>
      <sz val="10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10"/>
      <color indexed="62"/>
      <name val="Verdana"/>
      <family val="2"/>
    </font>
    <font>
      <sz val="10"/>
      <color indexed="52"/>
      <name val="Verdana"/>
      <family val="2"/>
    </font>
    <font>
      <sz val="10"/>
      <color indexed="60"/>
      <name val="Verdana"/>
      <family val="2"/>
    </font>
    <font>
      <b/>
      <sz val="10"/>
      <color indexed="63"/>
      <name val="Verdan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385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5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25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25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6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26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28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29" fillId="21" borderId="2" applyNumberFormat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32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33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34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35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36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7" fillId="22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38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9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42" fillId="25" borderId="12" xfId="0" applyFont="1" applyFill="1" applyBorder="1"/>
    <xf numFmtId="0" fontId="42" fillId="25" borderId="10" xfId="0" applyFont="1" applyFill="1" applyBorder="1"/>
    <xf numFmtId="0" fontId="43" fillId="25" borderId="10" xfId="0" applyFont="1" applyFill="1" applyBorder="1"/>
    <xf numFmtId="0" fontId="43" fillId="25" borderId="10" xfId="0" applyFont="1" applyFill="1" applyBorder="1" applyAlignment="1">
      <alignment horizontal="center"/>
    </xf>
    <xf numFmtId="0" fontId="43" fillId="25" borderId="10" xfId="0" applyFont="1" applyFill="1" applyBorder="1" applyAlignment="1"/>
    <xf numFmtId="0" fontId="43" fillId="25" borderId="11" xfId="0" applyFont="1" applyFill="1" applyBorder="1" applyAlignment="1">
      <alignment horizontal="center"/>
    </xf>
    <xf numFmtId="0" fontId="43" fillId="24" borderId="0" xfId="0" applyFont="1" applyFill="1" applyBorder="1" applyAlignment="1">
      <alignment horizontal="center"/>
    </xf>
    <xf numFmtId="0" fontId="43" fillId="24" borderId="0" xfId="0" applyFont="1" applyFill="1" applyBorder="1"/>
    <xf numFmtId="0" fontId="44" fillId="25" borderId="12" xfId="0" applyFont="1" applyFill="1" applyBorder="1"/>
    <xf numFmtId="0" fontId="42" fillId="25" borderId="0" xfId="0" applyFont="1" applyFill="1" applyBorder="1"/>
    <xf numFmtId="0" fontId="43" fillId="25" borderId="0" xfId="0" applyFont="1" applyFill="1" applyBorder="1"/>
    <xf numFmtId="0" fontId="43" fillId="25" borderId="0" xfId="0" applyFont="1" applyFill="1" applyBorder="1" applyAlignment="1">
      <alignment horizontal="center"/>
    </xf>
    <xf numFmtId="0" fontId="43" fillId="25" borderId="0" xfId="0" applyFont="1" applyFill="1" applyBorder="1" applyAlignment="1"/>
    <xf numFmtId="0" fontId="43" fillId="25" borderId="15" xfId="0" applyFont="1" applyFill="1" applyBorder="1" applyAlignment="1">
      <alignment horizontal="center"/>
    </xf>
    <xf numFmtId="0" fontId="42" fillId="26" borderId="0" xfId="0" applyFont="1" applyFill="1" applyBorder="1"/>
    <xf numFmtId="0" fontId="45" fillId="25" borderId="0" xfId="0" applyFont="1" applyFill="1" applyBorder="1"/>
    <xf numFmtId="0" fontId="42" fillId="25" borderId="12" xfId="0" applyNumberFormat="1" applyFont="1" applyFill="1" applyBorder="1" applyAlignment="1"/>
    <xf numFmtId="0" fontId="42" fillId="25" borderId="0" xfId="0" applyNumberFormat="1" applyFont="1" applyFill="1" applyBorder="1" applyAlignment="1">
      <alignment horizontal="left"/>
    </xf>
    <xf numFmtId="0" fontId="43" fillId="25" borderId="0" xfId="0" applyNumberFormat="1" applyFont="1" applyFill="1" applyBorder="1" applyAlignment="1"/>
    <xf numFmtId="0" fontId="43" fillId="25" borderId="0" xfId="0" applyNumberFormat="1" applyFont="1" applyFill="1" applyBorder="1" applyAlignment="1">
      <alignment horizontal="center"/>
    </xf>
    <xf numFmtId="0" fontId="43" fillId="25" borderId="15" xfId="0" applyNumberFormat="1" applyFont="1" applyFill="1" applyBorder="1" applyAlignment="1">
      <alignment horizontal="center"/>
    </xf>
    <xf numFmtId="0" fontId="42" fillId="26" borderId="0" xfId="0" applyFont="1" applyFill="1" applyBorder="1" applyAlignment="1">
      <alignment horizontal="left"/>
    </xf>
    <xf numFmtId="0" fontId="42" fillId="26" borderId="0" xfId="0" applyNumberFormat="1" applyFont="1" applyFill="1" applyBorder="1" applyAlignment="1">
      <alignment horizontal="left"/>
    </xf>
    <xf numFmtId="0" fontId="42" fillId="25" borderId="0" xfId="0" applyFont="1" applyFill="1" applyBorder="1" applyAlignment="1">
      <alignment horizontal="left"/>
    </xf>
    <xf numFmtId="14" fontId="42" fillId="26" borderId="0" xfId="0" applyNumberFormat="1" applyFont="1" applyFill="1" applyBorder="1" applyAlignment="1">
      <alignment horizontal="left"/>
    </xf>
    <xf numFmtId="0" fontId="42" fillId="25" borderId="0" xfId="0" applyNumberFormat="1" applyFont="1" applyFill="1" applyBorder="1" applyAlignment="1"/>
    <xf numFmtId="0" fontId="42" fillId="0" borderId="0" xfId="0" applyNumberFormat="1" applyFont="1" applyFill="1" applyBorder="1" applyAlignment="1"/>
    <xf numFmtId="165" fontId="43" fillId="25" borderId="0" xfId="0" applyNumberFormat="1" applyFont="1" applyFill="1" applyBorder="1" applyAlignment="1"/>
    <xf numFmtId="0" fontId="42" fillId="25" borderId="15" xfId="0" applyNumberFormat="1" applyFont="1" applyFill="1" applyBorder="1" applyAlignment="1">
      <alignment horizontal="center"/>
    </xf>
    <xf numFmtId="0" fontId="42" fillId="25" borderId="13" xfId="0" applyNumberFormat="1" applyFont="1" applyFill="1" applyBorder="1" applyAlignment="1"/>
    <xf numFmtId="0" fontId="42" fillId="25" borderId="14" xfId="0" applyNumberFormat="1" applyFont="1" applyFill="1" applyBorder="1" applyAlignment="1"/>
    <xf numFmtId="0" fontId="42" fillId="25" borderId="14" xfId="0" applyNumberFormat="1" applyFont="1" applyFill="1" applyBorder="1" applyAlignment="1">
      <alignment horizontal="center"/>
    </xf>
    <xf numFmtId="0" fontId="42" fillId="25" borderId="14" xfId="0" applyNumberFormat="1" applyFont="1" applyFill="1" applyBorder="1" applyAlignment="1">
      <alignment wrapText="1"/>
    </xf>
    <xf numFmtId="0" fontId="42" fillId="25" borderId="14" xfId="0" applyNumberFormat="1" applyFont="1" applyFill="1" applyBorder="1" applyAlignment="1">
      <alignment horizontal="center" wrapText="1"/>
    </xf>
    <xf numFmtId="0" fontId="42" fillId="25" borderId="16" xfId="0" applyNumberFormat="1" applyFont="1" applyFill="1" applyBorder="1" applyAlignment="1">
      <alignment horizontal="center" wrapText="1"/>
    </xf>
    <xf numFmtId="0" fontId="42" fillId="24" borderId="0" xfId="0" applyFont="1" applyFill="1" applyBorder="1" applyAlignment="1">
      <alignment horizontal="center"/>
    </xf>
    <xf numFmtId="0" fontId="42" fillId="24" borderId="0" xfId="0" applyFont="1" applyFill="1" applyBorder="1"/>
    <xf numFmtId="0" fontId="43" fillId="0" borderId="0" xfId="0" applyFont="1" applyBorder="1"/>
    <xf numFmtId="0" fontId="43" fillId="0" borderId="0" xfId="0" applyFont="1"/>
    <xf numFmtId="0" fontId="46" fillId="0" borderId="0" xfId="1225" applyFont="1" applyFill="1" applyBorder="1" applyAlignment="1"/>
    <xf numFmtId="0" fontId="43" fillId="0" borderId="0" xfId="0" applyFont="1" applyFill="1" applyBorder="1" applyAlignment="1"/>
    <xf numFmtId="0" fontId="43" fillId="0" borderId="0" xfId="0" applyFont="1" applyFill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0" xfId="0" applyFont="1" applyBorder="1" applyAlignment="1"/>
    <xf numFmtId="0" fontId="43" fillId="0" borderId="12" xfId="0" applyFont="1" applyBorder="1"/>
    <xf numFmtId="165" fontId="43" fillId="0" borderId="0" xfId="0" applyNumberFormat="1" applyFont="1" applyBorder="1"/>
    <xf numFmtId="0" fontId="43" fillId="27" borderId="0" xfId="0" applyNumberFormat="1" applyFont="1" applyFill="1" applyBorder="1" applyAlignment="1"/>
    <xf numFmtId="0" fontId="43" fillId="27" borderId="0" xfId="0" applyFont="1" applyFill="1" applyBorder="1"/>
    <xf numFmtId="0" fontId="43" fillId="0" borderId="17" xfId="0" applyFont="1" applyBorder="1"/>
    <xf numFmtId="0" fontId="46" fillId="0" borderId="17" xfId="1225" applyFont="1" applyFill="1" applyBorder="1" applyAlignment="1"/>
    <xf numFmtId="0" fontId="43" fillId="27" borderId="17" xfId="0" applyFont="1" applyFill="1" applyBorder="1"/>
    <xf numFmtId="0" fontId="43" fillId="0" borderId="17" xfId="0" applyNumberFormat="1" applyFont="1" applyBorder="1" applyAlignment="1">
      <alignment horizontal="right"/>
    </xf>
    <xf numFmtId="165" fontId="43" fillId="27" borderId="17" xfId="0" applyNumberFormat="1" applyFont="1" applyFill="1" applyBorder="1"/>
    <xf numFmtId="0" fontId="47" fillId="0" borderId="0" xfId="0" applyFont="1"/>
    <xf numFmtId="0" fontId="0" fillId="28" borderId="0" xfId="0" applyFill="1"/>
    <xf numFmtId="0" fontId="43" fillId="25" borderId="18" xfId="0" applyFont="1" applyFill="1" applyBorder="1" applyAlignment="1">
      <alignment horizontal="center"/>
    </xf>
    <xf numFmtId="0" fontId="43" fillId="25" borderId="19" xfId="0" applyFont="1" applyFill="1" applyBorder="1" applyAlignment="1">
      <alignment horizontal="center"/>
    </xf>
    <xf numFmtId="0" fontId="43" fillId="25" borderId="19" xfId="0" applyNumberFormat="1" applyFont="1" applyFill="1" applyBorder="1" applyAlignment="1">
      <alignment horizontal="center"/>
    </xf>
    <xf numFmtId="0" fontId="42" fillId="25" borderId="19" xfId="0" applyNumberFormat="1" applyFont="1" applyFill="1" applyBorder="1" applyAlignment="1">
      <alignment horizontal="center"/>
    </xf>
    <xf numFmtId="0" fontId="42" fillId="25" borderId="20" xfId="0" applyNumberFormat="1" applyFont="1" applyFill="1" applyBorder="1" applyAlignment="1">
      <alignment horizontal="center" wrapText="1"/>
    </xf>
    <xf numFmtId="0" fontId="43" fillId="0" borderId="21" xfId="0" applyFont="1" applyFill="1" applyBorder="1" applyAlignment="1">
      <alignment horizontal="center"/>
    </xf>
    <xf numFmtId="0" fontId="43" fillId="0" borderId="19" xfId="0" applyFont="1" applyFill="1" applyBorder="1" applyAlignment="1">
      <alignment horizontal="center"/>
    </xf>
    <xf numFmtId="0" fontId="43" fillId="0" borderId="19" xfId="0" applyFont="1" applyBorder="1"/>
    <xf numFmtId="4" fontId="43" fillId="0" borderId="0" xfId="0" applyNumberFormat="1" applyFont="1" applyBorder="1"/>
    <xf numFmtId="0" fontId="43" fillId="0" borderId="17" xfId="0" applyFont="1" applyBorder="1" applyAlignment="1">
      <alignment horizontal="right"/>
    </xf>
    <xf numFmtId="166" fontId="43" fillId="0" borderId="0" xfId="0" applyNumberFormat="1" applyFont="1" applyBorder="1"/>
    <xf numFmtId="0" fontId="43" fillId="0" borderId="10" xfId="0" applyFont="1" applyFill="1" applyBorder="1" applyAlignment="1"/>
    <xf numFmtId="0" fontId="43" fillId="0" borderId="0" xfId="0" applyFont="1" applyBorder="1" applyAlignment="1">
      <alignment horizontal="right"/>
    </xf>
    <xf numFmtId="0" fontId="42" fillId="0" borderId="0" xfId="0" applyFont="1" applyBorder="1"/>
  </cellXfs>
  <cellStyles count="3385">
    <cellStyle name="20% - Accent1 2" xfId="1"/>
    <cellStyle name="20% - Accent1 2 2" xfId="2"/>
    <cellStyle name="20% - Accent1 2 3" xfId="3"/>
    <cellStyle name="20% - Accent2 2" xfId="4"/>
    <cellStyle name="20% - Accent2 2 2" xfId="5"/>
    <cellStyle name="20% - Accent2 2 3" xfId="6"/>
    <cellStyle name="20% - Accent3 2" xfId="7"/>
    <cellStyle name="20% - Accent3 2 2" xfId="8"/>
    <cellStyle name="20% - Accent3 2 3" xfId="9"/>
    <cellStyle name="20% - Accent4 2" xfId="10"/>
    <cellStyle name="20% - Accent4 2 2" xfId="11"/>
    <cellStyle name="20% - Accent4 2 3" xfId="12"/>
    <cellStyle name="20% - Accent5 2" xfId="13"/>
    <cellStyle name="20% - Accent5 2 2" xfId="14"/>
    <cellStyle name="20% - Accent5 2 3" xfId="15"/>
    <cellStyle name="20% - Accent6 2" xfId="16"/>
    <cellStyle name="20% - Accent6 2 2" xfId="17"/>
    <cellStyle name="20% - Accent6 2 3" xfId="18"/>
    <cellStyle name="40% - Accent1 2" xfId="19"/>
    <cellStyle name="40% - Accent1 2 2" xfId="20"/>
    <cellStyle name="40% - Accent1 2 3" xfId="21"/>
    <cellStyle name="40% - Accent2 2" xfId="22"/>
    <cellStyle name="40% - Accent2 2 2" xfId="23"/>
    <cellStyle name="40% - Accent2 2 3" xfId="24"/>
    <cellStyle name="40% - Accent3 2" xfId="25"/>
    <cellStyle name="40% - Accent3 2 2" xfId="26"/>
    <cellStyle name="40% - Accent3 2 3" xfId="27"/>
    <cellStyle name="40% - Accent4 2" xfId="28"/>
    <cellStyle name="40% - Accent4 2 2" xfId="29"/>
    <cellStyle name="40% - Accent4 2 3" xfId="30"/>
    <cellStyle name="40% - Accent5 2" xfId="31"/>
    <cellStyle name="40% - Accent5 2 2" xfId="32"/>
    <cellStyle name="40% - Accent5 2 3" xfId="33"/>
    <cellStyle name="40% - Accent6 2" xfId="34"/>
    <cellStyle name="40% - Accent6 2 2" xfId="35"/>
    <cellStyle name="40% - Accent6 2 3" xfId="36"/>
    <cellStyle name="60% - Accent1 2" xfId="37"/>
    <cellStyle name="60% - Accent1 2 2" xfId="38"/>
    <cellStyle name="60% - Accent1 2 3" xfId="39"/>
    <cellStyle name="60% - Accent2 2" xfId="40"/>
    <cellStyle name="60% - Accent2 2 2" xfId="41"/>
    <cellStyle name="60% - Accent2 2 3" xfId="42"/>
    <cellStyle name="60% - Accent3 2" xfId="43"/>
    <cellStyle name="60% - Accent3 2 2" xfId="44"/>
    <cellStyle name="60% - Accent3 2 3" xfId="45"/>
    <cellStyle name="60% - Accent4 2" xfId="46"/>
    <cellStyle name="60% - Accent4 2 2" xfId="47"/>
    <cellStyle name="60% - Accent4 2 3" xfId="48"/>
    <cellStyle name="60% - Accent5 2" xfId="49"/>
    <cellStyle name="60% - Accent5 2 2" xfId="50"/>
    <cellStyle name="60% - Accent5 2 3" xfId="51"/>
    <cellStyle name="60% - Accent6 2" xfId="52"/>
    <cellStyle name="60% - Accent6 2 2" xfId="53"/>
    <cellStyle name="60% - Accent6 2 3" xfId="54"/>
    <cellStyle name="Accent1 2" xfId="55"/>
    <cellStyle name="Accent1 2 2" xfId="56"/>
    <cellStyle name="Accent1 2 3" xfId="57"/>
    <cellStyle name="Accent2 2" xfId="58"/>
    <cellStyle name="Accent2 2 2" xfId="59"/>
    <cellStyle name="Accent2 2 3" xfId="60"/>
    <cellStyle name="Accent3 2" xfId="61"/>
    <cellStyle name="Accent3 2 2" xfId="62"/>
    <cellStyle name="Accent3 2 3" xfId="63"/>
    <cellStyle name="Accent4 2" xfId="64"/>
    <cellStyle name="Accent4 2 2" xfId="65"/>
    <cellStyle name="Accent4 2 3" xfId="66"/>
    <cellStyle name="Accent5 2" xfId="67"/>
    <cellStyle name="Accent5 2 2" xfId="68"/>
    <cellStyle name="Accent5 2 3" xfId="69"/>
    <cellStyle name="Accent6 2" xfId="70"/>
    <cellStyle name="Accent6 2 2" xfId="71"/>
    <cellStyle name="Accent6 2 3" xfId="72"/>
    <cellStyle name="Bad 2" xfId="73"/>
    <cellStyle name="Bad 2 2" xfId="74"/>
    <cellStyle name="Bad 2 3" xfId="75"/>
    <cellStyle name="Calculation 2" xfId="76"/>
    <cellStyle name="Calculation 2 2" xfId="77"/>
    <cellStyle name="Calculation 2 3" xfId="78"/>
    <cellStyle name="Check Cell 2" xfId="79"/>
    <cellStyle name="Check Cell 2 2" xfId="80"/>
    <cellStyle name="Check Cell 2 3" xfId="81"/>
    <cellStyle name="Comma" xfId="82"/>
    <cellStyle name="Comma 2" xfId="83"/>
    <cellStyle name="Comma 2 2" xfId="84"/>
    <cellStyle name="Comma 2 3" xfId="85"/>
    <cellStyle name="Comma 2 4" xfId="86"/>
    <cellStyle name="Comma 3" xfId="87"/>
    <cellStyle name="Comma 3 2" xfId="88"/>
    <cellStyle name="Comma 3 3" xfId="89"/>
    <cellStyle name="Comma 4" xfId="90"/>
    <cellStyle name="Comma 4 2" xfId="91"/>
    <cellStyle name="Comma 5" xfId="92"/>
    <cellStyle name="Comma 6" xfId="3359"/>
    <cellStyle name="Comma 7" xfId="3379"/>
    <cellStyle name="Comma 8" xfId="3381"/>
    <cellStyle name="Comma 9" xfId="3382"/>
    <cellStyle name="Explanatory Text 2" xfId="93"/>
    <cellStyle name="Explanatory Text 2 2" xfId="94"/>
    <cellStyle name="Explanatory Text 2 3" xfId="95"/>
    <cellStyle name="Good 2" xfId="96"/>
    <cellStyle name="Good 2 2" xfId="97"/>
    <cellStyle name="Good 2 3" xfId="98"/>
    <cellStyle name="Heading 1 2" xfId="99"/>
    <cellStyle name="Heading 1 2 2" xfId="100"/>
    <cellStyle name="Heading 1 2 3" xfId="101"/>
    <cellStyle name="Heading 2 2" xfId="102"/>
    <cellStyle name="Heading 2 2 2" xfId="103"/>
    <cellStyle name="Heading 2 2 3" xfId="104"/>
    <cellStyle name="Heading 3 2" xfId="105"/>
    <cellStyle name="Heading 3 2 2" xfId="106"/>
    <cellStyle name="Heading 3 2 3" xfId="107"/>
    <cellStyle name="Heading 4 2" xfId="108"/>
    <cellStyle name="Heading 4 2 2" xfId="109"/>
    <cellStyle name="Heading 4 2 3" xfId="110"/>
    <cellStyle name="Input 2" xfId="111"/>
    <cellStyle name="Input 2 2" xfId="112"/>
    <cellStyle name="Input 2 3" xfId="113"/>
    <cellStyle name="Linked Cell 2" xfId="114"/>
    <cellStyle name="Linked Cell 2 2" xfId="115"/>
    <cellStyle name="Linked Cell 2 3" xfId="116"/>
    <cellStyle name="Neutral 2" xfId="117"/>
    <cellStyle name="Neutral 2 2" xfId="118"/>
    <cellStyle name="Neutral 2 3" xfId="119"/>
    <cellStyle name="Normal" xfId="0" builtinId="0"/>
    <cellStyle name="Normal 10" xfId="120"/>
    <cellStyle name="Normal 10 2" xfId="121"/>
    <cellStyle name="Normal 10 2 2" xfId="122"/>
    <cellStyle name="Normal 10 2 2 2" xfId="123"/>
    <cellStyle name="Normal 10 2 3" xfId="124"/>
    <cellStyle name="Normal 10 3" xfId="125"/>
    <cellStyle name="Normal 11" xfId="126"/>
    <cellStyle name="Normal 11 2" xfId="127"/>
    <cellStyle name="Normal 11 2 2" xfId="128"/>
    <cellStyle name="Normal 11 3" xfId="3374"/>
    <cellStyle name="Normal 12" xfId="129"/>
    <cellStyle name="Normal 12 2" xfId="130"/>
    <cellStyle name="Normal 12 2 2" xfId="131"/>
    <cellStyle name="Normal 12 3" xfId="132"/>
    <cellStyle name="Normal 13" xfId="133"/>
    <cellStyle name="Normal 13 2" xfId="134"/>
    <cellStyle name="Normal 13 2 2" xfId="135"/>
    <cellStyle name="Normal 13 3" xfId="136"/>
    <cellStyle name="Normal 14" xfId="137"/>
    <cellStyle name="Normal 14 2" xfId="138"/>
    <cellStyle name="Normal 14 2 2" xfId="139"/>
    <cellStyle name="Normal 14 3" xfId="140"/>
    <cellStyle name="Normal 15" xfId="141"/>
    <cellStyle name="Normal 15 2" xfId="142"/>
    <cellStyle name="Normal 16" xfId="143"/>
    <cellStyle name="Normal 16 2" xfId="144"/>
    <cellStyle name="Normal 17" xfId="145"/>
    <cellStyle name="Normal 17 2" xfId="146"/>
    <cellStyle name="Normal 17 2 2" xfId="147"/>
    <cellStyle name="Normal 17 3" xfId="148"/>
    <cellStyle name="Normal 18" xfId="149"/>
    <cellStyle name="Normal 18 2" xfId="150"/>
    <cellStyle name="Normal 19" xfId="151"/>
    <cellStyle name="Normal 19 2" xfId="152"/>
    <cellStyle name="Normal 19 2 2" xfId="153"/>
    <cellStyle name="Normal 19 2 2 2" xfId="154"/>
    <cellStyle name="Normal 19 2 3" xfId="155"/>
    <cellStyle name="Normal 19 3" xfId="156"/>
    <cellStyle name="Normal 2" xfId="157"/>
    <cellStyle name="Normal 2 10" xfId="3360"/>
    <cellStyle name="Normal 2 2" xfId="158"/>
    <cellStyle name="Normal 2 3" xfId="159"/>
    <cellStyle name="Normal 2 4" xfId="160"/>
    <cellStyle name="Normal 2 5" xfId="161"/>
    <cellStyle name="Normal 2 6" xfId="162"/>
    <cellStyle name="Normal 2 7" xfId="163"/>
    <cellStyle name="Normal 2 8" xfId="164"/>
    <cellStyle name="Normal 2 9" xfId="165"/>
    <cellStyle name="Normal 20" xfId="166"/>
    <cellStyle name="Normal 21" xfId="167"/>
    <cellStyle name="Normal 21 2" xfId="168"/>
    <cellStyle name="Normal 21 2 2" xfId="169"/>
    <cellStyle name="Normal 21 3" xfId="170"/>
    <cellStyle name="Normal 22" xfId="171"/>
    <cellStyle name="Normal 22 2" xfId="172"/>
    <cellStyle name="Normal 23" xfId="3376"/>
    <cellStyle name="Normal 3" xfId="173"/>
    <cellStyle name="Normal 3 10" xfId="174"/>
    <cellStyle name="Normal 3 10 10" xfId="175"/>
    <cellStyle name="Normal 3 10 2" xfId="176"/>
    <cellStyle name="Normal 3 10 2 2" xfId="177"/>
    <cellStyle name="Normal 3 10 2 2 2" xfId="178"/>
    <cellStyle name="Normal 3 10 2 3" xfId="179"/>
    <cellStyle name="Normal 3 10 2 3 2" xfId="180"/>
    <cellStyle name="Normal 3 10 2 4" xfId="181"/>
    <cellStyle name="Normal 3 10 2 4 2" xfId="182"/>
    <cellStyle name="Normal 3 10 2 5" xfId="183"/>
    <cellStyle name="Normal 3 10 2 5 2" xfId="184"/>
    <cellStyle name="Normal 3 10 2 6" xfId="185"/>
    <cellStyle name="Normal 3 10 3" xfId="186"/>
    <cellStyle name="Normal 3 10 3 2" xfId="187"/>
    <cellStyle name="Normal 3 10 3 2 2" xfId="188"/>
    <cellStyle name="Normal 3 10 3 3" xfId="189"/>
    <cellStyle name="Normal 3 10 3 3 2" xfId="190"/>
    <cellStyle name="Normal 3 10 3 4" xfId="191"/>
    <cellStyle name="Normal 3 10 3 4 2" xfId="192"/>
    <cellStyle name="Normal 3 10 3 5" xfId="193"/>
    <cellStyle name="Normal 3 10 3 5 2" xfId="194"/>
    <cellStyle name="Normal 3 10 3 6" xfId="195"/>
    <cellStyle name="Normal 3 10 4" xfId="196"/>
    <cellStyle name="Normal 3 10 4 2" xfId="197"/>
    <cellStyle name="Normal 3 10 4 2 2" xfId="198"/>
    <cellStyle name="Normal 3 10 4 3" xfId="199"/>
    <cellStyle name="Normal 3 10 4 3 2" xfId="200"/>
    <cellStyle name="Normal 3 10 4 4" xfId="201"/>
    <cellStyle name="Normal 3 10 4 4 2" xfId="202"/>
    <cellStyle name="Normal 3 10 4 5" xfId="203"/>
    <cellStyle name="Normal 3 10 4 5 2" xfId="204"/>
    <cellStyle name="Normal 3 10 4 6" xfId="205"/>
    <cellStyle name="Normal 3 10 5" xfId="206"/>
    <cellStyle name="Normal 3 10 5 2" xfId="207"/>
    <cellStyle name="Normal 3 10 5 2 2" xfId="208"/>
    <cellStyle name="Normal 3 10 5 3" xfId="209"/>
    <cellStyle name="Normal 3 10 5 3 2" xfId="210"/>
    <cellStyle name="Normal 3 10 5 4" xfId="211"/>
    <cellStyle name="Normal 3 10 5 4 2" xfId="212"/>
    <cellStyle name="Normal 3 10 5 5" xfId="213"/>
    <cellStyle name="Normal 3 10 5 5 2" xfId="214"/>
    <cellStyle name="Normal 3 10 5 6" xfId="215"/>
    <cellStyle name="Normal 3 10 6" xfId="216"/>
    <cellStyle name="Normal 3 10 6 2" xfId="217"/>
    <cellStyle name="Normal 3 10 7" xfId="218"/>
    <cellStyle name="Normal 3 10 7 2" xfId="219"/>
    <cellStyle name="Normal 3 10 8" xfId="220"/>
    <cellStyle name="Normal 3 10 8 2" xfId="221"/>
    <cellStyle name="Normal 3 10 9" xfId="222"/>
    <cellStyle name="Normal 3 10 9 2" xfId="223"/>
    <cellStyle name="Normal 3 11" xfId="224"/>
    <cellStyle name="Normal 3 11 10" xfId="225"/>
    <cellStyle name="Normal 3 11 2" xfId="226"/>
    <cellStyle name="Normal 3 11 2 2" xfId="227"/>
    <cellStyle name="Normal 3 11 2 2 2" xfId="228"/>
    <cellStyle name="Normal 3 11 2 3" xfId="229"/>
    <cellStyle name="Normal 3 11 2 3 2" xfId="230"/>
    <cellStyle name="Normal 3 11 2 4" xfId="231"/>
    <cellStyle name="Normal 3 11 2 4 2" xfId="232"/>
    <cellStyle name="Normal 3 11 2 5" xfId="233"/>
    <cellStyle name="Normal 3 11 2 5 2" xfId="234"/>
    <cellStyle name="Normal 3 11 2 6" xfId="235"/>
    <cellStyle name="Normal 3 11 3" xfId="236"/>
    <cellStyle name="Normal 3 11 3 2" xfId="237"/>
    <cellStyle name="Normal 3 11 3 2 2" xfId="238"/>
    <cellStyle name="Normal 3 11 3 3" xfId="239"/>
    <cellStyle name="Normal 3 11 3 3 2" xfId="240"/>
    <cellStyle name="Normal 3 11 3 4" xfId="241"/>
    <cellStyle name="Normal 3 11 3 4 2" xfId="242"/>
    <cellStyle name="Normal 3 11 3 5" xfId="243"/>
    <cellStyle name="Normal 3 11 3 5 2" xfId="244"/>
    <cellStyle name="Normal 3 11 3 6" xfId="245"/>
    <cellStyle name="Normal 3 11 4" xfId="246"/>
    <cellStyle name="Normal 3 11 4 2" xfId="247"/>
    <cellStyle name="Normal 3 11 4 2 2" xfId="248"/>
    <cellStyle name="Normal 3 11 4 3" xfId="249"/>
    <cellStyle name="Normal 3 11 4 3 2" xfId="250"/>
    <cellStyle name="Normal 3 11 4 4" xfId="251"/>
    <cellStyle name="Normal 3 11 4 4 2" xfId="252"/>
    <cellStyle name="Normal 3 11 4 5" xfId="253"/>
    <cellStyle name="Normal 3 11 4 5 2" xfId="254"/>
    <cellStyle name="Normal 3 11 4 6" xfId="255"/>
    <cellStyle name="Normal 3 11 5" xfId="256"/>
    <cellStyle name="Normal 3 11 5 2" xfId="257"/>
    <cellStyle name="Normal 3 11 5 2 2" xfId="258"/>
    <cellStyle name="Normal 3 11 5 3" xfId="259"/>
    <cellStyle name="Normal 3 11 5 3 2" xfId="260"/>
    <cellStyle name="Normal 3 11 5 4" xfId="261"/>
    <cellStyle name="Normal 3 11 5 4 2" xfId="262"/>
    <cellStyle name="Normal 3 11 5 5" xfId="263"/>
    <cellStyle name="Normal 3 11 5 5 2" xfId="264"/>
    <cellStyle name="Normal 3 11 5 6" xfId="265"/>
    <cellStyle name="Normal 3 11 6" xfId="266"/>
    <cellStyle name="Normal 3 11 6 2" xfId="267"/>
    <cellStyle name="Normal 3 11 7" xfId="268"/>
    <cellStyle name="Normal 3 11 7 2" xfId="269"/>
    <cellStyle name="Normal 3 11 8" xfId="270"/>
    <cellStyle name="Normal 3 11 8 2" xfId="271"/>
    <cellStyle name="Normal 3 11 9" xfId="272"/>
    <cellStyle name="Normal 3 11 9 2" xfId="273"/>
    <cellStyle name="Normal 3 12" xfId="274"/>
    <cellStyle name="Normal 3 12 10" xfId="275"/>
    <cellStyle name="Normal 3 12 2" xfId="276"/>
    <cellStyle name="Normal 3 12 2 2" xfId="277"/>
    <cellStyle name="Normal 3 12 2 2 2" xfId="278"/>
    <cellStyle name="Normal 3 12 2 3" xfId="279"/>
    <cellStyle name="Normal 3 12 2 3 2" xfId="280"/>
    <cellStyle name="Normal 3 12 2 4" xfId="281"/>
    <cellStyle name="Normal 3 12 2 4 2" xfId="282"/>
    <cellStyle name="Normal 3 12 2 5" xfId="283"/>
    <cellStyle name="Normal 3 12 2 5 2" xfId="284"/>
    <cellStyle name="Normal 3 12 2 6" xfId="285"/>
    <cellStyle name="Normal 3 12 3" xfId="286"/>
    <cellStyle name="Normal 3 12 3 2" xfId="287"/>
    <cellStyle name="Normal 3 12 3 2 2" xfId="288"/>
    <cellStyle name="Normal 3 12 3 3" xfId="289"/>
    <cellStyle name="Normal 3 12 3 3 2" xfId="290"/>
    <cellStyle name="Normal 3 12 3 4" xfId="291"/>
    <cellStyle name="Normal 3 12 3 4 2" xfId="292"/>
    <cellStyle name="Normal 3 12 3 5" xfId="293"/>
    <cellStyle name="Normal 3 12 3 5 2" xfId="294"/>
    <cellStyle name="Normal 3 12 3 6" xfId="295"/>
    <cellStyle name="Normal 3 12 4" xfId="296"/>
    <cellStyle name="Normal 3 12 4 2" xfId="297"/>
    <cellStyle name="Normal 3 12 4 2 2" xfId="298"/>
    <cellStyle name="Normal 3 12 4 3" xfId="299"/>
    <cellStyle name="Normal 3 12 4 3 2" xfId="300"/>
    <cellStyle name="Normal 3 12 4 4" xfId="301"/>
    <cellStyle name="Normal 3 12 4 4 2" xfId="302"/>
    <cellStyle name="Normal 3 12 4 5" xfId="303"/>
    <cellStyle name="Normal 3 12 4 5 2" xfId="304"/>
    <cellStyle name="Normal 3 12 4 6" xfId="305"/>
    <cellStyle name="Normal 3 12 5" xfId="306"/>
    <cellStyle name="Normal 3 12 5 2" xfId="307"/>
    <cellStyle name="Normal 3 12 5 2 2" xfId="308"/>
    <cellStyle name="Normal 3 12 5 3" xfId="309"/>
    <cellStyle name="Normal 3 12 5 3 2" xfId="310"/>
    <cellStyle name="Normal 3 12 5 4" xfId="311"/>
    <cellStyle name="Normal 3 12 5 4 2" xfId="312"/>
    <cellStyle name="Normal 3 12 5 5" xfId="313"/>
    <cellStyle name="Normal 3 12 5 5 2" xfId="314"/>
    <cellStyle name="Normal 3 12 5 6" xfId="315"/>
    <cellStyle name="Normal 3 12 6" xfId="316"/>
    <cellStyle name="Normal 3 12 6 2" xfId="317"/>
    <cellStyle name="Normal 3 12 7" xfId="318"/>
    <cellStyle name="Normal 3 12 7 2" xfId="319"/>
    <cellStyle name="Normal 3 12 8" xfId="320"/>
    <cellStyle name="Normal 3 12 8 2" xfId="321"/>
    <cellStyle name="Normal 3 12 9" xfId="322"/>
    <cellStyle name="Normal 3 12 9 2" xfId="323"/>
    <cellStyle name="Normal 3 13" xfId="324"/>
    <cellStyle name="Normal 3 13 10" xfId="325"/>
    <cellStyle name="Normal 3 13 2" xfId="326"/>
    <cellStyle name="Normal 3 13 2 2" xfId="327"/>
    <cellStyle name="Normal 3 13 2 2 2" xfId="328"/>
    <cellStyle name="Normal 3 13 2 3" xfId="329"/>
    <cellStyle name="Normal 3 13 2 3 2" xfId="330"/>
    <cellStyle name="Normal 3 13 2 4" xfId="331"/>
    <cellStyle name="Normal 3 13 2 4 2" xfId="332"/>
    <cellStyle name="Normal 3 13 2 5" xfId="333"/>
    <cellStyle name="Normal 3 13 2 5 2" xfId="334"/>
    <cellStyle name="Normal 3 13 2 6" xfId="335"/>
    <cellStyle name="Normal 3 13 3" xfId="336"/>
    <cellStyle name="Normal 3 13 3 2" xfId="337"/>
    <cellStyle name="Normal 3 13 3 2 2" xfId="338"/>
    <cellStyle name="Normal 3 13 3 3" xfId="339"/>
    <cellStyle name="Normal 3 13 3 3 2" xfId="340"/>
    <cellStyle name="Normal 3 13 3 4" xfId="341"/>
    <cellStyle name="Normal 3 13 3 4 2" xfId="342"/>
    <cellStyle name="Normal 3 13 3 5" xfId="343"/>
    <cellStyle name="Normal 3 13 3 5 2" xfId="344"/>
    <cellStyle name="Normal 3 13 3 6" xfId="345"/>
    <cellStyle name="Normal 3 13 4" xfId="346"/>
    <cellStyle name="Normal 3 13 4 2" xfId="347"/>
    <cellStyle name="Normal 3 13 4 2 2" xfId="348"/>
    <cellStyle name="Normal 3 13 4 3" xfId="349"/>
    <cellStyle name="Normal 3 13 4 3 2" xfId="350"/>
    <cellStyle name="Normal 3 13 4 4" xfId="351"/>
    <cellStyle name="Normal 3 13 4 4 2" xfId="352"/>
    <cellStyle name="Normal 3 13 4 5" xfId="353"/>
    <cellStyle name="Normal 3 13 4 5 2" xfId="354"/>
    <cellStyle name="Normal 3 13 4 6" xfId="355"/>
    <cellStyle name="Normal 3 13 5" xfId="356"/>
    <cellStyle name="Normal 3 13 5 2" xfId="357"/>
    <cellStyle name="Normal 3 13 5 2 2" xfId="358"/>
    <cellStyle name="Normal 3 13 5 3" xfId="359"/>
    <cellStyle name="Normal 3 13 5 3 2" xfId="360"/>
    <cellStyle name="Normal 3 13 5 4" xfId="361"/>
    <cellStyle name="Normal 3 13 5 4 2" xfId="362"/>
    <cellStyle name="Normal 3 13 5 5" xfId="363"/>
    <cellStyle name="Normal 3 13 5 5 2" xfId="364"/>
    <cellStyle name="Normal 3 13 5 6" xfId="365"/>
    <cellStyle name="Normal 3 13 6" xfId="366"/>
    <cellStyle name="Normal 3 13 6 2" xfId="367"/>
    <cellStyle name="Normal 3 13 7" xfId="368"/>
    <cellStyle name="Normal 3 13 7 2" xfId="369"/>
    <cellStyle name="Normal 3 13 8" xfId="370"/>
    <cellStyle name="Normal 3 13 8 2" xfId="371"/>
    <cellStyle name="Normal 3 13 9" xfId="372"/>
    <cellStyle name="Normal 3 13 9 2" xfId="373"/>
    <cellStyle name="Normal 3 14" xfId="374"/>
    <cellStyle name="Normal 3 14 10" xfId="375"/>
    <cellStyle name="Normal 3 14 2" xfId="376"/>
    <cellStyle name="Normal 3 14 2 2" xfId="377"/>
    <cellStyle name="Normal 3 14 2 2 2" xfId="378"/>
    <cellStyle name="Normal 3 14 2 3" xfId="379"/>
    <cellStyle name="Normal 3 14 2 3 2" xfId="380"/>
    <cellStyle name="Normal 3 14 2 4" xfId="381"/>
    <cellStyle name="Normal 3 14 2 4 2" xfId="382"/>
    <cellStyle name="Normal 3 14 2 5" xfId="383"/>
    <cellStyle name="Normal 3 14 2 5 2" xfId="384"/>
    <cellStyle name="Normal 3 14 2 6" xfId="385"/>
    <cellStyle name="Normal 3 14 3" xfId="386"/>
    <cellStyle name="Normal 3 14 3 2" xfId="387"/>
    <cellStyle name="Normal 3 14 3 2 2" xfId="388"/>
    <cellStyle name="Normal 3 14 3 3" xfId="389"/>
    <cellStyle name="Normal 3 14 3 3 2" xfId="390"/>
    <cellStyle name="Normal 3 14 3 4" xfId="391"/>
    <cellStyle name="Normal 3 14 3 4 2" xfId="392"/>
    <cellStyle name="Normal 3 14 3 5" xfId="393"/>
    <cellStyle name="Normal 3 14 3 5 2" xfId="394"/>
    <cellStyle name="Normal 3 14 3 6" xfId="395"/>
    <cellStyle name="Normal 3 14 4" xfId="396"/>
    <cellStyle name="Normal 3 14 4 2" xfId="397"/>
    <cellStyle name="Normal 3 14 4 2 2" xfId="398"/>
    <cellStyle name="Normal 3 14 4 3" xfId="399"/>
    <cellStyle name="Normal 3 14 4 3 2" xfId="400"/>
    <cellStyle name="Normal 3 14 4 4" xfId="401"/>
    <cellStyle name="Normal 3 14 4 4 2" xfId="402"/>
    <cellStyle name="Normal 3 14 4 5" xfId="403"/>
    <cellStyle name="Normal 3 14 4 5 2" xfId="404"/>
    <cellStyle name="Normal 3 14 4 6" xfId="405"/>
    <cellStyle name="Normal 3 14 5" xfId="406"/>
    <cellStyle name="Normal 3 14 5 2" xfId="407"/>
    <cellStyle name="Normal 3 14 5 2 2" xfId="408"/>
    <cellStyle name="Normal 3 14 5 3" xfId="409"/>
    <cellStyle name="Normal 3 14 5 3 2" xfId="410"/>
    <cellStyle name="Normal 3 14 5 4" xfId="411"/>
    <cellStyle name="Normal 3 14 5 4 2" xfId="412"/>
    <cellStyle name="Normal 3 14 5 5" xfId="413"/>
    <cellStyle name="Normal 3 14 5 5 2" xfId="414"/>
    <cellStyle name="Normal 3 14 5 6" xfId="415"/>
    <cellStyle name="Normal 3 14 6" xfId="416"/>
    <cellStyle name="Normal 3 14 6 2" xfId="417"/>
    <cellStyle name="Normal 3 14 7" xfId="418"/>
    <cellStyle name="Normal 3 14 7 2" xfId="419"/>
    <cellStyle name="Normal 3 14 8" xfId="420"/>
    <cellStyle name="Normal 3 14 8 2" xfId="421"/>
    <cellStyle name="Normal 3 14 9" xfId="422"/>
    <cellStyle name="Normal 3 14 9 2" xfId="423"/>
    <cellStyle name="Normal 3 15" xfId="424"/>
    <cellStyle name="Normal 3 15 10" xfId="425"/>
    <cellStyle name="Normal 3 15 2" xfId="426"/>
    <cellStyle name="Normal 3 15 2 2" xfId="427"/>
    <cellStyle name="Normal 3 15 2 2 2" xfId="428"/>
    <cellStyle name="Normal 3 15 2 3" xfId="429"/>
    <cellStyle name="Normal 3 15 2 3 2" xfId="430"/>
    <cellStyle name="Normal 3 15 2 4" xfId="431"/>
    <cellStyle name="Normal 3 15 2 4 2" xfId="432"/>
    <cellStyle name="Normal 3 15 2 5" xfId="433"/>
    <cellStyle name="Normal 3 15 2 5 2" xfId="434"/>
    <cellStyle name="Normal 3 15 2 6" xfId="435"/>
    <cellStyle name="Normal 3 15 3" xfId="436"/>
    <cellStyle name="Normal 3 15 3 2" xfId="437"/>
    <cellStyle name="Normal 3 15 3 2 2" xfId="438"/>
    <cellStyle name="Normal 3 15 3 3" xfId="439"/>
    <cellStyle name="Normal 3 15 3 3 2" xfId="440"/>
    <cellStyle name="Normal 3 15 3 4" xfId="441"/>
    <cellStyle name="Normal 3 15 3 4 2" xfId="442"/>
    <cellStyle name="Normal 3 15 3 5" xfId="443"/>
    <cellStyle name="Normal 3 15 3 5 2" xfId="444"/>
    <cellStyle name="Normal 3 15 3 6" xfId="445"/>
    <cellStyle name="Normal 3 15 4" xfId="446"/>
    <cellStyle name="Normal 3 15 4 2" xfId="447"/>
    <cellStyle name="Normal 3 15 4 2 2" xfId="448"/>
    <cellStyle name="Normal 3 15 4 3" xfId="449"/>
    <cellStyle name="Normal 3 15 4 3 2" xfId="450"/>
    <cellStyle name="Normal 3 15 4 4" xfId="451"/>
    <cellStyle name="Normal 3 15 4 4 2" xfId="452"/>
    <cellStyle name="Normal 3 15 4 5" xfId="453"/>
    <cellStyle name="Normal 3 15 4 5 2" xfId="454"/>
    <cellStyle name="Normal 3 15 4 6" xfId="455"/>
    <cellStyle name="Normal 3 15 5" xfId="456"/>
    <cellStyle name="Normal 3 15 5 2" xfId="457"/>
    <cellStyle name="Normal 3 15 5 2 2" xfId="458"/>
    <cellStyle name="Normal 3 15 5 3" xfId="459"/>
    <cellStyle name="Normal 3 15 5 3 2" xfId="460"/>
    <cellStyle name="Normal 3 15 5 4" xfId="461"/>
    <cellStyle name="Normal 3 15 5 4 2" xfId="462"/>
    <cellStyle name="Normal 3 15 5 5" xfId="463"/>
    <cellStyle name="Normal 3 15 5 5 2" xfId="464"/>
    <cellStyle name="Normal 3 15 5 6" xfId="465"/>
    <cellStyle name="Normal 3 15 6" xfId="466"/>
    <cellStyle name="Normal 3 15 6 2" xfId="467"/>
    <cellStyle name="Normal 3 15 7" xfId="468"/>
    <cellStyle name="Normal 3 15 7 2" xfId="469"/>
    <cellStyle name="Normal 3 15 8" xfId="470"/>
    <cellStyle name="Normal 3 15 8 2" xfId="471"/>
    <cellStyle name="Normal 3 15 9" xfId="472"/>
    <cellStyle name="Normal 3 15 9 2" xfId="473"/>
    <cellStyle name="Normal 3 16" xfId="474"/>
    <cellStyle name="Normal 3 16 10" xfId="475"/>
    <cellStyle name="Normal 3 16 2" xfId="476"/>
    <cellStyle name="Normal 3 16 2 2" xfId="477"/>
    <cellStyle name="Normal 3 16 2 2 2" xfId="478"/>
    <cellStyle name="Normal 3 16 2 3" xfId="479"/>
    <cellStyle name="Normal 3 16 2 3 2" xfId="480"/>
    <cellStyle name="Normal 3 16 2 4" xfId="481"/>
    <cellStyle name="Normal 3 16 2 4 2" xfId="482"/>
    <cellStyle name="Normal 3 16 2 5" xfId="483"/>
    <cellStyle name="Normal 3 16 2 5 2" xfId="484"/>
    <cellStyle name="Normal 3 16 2 6" xfId="485"/>
    <cellStyle name="Normal 3 16 3" xfId="486"/>
    <cellStyle name="Normal 3 16 3 2" xfId="487"/>
    <cellStyle name="Normal 3 16 3 2 2" xfId="488"/>
    <cellStyle name="Normal 3 16 3 3" xfId="489"/>
    <cellStyle name="Normal 3 16 3 3 2" xfId="490"/>
    <cellStyle name="Normal 3 16 3 4" xfId="491"/>
    <cellStyle name="Normal 3 16 3 4 2" xfId="492"/>
    <cellStyle name="Normal 3 16 3 5" xfId="493"/>
    <cellStyle name="Normal 3 16 3 5 2" xfId="494"/>
    <cellStyle name="Normal 3 16 3 6" xfId="495"/>
    <cellStyle name="Normal 3 16 4" xfId="496"/>
    <cellStyle name="Normal 3 16 4 2" xfId="497"/>
    <cellStyle name="Normal 3 16 4 2 2" xfId="498"/>
    <cellStyle name="Normal 3 16 4 3" xfId="499"/>
    <cellStyle name="Normal 3 16 4 3 2" xfId="500"/>
    <cellStyle name="Normal 3 16 4 4" xfId="501"/>
    <cellStyle name="Normal 3 16 4 4 2" xfId="502"/>
    <cellStyle name="Normal 3 16 4 5" xfId="503"/>
    <cellStyle name="Normal 3 16 4 5 2" xfId="504"/>
    <cellStyle name="Normal 3 16 4 6" xfId="505"/>
    <cellStyle name="Normal 3 16 5" xfId="506"/>
    <cellStyle name="Normal 3 16 5 2" xfId="507"/>
    <cellStyle name="Normal 3 16 5 2 2" xfId="508"/>
    <cellStyle name="Normal 3 16 5 3" xfId="509"/>
    <cellStyle name="Normal 3 16 5 3 2" xfId="510"/>
    <cellStyle name="Normal 3 16 5 4" xfId="511"/>
    <cellStyle name="Normal 3 16 5 4 2" xfId="512"/>
    <cellStyle name="Normal 3 16 5 5" xfId="513"/>
    <cellStyle name="Normal 3 16 5 5 2" xfId="514"/>
    <cellStyle name="Normal 3 16 5 6" xfId="515"/>
    <cellStyle name="Normal 3 16 6" xfId="516"/>
    <cellStyle name="Normal 3 16 6 2" xfId="517"/>
    <cellStyle name="Normal 3 16 7" xfId="518"/>
    <cellStyle name="Normal 3 16 7 2" xfId="519"/>
    <cellStyle name="Normal 3 16 8" xfId="520"/>
    <cellStyle name="Normal 3 16 8 2" xfId="521"/>
    <cellStyle name="Normal 3 16 9" xfId="522"/>
    <cellStyle name="Normal 3 16 9 2" xfId="523"/>
    <cellStyle name="Normal 3 17" xfId="524"/>
    <cellStyle name="Normal 3 17 2" xfId="525"/>
    <cellStyle name="Normal 3 17 2 2" xfId="526"/>
    <cellStyle name="Normal 3 17 2 2 2" xfId="527"/>
    <cellStyle name="Normal 3 17 2 3" xfId="528"/>
    <cellStyle name="Normal 3 17 2 3 2" xfId="529"/>
    <cellStyle name="Normal 3 17 2 4" xfId="530"/>
    <cellStyle name="Normal 3 17 2 4 2" xfId="531"/>
    <cellStyle name="Normal 3 17 2 5" xfId="532"/>
    <cellStyle name="Normal 3 17 2 5 2" xfId="533"/>
    <cellStyle name="Normal 3 17 2 6" xfId="534"/>
    <cellStyle name="Normal 3 17 3" xfId="535"/>
    <cellStyle name="Normal 3 17 3 2" xfId="536"/>
    <cellStyle name="Normal 3 17 4" xfId="537"/>
    <cellStyle name="Normal 3 17 4 2" xfId="538"/>
    <cellStyle name="Normal 3 17 5" xfId="539"/>
    <cellStyle name="Normal 3 17 5 2" xfId="540"/>
    <cellStyle name="Normal 3 17 6" xfId="541"/>
    <cellStyle name="Normal 3 17 6 2" xfId="542"/>
    <cellStyle name="Normal 3 17 7" xfId="543"/>
    <cellStyle name="Normal 3 18" xfId="544"/>
    <cellStyle name="Normal 3 18 2" xfId="545"/>
    <cellStyle name="Normal 3 18 2 2" xfId="546"/>
    <cellStyle name="Normal 3 18 2 2 2" xfId="547"/>
    <cellStyle name="Normal 3 18 2 3" xfId="548"/>
    <cellStyle name="Normal 3 18 2 3 2" xfId="549"/>
    <cellStyle name="Normal 3 18 2 4" xfId="550"/>
    <cellStyle name="Normal 3 18 2 4 2" xfId="551"/>
    <cellStyle name="Normal 3 18 2 5" xfId="552"/>
    <cellStyle name="Normal 3 18 2 5 2" xfId="553"/>
    <cellStyle name="Normal 3 18 2 6" xfId="554"/>
    <cellStyle name="Normal 3 18 3" xfId="555"/>
    <cellStyle name="Normal 3 18 3 2" xfId="556"/>
    <cellStyle name="Normal 3 18 4" xfId="557"/>
    <cellStyle name="Normal 3 18 4 2" xfId="558"/>
    <cellStyle name="Normal 3 18 5" xfId="559"/>
    <cellStyle name="Normal 3 18 5 2" xfId="560"/>
    <cellStyle name="Normal 3 18 6" xfId="561"/>
    <cellStyle name="Normal 3 18 6 2" xfId="562"/>
    <cellStyle name="Normal 3 18 7" xfId="563"/>
    <cellStyle name="Normal 3 19" xfId="564"/>
    <cellStyle name="Normal 3 19 2" xfId="565"/>
    <cellStyle name="Normal 3 19 2 2" xfId="566"/>
    <cellStyle name="Normal 3 19 2 2 2" xfId="567"/>
    <cellStyle name="Normal 3 19 2 3" xfId="568"/>
    <cellStyle name="Normal 3 19 2 3 2" xfId="569"/>
    <cellStyle name="Normal 3 19 2 4" xfId="570"/>
    <cellStyle name="Normal 3 19 2 4 2" xfId="571"/>
    <cellStyle name="Normal 3 19 2 5" xfId="572"/>
    <cellStyle name="Normal 3 19 2 5 2" xfId="573"/>
    <cellStyle name="Normal 3 19 2 6" xfId="574"/>
    <cellStyle name="Normal 3 19 3" xfId="575"/>
    <cellStyle name="Normal 3 19 3 2" xfId="576"/>
    <cellStyle name="Normal 3 19 4" xfId="577"/>
    <cellStyle name="Normal 3 19 4 2" xfId="578"/>
    <cellStyle name="Normal 3 19 5" xfId="579"/>
    <cellStyle name="Normal 3 19 5 2" xfId="580"/>
    <cellStyle name="Normal 3 19 6" xfId="581"/>
    <cellStyle name="Normal 3 19 6 2" xfId="582"/>
    <cellStyle name="Normal 3 19 7" xfId="583"/>
    <cellStyle name="Normal 3 2" xfId="584"/>
    <cellStyle name="Normal 3 2 10" xfId="585"/>
    <cellStyle name="Normal 3 2 10 2" xfId="586"/>
    <cellStyle name="Normal 3 2 11" xfId="587"/>
    <cellStyle name="Normal 3 2 11 2" xfId="588"/>
    <cellStyle name="Normal 3 2 12" xfId="589"/>
    <cellStyle name="Normal 3 2 13" xfId="590"/>
    <cellStyle name="Normal 3 2 2" xfId="591"/>
    <cellStyle name="Normal 3 2 2 2" xfId="592"/>
    <cellStyle name="Normal 3 2 2 2 2" xfId="593"/>
    <cellStyle name="Normal 3 2 2 2 2 2" xfId="594"/>
    <cellStyle name="Normal 3 2 2 2 3" xfId="595"/>
    <cellStyle name="Normal 3 2 2 2 3 2" xfId="596"/>
    <cellStyle name="Normal 3 2 2 2 4" xfId="597"/>
    <cellStyle name="Normal 3 2 2 2 4 2" xfId="598"/>
    <cellStyle name="Normal 3 2 2 2 5" xfId="599"/>
    <cellStyle name="Normal 3 2 2 2 5 2" xfId="600"/>
    <cellStyle name="Normal 3 2 2 2 6" xfId="601"/>
    <cellStyle name="Normal 3 2 2 3" xfId="602"/>
    <cellStyle name="Normal 3 2 2 3 2" xfId="603"/>
    <cellStyle name="Normal 3 2 2 4" xfId="604"/>
    <cellStyle name="Normal 3 2 2 4 2" xfId="605"/>
    <cellStyle name="Normal 3 2 2 5" xfId="606"/>
    <cellStyle name="Normal 3 2 2 5 2" xfId="607"/>
    <cellStyle name="Normal 3 2 2 6" xfId="608"/>
    <cellStyle name="Normal 3 2 2 6 2" xfId="609"/>
    <cellStyle name="Normal 3 2 2 7" xfId="610"/>
    <cellStyle name="Normal 3 2 3" xfId="611"/>
    <cellStyle name="Normal 3 2 3 2" xfId="612"/>
    <cellStyle name="Normal 3 2 3 2 2" xfId="613"/>
    <cellStyle name="Normal 3 2 3 2 2 2" xfId="614"/>
    <cellStyle name="Normal 3 2 3 2 3" xfId="615"/>
    <cellStyle name="Normal 3 2 3 2 3 2" xfId="616"/>
    <cellStyle name="Normal 3 2 3 2 4" xfId="617"/>
    <cellStyle name="Normal 3 2 3 2 4 2" xfId="618"/>
    <cellStyle name="Normal 3 2 3 2 5" xfId="619"/>
    <cellStyle name="Normal 3 2 3 2 5 2" xfId="620"/>
    <cellStyle name="Normal 3 2 3 2 6" xfId="621"/>
    <cellStyle name="Normal 3 2 3 3" xfId="622"/>
    <cellStyle name="Normal 3 2 3 3 2" xfId="623"/>
    <cellStyle name="Normal 3 2 3 4" xfId="624"/>
    <cellStyle name="Normal 3 2 3 4 2" xfId="625"/>
    <cellStyle name="Normal 3 2 3 5" xfId="626"/>
    <cellStyle name="Normal 3 2 3 5 2" xfId="627"/>
    <cellStyle name="Normal 3 2 3 6" xfId="628"/>
    <cellStyle name="Normal 3 2 3 6 2" xfId="629"/>
    <cellStyle name="Normal 3 2 3 7" xfId="630"/>
    <cellStyle name="Normal 3 2 4" xfId="631"/>
    <cellStyle name="Normal 3 2 4 2" xfId="632"/>
    <cellStyle name="Normal 3 2 4 2 2" xfId="633"/>
    <cellStyle name="Normal 3 2 4 3" xfId="634"/>
    <cellStyle name="Normal 3 2 4 3 2" xfId="635"/>
    <cellStyle name="Normal 3 2 4 4" xfId="636"/>
    <cellStyle name="Normal 3 2 4 4 2" xfId="637"/>
    <cellStyle name="Normal 3 2 4 5" xfId="638"/>
    <cellStyle name="Normal 3 2 4 5 2" xfId="639"/>
    <cellStyle name="Normal 3 2 4 6" xfId="640"/>
    <cellStyle name="Normal 3 2 5" xfId="641"/>
    <cellStyle name="Normal 3 2 5 2" xfId="642"/>
    <cellStyle name="Normal 3 2 5 2 2" xfId="643"/>
    <cellStyle name="Normal 3 2 5 3" xfId="644"/>
    <cellStyle name="Normal 3 2 5 3 2" xfId="645"/>
    <cellStyle name="Normal 3 2 5 4" xfId="646"/>
    <cellStyle name="Normal 3 2 5 4 2" xfId="647"/>
    <cellStyle name="Normal 3 2 5 5" xfId="648"/>
    <cellStyle name="Normal 3 2 5 5 2" xfId="649"/>
    <cellStyle name="Normal 3 2 5 6" xfId="650"/>
    <cellStyle name="Normal 3 2 6" xfId="651"/>
    <cellStyle name="Normal 3 2 6 2" xfId="652"/>
    <cellStyle name="Normal 3 2 6 2 2" xfId="653"/>
    <cellStyle name="Normal 3 2 6 3" xfId="654"/>
    <cellStyle name="Normal 3 2 6 3 2" xfId="655"/>
    <cellStyle name="Normal 3 2 6 4" xfId="656"/>
    <cellStyle name="Normal 3 2 6 4 2" xfId="657"/>
    <cellStyle name="Normal 3 2 6 5" xfId="658"/>
    <cellStyle name="Normal 3 2 6 5 2" xfId="659"/>
    <cellStyle name="Normal 3 2 6 6" xfId="660"/>
    <cellStyle name="Normal 3 2 7" xfId="661"/>
    <cellStyle name="Normal 3 2 7 2" xfId="662"/>
    <cellStyle name="Normal 3 2 8" xfId="663"/>
    <cellStyle name="Normal 3 2 8 2" xfId="664"/>
    <cellStyle name="Normal 3 2 9" xfId="665"/>
    <cellStyle name="Normal 3 2 9 2" xfId="666"/>
    <cellStyle name="Normal 3 20" xfId="667"/>
    <cellStyle name="Normal 3 20 2" xfId="668"/>
    <cellStyle name="Normal 3 20 2 2" xfId="669"/>
    <cellStyle name="Normal 3 20 2 2 2" xfId="670"/>
    <cellStyle name="Normal 3 20 2 3" xfId="671"/>
    <cellStyle name="Normal 3 20 2 3 2" xfId="672"/>
    <cellStyle name="Normal 3 20 2 4" xfId="673"/>
    <cellStyle name="Normal 3 20 2 4 2" xfId="674"/>
    <cellStyle name="Normal 3 20 2 5" xfId="675"/>
    <cellStyle name="Normal 3 20 2 5 2" xfId="676"/>
    <cellStyle name="Normal 3 20 2 6" xfId="677"/>
    <cellStyle name="Normal 3 20 3" xfId="678"/>
    <cellStyle name="Normal 3 20 3 2" xfId="679"/>
    <cellStyle name="Normal 3 20 4" xfId="680"/>
    <cellStyle name="Normal 3 20 4 2" xfId="681"/>
    <cellStyle name="Normal 3 20 5" xfId="682"/>
    <cellStyle name="Normal 3 20 5 2" xfId="683"/>
    <cellStyle name="Normal 3 20 6" xfId="684"/>
    <cellStyle name="Normal 3 20 6 2" xfId="685"/>
    <cellStyle name="Normal 3 20 7" xfId="686"/>
    <cellStyle name="Normal 3 21" xfId="687"/>
    <cellStyle name="Normal 3 21 2" xfId="688"/>
    <cellStyle name="Normal 3 21 2 2" xfId="689"/>
    <cellStyle name="Normal 3 21 2 2 2" xfId="690"/>
    <cellStyle name="Normal 3 21 2 3" xfId="691"/>
    <cellStyle name="Normal 3 21 2 3 2" xfId="692"/>
    <cellStyle name="Normal 3 21 2 4" xfId="693"/>
    <cellStyle name="Normal 3 21 2 4 2" xfId="694"/>
    <cellStyle name="Normal 3 21 2 5" xfId="695"/>
    <cellStyle name="Normal 3 21 2 5 2" xfId="696"/>
    <cellStyle name="Normal 3 21 2 6" xfId="697"/>
    <cellStyle name="Normal 3 21 3" xfId="698"/>
    <cellStyle name="Normal 3 21 3 2" xfId="699"/>
    <cellStyle name="Normal 3 21 4" xfId="700"/>
    <cellStyle name="Normal 3 21 4 2" xfId="701"/>
    <cellStyle name="Normal 3 21 5" xfId="702"/>
    <cellStyle name="Normal 3 21 5 2" xfId="703"/>
    <cellStyle name="Normal 3 21 6" xfId="704"/>
    <cellStyle name="Normal 3 21 6 2" xfId="705"/>
    <cellStyle name="Normal 3 21 7" xfId="706"/>
    <cellStyle name="Normal 3 22" xfId="707"/>
    <cellStyle name="Normal 3 22 2" xfId="708"/>
    <cellStyle name="Normal 3 22 2 2" xfId="709"/>
    <cellStyle name="Normal 3 22 2 2 2" xfId="710"/>
    <cellStyle name="Normal 3 22 2 3" xfId="711"/>
    <cellStyle name="Normal 3 22 2 3 2" xfId="712"/>
    <cellStyle name="Normal 3 22 2 4" xfId="713"/>
    <cellStyle name="Normal 3 22 2 4 2" xfId="714"/>
    <cellStyle name="Normal 3 22 2 5" xfId="715"/>
    <cellStyle name="Normal 3 22 2 5 2" xfId="716"/>
    <cellStyle name="Normal 3 22 2 6" xfId="717"/>
    <cellStyle name="Normal 3 22 3" xfId="718"/>
    <cellStyle name="Normal 3 22 3 2" xfId="719"/>
    <cellStyle name="Normal 3 22 4" xfId="720"/>
    <cellStyle name="Normal 3 22 4 2" xfId="721"/>
    <cellStyle name="Normal 3 22 5" xfId="722"/>
    <cellStyle name="Normal 3 22 5 2" xfId="723"/>
    <cellStyle name="Normal 3 22 6" xfId="724"/>
    <cellStyle name="Normal 3 22 6 2" xfId="725"/>
    <cellStyle name="Normal 3 22 7" xfId="726"/>
    <cellStyle name="Normal 3 23" xfId="727"/>
    <cellStyle name="Normal 3 23 2" xfId="728"/>
    <cellStyle name="Normal 3 23 2 2" xfId="729"/>
    <cellStyle name="Normal 3 23 3" xfId="730"/>
    <cellStyle name="Normal 3 23 3 2" xfId="731"/>
    <cellStyle name="Normal 3 23 4" xfId="732"/>
    <cellStyle name="Normal 3 23 4 2" xfId="733"/>
    <cellStyle name="Normal 3 23 5" xfId="734"/>
    <cellStyle name="Normal 3 23 5 2" xfId="735"/>
    <cellStyle name="Normal 3 23 6" xfId="736"/>
    <cellStyle name="Normal 3 24" xfId="737"/>
    <cellStyle name="Normal 3 24 2" xfId="738"/>
    <cellStyle name="Normal 3 24 2 2" xfId="739"/>
    <cellStyle name="Normal 3 24 3" xfId="740"/>
    <cellStyle name="Normal 3 24 3 2" xfId="741"/>
    <cellStyle name="Normal 3 24 4" xfId="742"/>
    <cellStyle name="Normal 3 24 4 2" xfId="743"/>
    <cellStyle name="Normal 3 24 5" xfId="744"/>
    <cellStyle name="Normal 3 24 5 2" xfId="745"/>
    <cellStyle name="Normal 3 24 6" xfId="746"/>
    <cellStyle name="Normal 3 25" xfId="747"/>
    <cellStyle name="Normal 3 25 2" xfId="748"/>
    <cellStyle name="Normal 3 25 2 2" xfId="749"/>
    <cellStyle name="Normal 3 25 3" xfId="750"/>
    <cellStyle name="Normal 3 25 3 2" xfId="751"/>
    <cellStyle name="Normal 3 25 4" xfId="752"/>
    <cellStyle name="Normal 3 25 4 2" xfId="753"/>
    <cellStyle name="Normal 3 25 5" xfId="754"/>
    <cellStyle name="Normal 3 25 5 2" xfId="755"/>
    <cellStyle name="Normal 3 25 6" xfId="756"/>
    <cellStyle name="Normal 3 26" xfId="757"/>
    <cellStyle name="Normal 3 26 2" xfId="758"/>
    <cellStyle name="Normal 3 26 2 2" xfId="759"/>
    <cellStyle name="Normal 3 26 3" xfId="760"/>
    <cellStyle name="Normal 3 26 3 2" xfId="761"/>
    <cellStyle name="Normal 3 26 4" xfId="762"/>
    <cellStyle name="Normal 3 26 4 2" xfId="763"/>
    <cellStyle name="Normal 3 26 5" xfId="764"/>
    <cellStyle name="Normal 3 26 5 2" xfId="765"/>
    <cellStyle name="Normal 3 26 6" xfId="766"/>
    <cellStyle name="Normal 3 27" xfId="767"/>
    <cellStyle name="Normal 3 27 2" xfId="768"/>
    <cellStyle name="Normal 3 27 2 2" xfId="769"/>
    <cellStyle name="Normal 3 27 3" xfId="770"/>
    <cellStyle name="Normal 3 27 3 2" xfId="771"/>
    <cellStyle name="Normal 3 27 4" xfId="772"/>
    <cellStyle name="Normal 3 27 4 2" xfId="773"/>
    <cellStyle name="Normal 3 27 5" xfId="774"/>
    <cellStyle name="Normal 3 27 5 2" xfId="775"/>
    <cellStyle name="Normal 3 27 6" xfId="776"/>
    <cellStyle name="Normal 3 28" xfId="777"/>
    <cellStyle name="Normal 3 28 2" xfId="778"/>
    <cellStyle name="Normal 3 28 2 2" xfId="779"/>
    <cellStyle name="Normal 3 28 3" xfId="780"/>
    <cellStyle name="Normal 3 28 3 2" xfId="781"/>
    <cellStyle name="Normal 3 28 4" xfId="782"/>
    <cellStyle name="Normal 3 28 4 2" xfId="783"/>
    <cellStyle name="Normal 3 28 5" xfId="784"/>
    <cellStyle name="Normal 3 28 5 2" xfId="785"/>
    <cellStyle name="Normal 3 28 6" xfId="786"/>
    <cellStyle name="Normal 3 29" xfId="787"/>
    <cellStyle name="Normal 3 29 2" xfId="788"/>
    <cellStyle name="Normal 3 29 2 2" xfId="789"/>
    <cellStyle name="Normal 3 29 3" xfId="790"/>
    <cellStyle name="Normal 3 29 3 2" xfId="791"/>
    <cellStyle name="Normal 3 29 4" xfId="792"/>
    <cellStyle name="Normal 3 29 4 2" xfId="793"/>
    <cellStyle name="Normal 3 29 5" xfId="794"/>
    <cellStyle name="Normal 3 29 5 2" xfId="795"/>
    <cellStyle name="Normal 3 29 6" xfId="796"/>
    <cellStyle name="Normal 3 3" xfId="797"/>
    <cellStyle name="Normal 3 3 10" xfId="798"/>
    <cellStyle name="Normal 3 3 11" xfId="799"/>
    <cellStyle name="Normal 3 3 2" xfId="800"/>
    <cellStyle name="Normal 3 3 2 2" xfId="801"/>
    <cellStyle name="Normal 3 3 2 2 2" xfId="802"/>
    <cellStyle name="Normal 3 3 2 3" xfId="803"/>
    <cellStyle name="Normal 3 3 2 3 2" xfId="804"/>
    <cellStyle name="Normal 3 3 2 4" xfId="805"/>
    <cellStyle name="Normal 3 3 2 4 2" xfId="806"/>
    <cellStyle name="Normal 3 3 2 5" xfId="807"/>
    <cellStyle name="Normal 3 3 2 5 2" xfId="808"/>
    <cellStyle name="Normal 3 3 2 6" xfId="809"/>
    <cellStyle name="Normal 3 3 3" xfId="810"/>
    <cellStyle name="Normal 3 3 3 2" xfId="811"/>
    <cellStyle name="Normal 3 3 3 2 2" xfId="812"/>
    <cellStyle name="Normal 3 3 3 3" xfId="813"/>
    <cellStyle name="Normal 3 3 3 3 2" xfId="814"/>
    <cellStyle name="Normal 3 3 3 4" xfId="815"/>
    <cellStyle name="Normal 3 3 3 4 2" xfId="816"/>
    <cellStyle name="Normal 3 3 3 5" xfId="817"/>
    <cellStyle name="Normal 3 3 3 5 2" xfId="818"/>
    <cellStyle name="Normal 3 3 3 6" xfId="819"/>
    <cellStyle name="Normal 3 3 4" xfId="820"/>
    <cellStyle name="Normal 3 3 4 2" xfId="821"/>
    <cellStyle name="Normal 3 3 4 2 2" xfId="822"/>
    <cellStyle name="Normal 3 3 4 3" xfId="823"/>
    <cellStyle name="Normal 3 3 4 3 2" xfId="824"/>
    <cellStyle name="Normal 3 3 4 4" xfId="825"/>
    <cellStyle name="Normal 3 3 4 4 2" xfId="826"/>
    <cellStyle name="Normal 3 3 4 5" xfId="827"/>
    <cellStyle name="Normal 3 3 4 5 2" xfId="828"/>
    <cellStyle name="Normal 3 3 4 6" xfId="829"/>
    <cellStyle name="Normal 3 3 5" xfId="830"/>
    <cellStyle name="Normal 3 3 5 2" xfId="831"/>
    <cellStyle name="Normal 3 3 5 2 2" xfId="832"/>
    <cellStyle name="Normal 3 3 5 3" xfId="833"/>
    <cellStyle name="Normal 3 3 5 3 2" xfId="834"/>
    <cellStyle name="Normal 3 3 5 4" xfId="835"/>
    <cellStyle name="Normal 3 3 5 4 2" xfId="836"/>
    <cellStyle name="Normal 3 3 5 5" xfId="837"/>
    <cellStyle name="Normal 3 3 5 5 2" xfId="838"/>
    <cellStyle name="Normal 3 3 5 6" xfId="839"/>
    <cellStyle name="Normal 3 3 6" xfId="840"/>
    <cellStyle name="Normal 3 3 6 2" xfId="841"/>
    <cellStyle name="Normal 3 3 7" xfId="842"/>
    <cellStyle name="Normal 3 3 7 2" xfId="843"/>
    <cellStyle name="Normal 3 3 8" xfId="844"/>
    <cellStyle name="Normal 3 3 8 2" xfId="845"/>
    <cellStyle name="Normal 3 3 9" xfId="846"/>
    <cellStyle name="Normal 3 3 9 2" xfId="847"/>
    <cellStyle name="Normal 3 30" xfId="848"/>
    <cellStyle name="Normal 3 30 2" xfId="849"/>
    <cellStyle name="Normal 3 30 2 2" xfId="850"/>
    <cellStyle name="Normal 3 30 3" xfId="851"/>
    <cellStyle name="Normal 3 30 3 2" xfId="852"/>
    <cellStyle name="Normal 3 30 4" xfId="853"/>
    <cellStyle name="Normal 3 30 4 2" xfId="854"/>
    <cellStyle name="Normal 3 30 5" xfId="855"/>
    <cellStyle name="Normal 3 30 5 2" xfId="856"/>
    <cellStyle name="Normal 3 30 6" xfId="857"/>
    <cellStyle name="Normal 3 31" xfId="858"/>
    <cellStyle name="Normal 3 31 2" xfId="859"/>
    <cellStyle name="Normal 3 31 2 2" xfId="860"/>
    <cellStyle name="Normal 3 31 3" xfId="861"/>
    <cellStyle name="Normal 3 31 3 2" xfId="862"/>
    <cellStyle name="Normal 3 31 4" xfId="863"/>
    <cellStyle name="Normal 3 31 4 2" xfId="864"/>
    <cellStyle name="Normal 3 31 5" xfId="865"/>
    <cellStyle name="Normal 3 31 5 2" xfId="866"/>
    <cellStyle name="Normal 3 31 6" xfId="867"/>
    <cellStyle name="Normal 3 32" xfId="868"/>
    <cellStyle name="Normal 3 32 2" xfId="869"/>
    <cellStyle name="Normal 3 32 2 2" xfId="870"/>
    <cellStyle name="Normal 3 32 3" xfId="871"/>
    <cellStyle name="Normal 3 32 3 2" xfId="872"/>
    <cellStyle name="Normal 3 32 4" xfId="873"/>
    <cellStyle name="Normal 3 32 4 2" xfId="874"/>
    <cellStyle name="Normal 3 32 5" xfId="875"/>
    <cellStyle name="Normal 3 32 5 2" xfId="876"/>
    <cellStyle name="Normal 3 32 6" xfId="877"/>
    <cellStyle name="Normal 3 33" xfId="878"/>
    <cellStyle name="Normal 3 33 2" xfId="879"/>
    <cellStyle name="Normal 3 33 2 2" xfId="880"/>
    <cellStyle name="Normal 3 33 3" xfId="881"/>
    <cellStyle name="Normal 3 33 3 2" xfId="882"/>
    <cellStyle name="Normal 3 33 4" xfId="883"/>
    <cellStyle name="Normal 3 33 4 2" xfId="884"/>
    <cellStyle name="Normal 3 33 5" xfId="885"/>
    <cellStyle name="Normal 3 33 5 2" xfId="886"/>
    <cellStyle name="Normal 3 33 6" xfId="887"/>
    <cellStyle name="Normal 3 34" xfId="888"/>
    <cellStyle name="Normal 3 34 2" xfId="889"/>
    <cellStyle name="Normal 3 34 2 2" xfId="890"/>
    <cellStyle name="Normal 3 34 3" xfId="891"/>
    <cellStyle name="Normal 3 34 3 2" xfId="892"/>
    <cellStyle name="Normal 3 34 4" xfId="893"/>
    <cellStyle name="Normal 3 34 4 2" xfId="894"/>
    <cellStyle name="Normal 3 34 5" xfId="895"/>
    <cellStyle name="Normal 3 34 5 2" xfId="896"/>
    <cellStyle name="Normal 3 34 6" xfId="897"/>
    <cellStyle name="Normal 3 35" xfId="898"/>
    <cellStyle name="Normal 3 35 2" xfId="899"/>
    <cellStyle name="Normal 3 35 2 2" xfId="900"/>
    <cellStyle name="Normal 3 35 3" xfId="901"/>
    <cellStyle name="Normal 3 35 3 2" xfId="902"/>
    <cellStyle name="Normal 3 35 4" xfId="903"/>
    <cellStyle name="Normal 3 35 4 2" xfId="904"/>
    <cellStyle name="Normal 3 35 5" xfId="905"/>
    <cellStyle name="Normal 3 35 5 2" xfId="906"/>
    <cellStyle name="Normal 3 35 6" xfId="907"/>
    <cellStyle name="Normal 3 36" xfId="908"/>
    <cellStyle name="Normal 3 36 2" xfId="909"/>
    <cellStyle name="Normal 3 37" xfId="910"/>
    <cellStyle name="Normal 3 37 2" xfId="911"/>
    <cellStyle name="Normal 3 38" xfId="912"/>
    <cellStyle name="Normal 3 38 2" xfId="913"/>
    <cellStyle name="Normal 3 39" xfId="914"/>
    <cellStyle name="Normal 3 39 2" xfId="915"/>
    <cellStyle name="Normal 3 4" xfId="916"/>
    <cellStyle name="Normal 3 4 10" xfId="917"/>
    <cellStyle name="Normal 3 4 11" xfId="918"/>
    <cellStyle name="Normal 3 4 2" xfId="919"/>
    <cellStyle name="Normal 3 4 2 2" xfId="920"/>
    <cellStyle name="Normal 3 4 2 2 2" xfId="921"/>
    <cellStyle name="Normal 3 4 2 3" xfId="922"/>
    <cellStyle name="Normal 3 4 2 3 2" xfId="923"/>
    <cellStyle name="Normal 3 4 2 4" xfId="924"/>
    <cellStyle name="Normal 3 4 2 4 2" xfId="925"/>
    <cellStyle name="Normal 3 4 2 5" xfId="926"/>
    <cellStyle name="Normal 3 4 2 5 2" xfId="927"/>
    <cellStyle name="Normal 3 4 2 6" xfId="928"/>
    <cellStyle name="Normal 3 4 3" xfId="929"/>
    <cellStyle name="Normal 3 4 3 2" xfId="930"/>
    <cellStyle name="Normal 3 4 3 2 2" xfId="931"/>
    <cellStyle name="Normal 3 4 3 3" xfId="932"/>
    <cellStyle name="Normal 3 4 3 3 2" xfId="933"/>
    <cellStyle name="Normal 3 4 3 4" xfId="934"/>
    <cellStyle name="Normal 3 4 3 4 2" xfId="935"/>
    <cellStyle name="Normal 3 4 3 5" xfId="936"/>
    <cellStyle name="Normal 3 4 3 5 2" xfId="937"/>
    <cellStyle name="Normal 3 4 3 6" xfId="938"/>
    <cellStyle name="Normal 3 4 4" xfId="939"/>
    <cellStyle name="Normal 3 4 4 2" xfId="940"/>
    <cellStyle name="Normal 3 4 4 2 2" xfId="941"/>
    <cellStyle name="Normal 3 4 4 3" xfId="942"/>
    <cellStyle name="Normal 3 4 4 3 2" xfId="943"/>
    <cellStyle name="Normal 3 4 4 4" xfId="944"/>
    <cellStyle name="Normal 3 4 4 4 2" xfId="945"/>
    <cellStyle name="Normal 3 4 4 5" xfId="946"/>
    <cellStyle name="Normal 3 4 4 5 2" xfId="947"/>
    <cellStyle name="Normal 3 4 4 6" xfId="948"/>
    <cellStyle name="Normal 3 4 5" xfId="949"/>
    <cellStyle name="Normal 3 4 5 2" xfId="950"/>
    <cellStyle name="Normal 3 4 5 2 2" xfId="951"/>
    <cellStyle name="Normal 3 4 5 3" xfId="952"/>
    <cellStyle name="Normal 3 4 5 3 2" xfId="953"/>
    <cellStyle name="Normal 3 4 5 4" xfId="954"/>
    <cellStyle name="Normal 3 4 5 4 2" xfId="955"/>
    <cellStyle name="Normal 3 4 5 5" xfId="956"/>
    <cellStyle name="Normal 3 4 5 5 2" xfId="957"/>
    <cellStyle name="Normal 3 4 5 6" xfId="958"/>
    <cellStyle name="Normal 3 4 6" xfId="959"/>
    <cellStyle name="Normal 3 4 6 2" xfId="960"/>
    <cellStyle name="Normal 3 4 7" xfId="961"/>
    <cellStyle name="Normal 3 4 7 2" xfId="962"/>
    <cellStyle name="Normal 3 4 8" xfId="963"/>
    <cellStyle name="Normal 3 4 8 2" xfId="964"/>
    <cellStyle name="Normal 3 4 9" xfId="965"/>
    <cellStyle name="Normal 3 4 9 2" xfId="966"/>
    <cellStyle name="Normal 3 40" xfId="967"/>
    <cellStyle name="Normal 3 40 2" xfId="968"/>
    <cellStyle name="Normal 3 41" xfId="969"/>
    <cellStyle name="Normal 3 42" xfId="970"/>
    <cellStyle name="Normal 3 5" xfId="971"/>
    <cellStyle name="Normal 3 5 10" xfId="972"/>
    <cellStyle name="Normal 3 5 11" xfId="973"/>
    <cellStyle name="Normal 3 5 2" xfId="974"/>
    <cellStyle name="Normal 3 5 2 2" xfId="975"/>
    <cellStyle name="Normal 3 5 2 2 2" xfId="976"/>
    <cellStyle name="Normal 3 5 2 3" xfId="977"/>
    <cellStyle name="Normal 3 5 2 3 2" xfId="978"/>
    <cellStyle name="Normal 3 5 2 4" xfId="979"/>
    <cellStyle name="Normal 3 5 2 4 2" xfId="980"/>
    <cellStyle name="Normal 3 5 2 5" xfId="981"/>
    <cellStyle name="Normal 3 5 2 5 2" xfId="982"/>
    <cellStyle name="Normal 3 5 2 6" xfId="983"/>
    <cellStyle name="Normal 3 5 3" xfId="984"/>
    <cellStyle name="Normal 3 5 3 2" xfId="985"/>
    <cellStyle name="Normal 3 5 3 2 2" xfId="986"/>
    <cellStyle name="Normal 3 5 3 3" xfId="987"/>
    <cellStyle name="Normal 3 5 3 3 2" xfId="988"/>
    <cellStyle name="Normal 3 5 3 4" xfId="989"/>
    <cellStyle name="Normal 3 5 3 4 2" xfId="990"/>
    <cellStyle name="Normal 3 5 3 5" xfId="991"/>
    <cellStyle name="Normal 3 5 3 5 2" xfId="992"/>
    <cellStyle name="Normal 3 5 3 6" xfId="993"/>
    <cellStyle name="Normal 3 5 4" xfId="994"/>
    <cellStyle name="Normal 3 5 4 2" xfId="995"/>
    <cellStyle name="Normal 3 5 4 2 2" xfId="996"/>
    <cellStyle name="Normal 3 5 4 3" xfId="997"/>
    <cellStyle name="Normal 3 5 4 3 2" xfId="998"/>
    <cellStyle name="Normal 3 5 4 4" xfId="999"/>
    <cellStyle name="Normal 3 5 4 4 2" xfId="1000"/>
    <cellStyle name="Normal 3 5 4 5" xfId="1001"/>
    <cellStyle name="Normal 3 5 4 5 2" xfId="1002"/>
    <cellStyle name="Normal 3 5 4 6" xfId="1003"/>
    <cellStyle name="Normal 3 5 5" xfId="1004"/>
    <cellStyle name="Normal 3 5 5 2" xfId="1005"/>
    <cellStyle name="Normal 3 5 5 2 2" xfId="1006"/>
    <cellStyle name="Normal 3 5 5 3" xfId="1007"/>
    <cellStyle name="Normal 3 5 5 3 2" xfId="1008"/>
    <cellStyle name="Normal 3 5 5 4" xfId="1009"/>
    <cellStyle name="Normal 3 5 5 4 2" xfId="1010"/>
    <cellStyle name="Normal 3 5 5 5" xfId="1011"/>
    <cellStyle name="Normal 3 5 5 5 2" xfId="1012"/>
    <cellStyle name="Normal 3 5 5 6" xfId="1013"/>
    <cellStyle name="Normal 3 5 6" xfId="1014"/>
    <cellStyle name="Normal 3 5 6 2" xfId="1015"/>
    <cellStyle name="Normal 3 5 7" xfId="1016"/>
    <cellStyle name="Normal 3 5 7 2" xfId="1017"/>
    <cellStyle name="Normal 3 5 8" xfId="1018"/>
    <cellStyle name="Normal 3 5 8 2" xfId="1019"/>
    <cellStyle name="Normal 3 5 9" xfId="1020"/>
    <cellStyle name="Normal 3 5 9 2" xfId="1021"/>
    <cellStyle name="Normal 3 6" xfId="1022"/>
    <cellStyle name="Normal 3 6 10" xfId="1023"/>
    <cellStyle name="Normal 3 6 11" xfId="1024"/>
    <cellStyle name="Normal 3 6 2" xfId="1025"/>
    <cellStyle name="Normal 3 6 2 2" xfId="1026"/>
    <cellStyle name="Normal 3 6 2 2 2" xfId="1027"/>
    <cellStyle name="Normal 3 6 2 3" xfId="1028"/>
    <cellStyle name="Normal 3 6 2 3 2" xfId="1029"/>
    <cellStyle name="Normal 3 6 2 4" xfId="1030"/>
    <cellStyle name="Normal 3 6 2 4 2" xfId="1031"/>
    <cellStyle name="Normal 3 6 2 5" xfId="1032"/>
    <cellStyle name="Normal 3 6 2 5 2" xfId="1033"/>
    <cellStyle name="Normal 3 6 2 6" xfId="1034"/>
    <cellStyle name="Normal 3 6 3" xfId="1035"/>
    <cellStyle name="Normal 3 6 3 2" xfId="1036"/>
    <cellStyle name="Normal 3 6 3 2 2" xfId="1037"/>
    <cellStyle name="Normal 3 6 3 3" xfId="1038"/>
    <cellStyle name="Normal 3 6 3 3 2" xfId="1039"/>
    <cellStyle name="Normal 3 6 3 4" xfId="1040"/>
    <cellStyle name="Normal 3 6 3 4 2" xfId="1041"/>
    <cellStyle name="Normal 3 6 3 5" xfId="1042"/>
    <cellStyle name="Normal 3 6 3 5 2" xfId="1043"/>
    <cellStyle name="Normal 3 6 3 6" xfId="1044"/>
    <cellStyle name="Normal 3 6 4" xfId="1045"/>
    <cellStyle name="Normal 3 6 4 2" xfId="1046"/>
    <cellStyle name="Normal 3 6 4 2 2" xfId="1047"/>
    <cellStyle name="Normal 3 6 4 3" xfId="1048"/>
    <cellStyle name="Normal 3 6 4 3 2" xfId="1049"/>
    <cellStyle name="Normal 3 6 4 4" xfId="1050"/>
    <cellStyle name="Normal 3 6 4 4 2" xfId="1051"/>
    <cellStyle name="Normal 3 6 4 5" xfId="1052"/>
    <cellStyle name="Normal 3 6 4 5 2" xfId="1053"/>
    <cellStyle name="Normal 3 6 4 6" xfId="1054"/>
    <cellStyle name="Normal 3 6 5" xfId="1055"/>
    <cellStyle name="Normal 3 6 5 2" xfId="1056"/>
    <cellStyle name="Normal 3 6 5 2 2" xfId="1057"/>
    <cellStyle name="Normal 3 6 5 3" xfId="1058"/>
    <cellStyle name="Normal 3 6 5 3 2" xfId="1059"/>
    <cellStyle name="Normal 3 6 5 4" xfId="1060"/>
    <cellStyle name="Normal 3 6 5 4 2" xfId="1061"/>
    <cellStyle name="Normal 3 6 5 5" xfId="1062"/>
    <cellStyle name="Normal 3 6 5 5 2" xfId="1063"/>
    <cellStyle name="Normal 3 6 5 6" xfId="1064"/>
    <cellStyle name="Normal 3 6 6" xfId="1065"/>
    <cellStyle name="Normal 3 6 6 2" xfId="1066"/>
    <cellStyle name="Normal 3 6 7" xfId="1067"/>
    <cellStyle name="Normal 3 6 7 2" xfId="1068"/>
    <cellStyle name="Normal 3 6 8" xfId="1069"/>
    <cellStyle name="Normal 3 6 8 2" xfId="1070"/>
    <cellStyle name="Normal 3 6 9" xfId="1071"/>
    <cellStyle name="Normal 3 6 9 2" xfId="1072"/>
    <cellStyle name="Normal 3 7" xfId="1073"/>
    <cellStyle name="Normal 3 7 10" xfId="1074"/>
    <cellStyle name="Normal 3 7 11" xfId="1075"/>
    <cellStyle name="Normal 3 7 2" xfId="1076"/>
    <cellStyle name="Normal 3 7 2 2" xfId="1077"/>
    <cellStyle name="Normal 3 7 2 2 2" xfId="1078"/>
    <cellStyle name="Normal 3 7 2 3" xfId="1079"/>
    <cellStyle name="Normal 3 7 2 3 2" xfId="1080"/>
    <cellStyle name="Normal 3 7 2 4" xfId="1081"/>
    <cellStyle name="Normal 3 7 2 4 2" xfId="1082"/>
    <cellStyle name="Normal 3 7 2 5" xfId="1083"/>
    <cellStyle name="Normal 3 7 2 5 2" xfId="1084"/>
    <cellStyle name="Normal 3 7 2 6" xfId="1085"/>
    <cellStyle name="Normal 3 7 3" xfId="1086"/>
    <cellStyle name="Normal 3 7 3 2" xfId="1087"/>
    <cellStyle name="Normal 3 7 3 2 2" xfId="1088"/>
    <cellStyle name="Normal 3 7 3 3" xfId="1089"/>
    <cellStyle name="Normal 3 7 3 3 2" xfId="1090"/>
    <cellStyle name="Normal 3 7 3 4" xfId="1091"/>
    <cellStyle name="Normal 3 7 3 4 2" xfId="1092"/>
    <cellStyle name="Normal 3 7 3 5" xfId="1093"/>
    <cellStyle name="Normal 3 7 3 5 2" xfId="1094"/>
    <cellStyle name="Normal 3 7 3 6" xfId="1095"/>
    <cellStyle name="Normal 3 7 4" xfId="1096"/>
    <cellStyle name="Normal 3 7 4 2" xfId="1097"/>
    <cellStyle name="Normal 3 7 4 2 2" xfId="1098"/>
    <cellStyle name="Normal 3 7 4 3" xfId="1099"/>
    <cellStyle name="Normal 3 7 4 3 2" xfId="1100"/>
    <cellStyle name="Normal 3 7 4 4" xfId="1101"/>
    <cellStyle name="Normal 3 7 4 4 2" xfId="1102"/>
    <cellStyle name="Normal 3 7 4 5" xfId="1103"/>
    <cellStyle name="Normal 3 7 4 5 2" xfId="1104"/>
    <cellStyle name="Normal 3 7 4 6" xfId="1105"/>
    <cellStyle name="Normal 3 7 5" xfId="1106"/>
    <cellStyle name="Normal 3 7 5 2" xfId="1107"/>
    <cellStyle name="Normal 3 7 5 2 2" xfId="1108"/>
    <cellStyle name="Normal 3 7 5 3" xfId="1109"/>
    <cellStyle name="Normal 3 7 5 3 2" xfId="1110"/>
    <cellStyle name="Normal 3 7 5 4" xfId="1111"/>
    <cellStyle name="Normal 3 7 5 4 2" xfId="1112"/>
    <cellStyle name="Normal 3 7 5 5" xfId="1113"/>
    <cellStyle name="Normal 3 7 5 5 2" xfId="1114"/>
    <cellStyle name="Normal 3 7 5 6" xfId="1115"/>
    <cellStyle name="Normal 3 7 6" xfId="1116"/>
    <cellStyle name="Normal 3 7 6 2" xfId="1117"/>
    <cellStyle name="Normal 3 7 7" xfId="1118"/>
    <cellStyle name="Normal 3 7 7 2" xfId="1119"/>
    <cellStyle name="Normal 3 7 8" xfId="1120"/>
    <cellStyle name="Normal 3 7 8 2" xfId="1121"/>
    <cellStyle name="Normal 3 7 9" xfId="1122"/>
    <cellStyle name="Normal 3 7 9 2" xfId="1123"/>
    <cellStyle name="Normal 3 8" xfId="1124"/>
    <cellStyle name="Normal 3 8 10" xfId="1125"/>
    <cellStyle name="Normal 3 8 11" xfId="1126"/>
    <cellStyle name="Normal 3 8 2" xfId="1127"/>
    <cellStyle name="Normal 3 8 2 2" xfId="1128"/>
    <cellStyle name="Normal 3 8 2 2 2" xfId="1129"/>
    <cellStyle name="Normal 3 8 2 3" xfId="1130"/>
    <cellStyle name="Normal 3 8 2 3 2" xfId="1131"/>
    <cellStyle name="Normal 3 8 2 4" xfId="1132"/>
    <cellStyle name="Normal 3 8 2 4 2" xfId="1133"/>
    <cellStyle name="Normal 3 8 2 5" xfId="1134"/>
    <cellStyle name="Normal 3 8 2 5 2" xfId="1135"/>
    <cellStyle name="Normal 3 8 2 6" xfId="1136"/>
    <cellStyle name="Normal 3 8 3" xfId="1137"/>
    <cellStyle name="Normal 3 8 3 2" xfId="1138"/>
    <cellStyle name="Normal 3 8 3 2 2" xfId="1139"/>
    <cellStyle name="Normal 3 8 3 3" xfId="1140"/>
    <cellStyle name="Normal 3 8 3 3 2" xfId="1141"/>
    <cellStyle name="Normal 3 8 3 4" xfId="1142"/>
    <cellStyle name="Normal 3 8 3 4 2" xfId="1143"/>
    <cellStyle name="Normal 3 8 3 5" xfId="1144"/>
    <cellStyle name="Normal 3 8 3 5 2" xfId="1145"/>
    <cellStyle name="Normal 3 8 3 6" xfId="1146"/>
    <cellStyle name="Normal 3 8 4" xfId="1147"/>
    <cellStyle name="Normal 3 8 4 2" xfId="1148"/>
    <cellStyle name="Normal 3 8 4 2 2" xfId="1149"/>
    <cellStyle name="Normal 3 8 4 3" xfId="1150"/>
    <cellStyle name="Normal 3 8 4 3 2" xfId="1151"/>
    <cellStyle name="Normal 3 8 4 4" xfId="1152"/>
    <cellStyle name="Normal 3 8 4 4 2" xfId="1153"/>
    <cellStyle name="Normal 3 8 4 5" xfId="1154"/>
    <cellStyle name="Normal 3 8 4 5 2" xfId="1155"/>
    <cellStyle name="Normal 3 8 4 6" xfId="1156"/>
    <cellStyle name="Normal 3 8 5" xfId="1157"/>
    <cellStyle name="Normal 3 8 5 2" xfId="1158"/>
    <cellStyle name="Normal 3 8 5 2 2" xfId="1159"/>
    <cellStyle name="Normal 3 8 5 3" xfId="1160"/>
    <cellStyle name="Normal 3 8 5 3 2" xfId="1161"/>
    <cellStyle name="Normal 3 8 5 4" xfId="1162"/>
    <cellStyle name="Normal 3 8 5 4 2" xfId="1163"/>
    <cellStyle name="Normal 3 8 5 5" xfId="1164"/>
    <cellStyle name="Normal 3 8 5 5 2" xfId="1165"/>
    <cellStyle name="Normal 3 8 5 6" xfId="1166"/>
    <cellStyle name="Normal 3 8 6" xfId="1167"/>
    <cellStyle name="Normal 3 8 6 2" xfId="1168"/>
    <cellStyle name="Normal 3 8 7" xfId="1169"/>
    <cellStyle name="Normal 3 8 7 2" xfId="1170"/>
    <cellStyle name="Normal 3 8 8" xfId="1171"/>
    <cellStyle name="Normal 3 8 8 2" xfId="1172"/>
    <cellStyle name="Normal 3 8 9" xfId="1173"/>
    <cellStyle name="Normal 3 8 9 2" xfId="1174"/>
    <cellStyle name="Normal 3 9" xfId="1175"/>
    <cellStyle name="Normal 3 9 10" xfId="1176"/>
    <cellStyle name="Normal 3 9 2" xfId="1177"/>
    <cellStyle name="Normal 3 9 2 2" xfId="1178"/>
    <cellStyle name="Normal 3 9 2 2 2" xfId="1179"/>
    <cellStyle name="Normal 3 9 2 3" xfId="1180"/>
    <cellStyle name="Normal 3 9 2 3 2" xfId="1181"/>
    <cellStyle name="Normal 3 9 2 4" xfId="1182"/>
    <cellStyle name="Normal 3 9 2 4 2" xfId="1183"/>
    <cellStyle name="Normal 3 9 2 5" xfId="1184"/>
    <cellStyle name="Normal 3 9 2 5 2" xfId="1185"/>
    <cellStyle name="Normal 3 9 2 6" xfId="1186"/>
    <cellStyle name="Normal 3 9 3" xfId="1187"/>
    <cellStyle name="Normal 3 9 3 2" xfId="1188"/>
    <cellStyle name="Normal 3 9 3 2 2" xfId="1189"/>
    <cellStyle name="Normal 3 9 3 3" xfId="1190"/>
    <cellStyle name="Normal 3 9 3 3 2" xfId="1191"/>
    <cellStyle name="Normal 3 9 3 4" xfId="1192"/>
    <cellStyle name="Normal 3 9 3 4 2" xfId="1193"/>
    <cellStyle name="Normal 3 9 3 5" xfId="1194"/>
    <cellStyle name="Normal 3 9 3 5 2" xfId="1195"/>
    <cellStyle name="Normal 3 9 3 6" xfId="1196"/>
    <cellStyle name="Normal 3 9 4" xfId="1197"/>
    <cellStyle name="Normal 3 9 4 2" xfId="1198"/>
    <cellStyle name="Normal 3 9 4 2 2" xfId="1199"/>
    <cellStyle name="Normal 3 9 4 3" xfId="1200"/>
    <cellStyle name="Normal 3 9 4 3 2" xfId="1201"/>
    <cellStyle name="Normal 3 9 4 4" xfId="1202"/>
    <cellStyle name="Normal 3 9 4 4 2" xfId="1203"/>
    <cellStyle name="Normal 3 9 4 5" xfId="1204"/>
    <cellStyle name="Normal 3 9 4 5 2" xfId="1205"/>
    <cellStyle name="Normal 3 9 4 6" xfId="1206"/>
    <cellStyle name="Normal 3 9 5" xfId="1207"/>
    <cellStyle name="Normal 3 9 5 2" xfId="1208"/>
    <cellStyle name="Normal 3 9 5 2 2" xfId="1209"/>
    <cellStyle name="Normal 3 9 5 3" xfId="1210"/>
    <cellStyle name="Normal 3 9 5 3 2" xfId="1211"/>
    <cellStyle name="Normal 3 9 5 4" xfId="1212"/>
    <cellStyle name="Normal 3 9 5 4 2" xfId="1213"/>
    <cellStyle name="Normal 3 9 5 5" xfId="1214"/>
    <cellStyle name="Normal 3 9 5 5 2" xfId="1215"/>
    <cellStyle name="Normal 3 9 5 6" xfId="1216"/>
    <cellStyle name="Normal 3 9 6" xfId="1217"/>
    <cellStyle name="Normal 3 9 6 2" xfId="1218"/>
    <cellStyle name="Normal 3 9 7" xfId="1219"/>
    <cellStyle name="Normal 3 9 7 2" xfId="1220"/>
    <cellStyle name="Normal 3 9 8" xfId="1221"/>
    <cellStyle name="Normal 3 9 8 2" xfId="1222"/>
    <cellStyle name="Normal 3 9 9" xfId="1223"/>
    <cellStyle name="Normal 3 9 9 2" xfId="1224"/>
    <cellStyle name="Normal 30" xfId="1225"/>
    <cellStyle name="Normal 30 2" xfId="3358"/>
    <cellStyle name="Normal 33" xfId="1226"/>
    <cellStyle name="Normal 33 2" xfId="3361"/>
    <cellStyle name="Normal 36" xfId="3370"/>
    <cellStyle name="Normal 37" xfId="1227"/>
    <cellStyle name="Normal 37 2" xfId="3362"/>
    <cellStyle name="Normal 38" xfId="3363"/>
    <cellStyle name="Normal 39" xfId="3369"/>
    <cellStyle name="Normal 4" xfId="1228"/>
    <cellStyle name="Normal 4 2" xfId="1229"/>
    <cellStyle name="Normal 4 2 2" xfId="1230"/>
    <cellStyle name="Normal 4 3" xfId="1231"/>
    <cellStyle name="Normal 4 4" xfId="3377"/>
    <cellStyle name="Normal 40" xfId="3364"/>
    <cellStyle name="Normal 41" xfId="1232"/>
    <cellStyle name="Normal 41 2" xfId="3365"/>
    <cellStyle name="Normal 42" xfId="3366"/>
    <cellStyle name="Normal 43" xfId="3371"/>
    <cellStyle name="Normal 44" xfId="1233"/>
    <cellStyle name="Normal 44 2" xfId="3367"/>
    <cellStyle name="Normal 45" xfId="3372"/>
    <cellStyle name="Normal 46" xfId="1234"/>
    <cellStyle name="Normal 46 2" xfId="3368"/>
    <cellStyle name="Normal 47" xfId="3373"/>
    <cellStyle name="Normal 48" xfId="3375"/>
    <cellStyle name="Normal 5" xfId="1235"/>
    <cellStyle name="Normal 5 10" xfId="1236"/>
    <cellStyle name="Normal 5 10 10" xfId="1237"/>
    <cellStyle name="Normal 5 10 2" xfId="1238"/>
    <cellStyle name="Normal 5 10 2 2" xfId="1239"/>
    <cellStyle name="Normal 5 10 2 2 2" xfId="1240"/>
    <cellStyle name="Normal 5 10 2 3" xfId="1241"/>
    <cellStyle name="Normal 5 10 2 3 2" xfId="1242"/>
    <cellStyle name="Normal 5 10 2 4" xfId="1243"/>
    <cellStyle name="Normal 5 10 2 4 2" xfId="1244"/>
    <cellStyle name="Normal 5 10 2 5" xfId="1245"/>
    <cellStyle name="Normal 5 10 2 5 2" xfId="1246"/>
    <cellStyle name="Normal 5 10 2 6" xfId="1247"/>
    <cellStyle name="Normal 5 10 3" xfId="1248"/>
    <cellStyle name="Normal 5 10 3 2" xfId="1249"/>
    <cellStyle name="Normal 5 10 3 2 2" xfId="1250"/>
    <cellStyle name="Normal 5 10 3 3" xfId="1251"/>
    <cellStyle name="Normal 5 10 3 3 2" xfId="1252"/>
    <cellStyle name="Normal 5 10 3 4" xfId="1253"/>
    <cellStyle name="Normal 5 10 3 4 2" xfId="1254"/>
    <cellStyle name="Normal 5 10 3 5" xfId="1255"/>
    <cellStyle name="Normal 5 10 3 5 2" xfId="1256"/>
    <cellStyle name="Normal 5 10 3 6" xfId="1257"/>
    <cellStyle name="Normal 5 10 4" xfId="1258"/>
    <cellStyle name="Normal 5 10 4 2" xfId="1259"/>
    <cellStyle name="Normal 5 10 4 2 2" xfId="1260"/>
    <cellStyle name="Normal 5 10 4 3" xfId="1261"/>
    <cellStyle name="Normal 5 10 4 3 2" xfId="1262"/>
    <cellStyle name="Normal 5 10 4 4" xfId="1263"/>
    <cellStyle name="Normal 5 10 4 4 2" xfId="1264"/>
    <cellStyle name="Normal 5 10 4 5" xfId="1265"/>
    <cellStyle name="Normal 5 10 4 5 2" xfId="1266"/>
    <cellStyle name="Normal 5 10 4 6" xfId="1267"/>
    <cellStyle name="Normal 5 10 5" xfId="1268"/>
    <cellStyle name="Normal 5 10 5 2" xfId="1269"/>
    <cellStyle name="Normal 5 10 5 2 2" xfId="1270"/>
    <cellStyle name="Normal 5 10 5 3" xfId="1271"/>
    <cellStyle name="Normal 5 10 5 3 2" xfId="1272"/>
    <cellStyle name="Normal 5 10 5 4" xfId="1273"/>
    <cellStyle name="Normal 5 10 5 4 2" xfId="1274"/>
    <cellStyle name="Normal 5 10 5 5" xfId="1275"/>
    <cellStyle name="Normal 5 10 5 5 2" xfId="1276"/>
    <cellStyle name="Normal 5 10 5 6" xfId="1277"/>
    <cellStyle name="Normal 5 10 6" xfId="1278"/>
    <cellStyle name="Normal 5 10 6 2" xfId="1279"/>
    <cellStyle name="Normal 5 10 7" xfId="1280"/>
    <cellStyle name="Normal 5 10 7 2" xfId="1281"/>
    <cellStyle name="Normal 5 10 8" xfId="1282"/>
    <cellStyle name="Normal 5 10 8 2" xfId="1283"/>
    <cellStyle name="Normal 5 10 9" xfId="1284"/>
    <cellStyle name="Normal 5 10 9 2" xfId="1285"/>
    <cellStyle name="Normal 5 11" xfId="1286"/>
    <cellStyle name="Normal 5 11 10" xfId="1287"/>
    <cellStyle name="Normal 5 11 2" xfId="1288"/>
    <cellStyle name="Normal 5 11 2 2" xfId="1289"/>
    <cellStyle name="Normal 5 11 2 2 2" xfId="1290"/>
    <cellStyle name="Normal 5 11 2 3" xfId="1291"/>
    <cellStyle name="Normal 5 11 2 3 2" xfId="1292"/>
    <cellStyle name="Normal 5 11 2 4" xfId="1293"/>
    <cellStyle name="Normal 5 11 2 4 2" xfId="1294"/>
    <cellStyle name="Normal 5 11 2 5" xfId="1295"/>
    <cellStyle name="Normal 5 11 2 5 2" xfId="1296"/>
    <cellStyle name="Normal 5 11 2 6" xfId="1297"/>
    <cellStyle name="Normal 5 11 3" xfId="1298"/>
    <cellStyle name="Normal 5 11 3 2" xfId="1299"/>
    <cellStyle name="Normal 5 11 3 2 2" xfId="1300"/>
    <cellStyle name="Normal 5 11 3 3" xfId="1301"/>
    <cellStyle name="Normal 5 11 3 3 2" xfId="1302"/>
    <cellStyle name="Normal 5 11 3 4" xfId="1303"/>
    <cellStyle name="Normal 5 11 3 4 2" xfId="1304"/>
    <cellStyle name="Normal 5 11 3 5" xfId="1305"/>
    <cellStyle name="Normal 5 11 3 5 2" xfId="1306"/>
    <cellStyle name="Normal 5 11 3 6" xfId="1307"/>
    <cellStyle name="Normal 5 11 4" xfId="1308"/>
    <cellStyle name="Normal 5 11 4 2" xfId="1309"/>
    <cellStyle name="Normal 5 11 4 2 2" xfId="1310"/>
    <cellStyle name="Normal 5 11 4 3" xfId="1311"/>
    <cellStyle name="Normal 5 11 4 3 2" xfId="1312"/>
    <cellStyle name="Normal 5 11 4 4" xfId="1313"/>
    <cellStyle name="Normal 5 11 4 4 2" xfId="1314"/>
    <cellStyle name="Normal 5 11 4 5" xfId="1315"/>
    <cellStyle name="Normal 5 11 4 5 2" xfId="1316"/>
    <cellStyle name="Normal 5 11 4 6" xfId="1317"/>
    <cellStyle name="Normal 5 11 5" xfId="1318"/>
    <cellStyle name="Normal 5 11 5 2" xfId="1319"/>
    <cellStyle name="Normal 5 11 5 2 2" xfId="1320"/>
    <cellStyle name="Normal 5 11 5 3" xfId="1321"/>
    <cellStyle name="Normal 5 11 5 3 2" xfId="1322"/>
    <cellStyle name="Normal 5 11 5 4" xfId="1323"/>
    <cellStyle name="Normal 5 11 5 4 2" xfId="1324"/>
    <cellStyle name="Normal 5 11 5 5" xfId="1325"/>
    <cellStyle name="Normal 5 11 5 5 2" xfId="1326"/>
    <cellStyle name="Normal 5 11 5 6" xfId="1327"/>
    <cellStyle name="Normal 5 11 6" xfId="1328"/>
    <cellStyle name="Normal 5 11 6 2" xfId="1329"/>
    <cellStyle name="Normal 5 11 7" xfId="1330"/>
    <cellStyle name="Normal 5 11 7 2" xfId="1331"/>
    <cellStyle name="Normal 5 11 8" xfId="1332"/>
    <cellStyle name="Normal 5 11 8 2" xfId="1333"/>
    <cellStyle name="Normal 5 11 9" xfId="1334"/>
    <cellStyle name="Normal 5 11 9 2" xfId="1335"/>
    <cellStyle name="Normal 5 12" xfId="1336"/>
    <cellStyle name="Normal 5 12 10" xfId="1337"/>
    <cellStyle name="Normal 5 12 2" xfId="1338"/>
    <cellStyle name="Normal 5 12 2 2" xfId="1339"/>
    <cellStyle name="Normal 5 12 2 2 2" xfId="1340"/>
    <cellStyle name="Normal 5 12 2 3" xfId="1341"/>
    <cellStyle name="Normal 5 12 2 3 2" xfId="1342"/>
    <cellStyle name="Normal 5 12 2 4" xfId="1343"/>
    <cellStyle name="Normal 5 12 2 4 2" xfId="1344"/>
    <cellStyle name="Normal 5 12 2 5" xfId="1345"/>
    <cellStyle name="Normal 5 12 2 5 2" xfId="1346"/>
    <cellStyle name="Normal 5 12 2 6" xfId="1347"/>
    <cellStyle name="Normal 5 12 3" xfId="1348"/>
    <cellStyle name="Normal 5 12 3 2" xfId="1349"/>
    <cellStyle name="Normal 5 12 3 2 2" xfId="1350"/>
    <cellStyle name="Normal 5 12 3 3" xfId="1351"/>
    <cellStyle name="Normal 5 12 3 3 2" xfId="1352"/>
    <cellStyle name="Normal 5 12 3 4" xfId="1353"/>
    <cellStyle name="Normal 5 12 3 4 2" xfId="1354"/>
    <cellStyle name="Normal 5 12 3 5" xfId="1355"/>
    <cellStyle name="Normal 5 12 3 5 2" xfId="1356"/>
    <cellStyle name="Normal 5 12 3 6" xfId="1357"/>
    <cellStyle name="Normal 5 12 4" xfId="1358"/>
    <cellStyle name="Normal 5 12 4 2" xfId="1359"/>
    <cellStyle name="Normal 5 12 4 2 2" xfId="1360"/>
    <cellStyle name="Normal 5 12 4 3" xfId="1361"/>
    <cellStyle name="Normal 5 12 4 3 2" xfId="1362"/>
    <cellStyle name="Normal 5 12 4 4" xfId="1363"/>
    <cellStyle name="Normal 5 12 4 4 2" xfId="1364"/>
    <cellStyle name="Normal 5 12 4 5" xfId="1365"/>
    <cellStyle name="Normal 5 12 4 5 2" xfId="1366"/>
    <cellStyle name="Normal 5 12 4 6" xfId="1367"/>
    <cellStyle name="Normal 5 12 5" xfId="1368"/>
    <cellStyle name="Normal 5 12 5 2" xfId="1369"/>
    <cellStyle name="Normal 5 12 5 2 2" xfId="1370"/>
    <cellStyle name="Normal 5 12 5 3" xfId="1371"/>
    <cellStyle name="Normal 5 12 5 3 2" xfId="1372"/>
    <cellStyle name="Normal 5 12 5 4" xfId="1373"/>
    <cellStyle name="Normal 5 12 5 4 2" xfId="1374"/>
    <cellStyle name="Normal 5 12 5 5" xfId="1375"/>
    <cellStyle name="Normal 5 12 5 5 2" xfId="1376"/>
    <cellStyle name="Normal 5 12 5 6" xfId="1377"/>
    <cellStyle name="Normal 5 12 6" xfId="1378"/>
    <cellStyle name="Normal 5 12 6 2" xfId="1379"/>
    <cellStyle name="Normal 5 12 7" xfId="1380"/>
    <cellStyle name="Normal 5 12 7 2" xfId="1381"/>
    <cellStyle name="Normal 5 12 8" xfId="1382"/>
    <cellStyle name="Normal 5 12 8 2" xfId="1383"/>
    <cellStyle name="Normal 5 12 9" xfId="1384"/>
    <cellStyle name="Normal 5 12 9 2" xfId="1385"/>
    <cellStyle name="Normal 5 13" xfId="1386"/>
    <cellStyle name="Normal 5 13 10" xfId="1387"/>
    <cellStyle name="Normal 5 13 2" xfId="1388"/>
    <cellStyle name="Normal 5 13 2 2" xfId="1389"/>
    <cellStyle name="Normal 5 13 2 2 2" xfId="1390"/>
    <cellStyle name="Normal 5 13 2 3" xfId="1391"/>
    <cellStyle name="Normal 5 13 2 3 2" xfId="1392"/>
    <cellStyle name="Normal 5 13 2 4" xfId="1393"/>
    <cellStyle name="Normal 5 13 2 4 2" xfId="1394"/>
    <cellStyle name="Normal 5 13 2 5" xfId="1395"/>
    <cellStyle name="Normal 5 13 2 5 2" xfId="1396"/>
    <cellStyle name="Normal 5 13 2 6" xfId="1397"/>
    <cellStyle name="Normal 5 13 3" xfId="1398"/>
    <cellStyle name="Normal 5 13 3 2" xfId="1399"/>
    <cellStyle name="Normal 5 13 3 2 2" xfId="1400"/>
    <cellStyle name="Normal 5 13 3 3" xfId="1401"/>
    <cellStyle name="Normal 5 13 3 3 2" xfId="1402"/>
    <cellStyle name="Normal 5 13 3 4" xfId="1403"/>
    <cellStyle name="Normal 5 13 3 4 2" xfId="1404"/>
    <cellStyle name="Normal 5 13 3 5" xfId="1405"/>
    <cellStyle name="Normal 5 13 3 5 2" xfId="1406"/>
    <cellStyle name="Normal 5 13 3 6" xfId="1407"/>
    <cellStyle name="Normal 5 13 4" xfId="1408"/>
    <cellStyle name="Normal 5 13 4 2" xfId="1409"/>
    <cellStyle name="Normal 5 13 4 2 2" xfId="1410"/>
    <cellStyle name="Normal 5 13 4 3" xfId="1411"/>
    <cellStyle name="Normal 5 13 4 3 2" xfId="1412"/>
    <cellStyle name="Normal 5 13 4 4" xfId="1413"/>
    <cellStyle name="Normal 5 13 4 4 2" xfId="1414"/>
    <cellStyle name="Normal 5 13 4 5" xfId="1415"/>
    <cellStyle name="Normal 5 13 4 5 2" xfId="1416"/>
    <cellStyle name="Normal 5 13 4 6" xfId="1417"/>
    <cellStyle name="Normal 5 13 5" xfId="1418"/>
    <cellStyle name="Normal 5 13 5 2" xfId="1419"/>
    <cellStyle name="Normal 5 13 5 2 2" xfId="1420"/>
    <cellStyle name="Normal 5 13 5 3" xfId="1421"/>
    <cellStyle name="Normal 5 13 5 3 2" xfId="1422"/>
    <cellStyle name="Normal 5 13 5 4" xfId="1423"/>
    <cellStyle name="Normal 5 13 5 4 2" xfId="1424"/>
    <cellStyle name="Normal 5 13 5 5" xfId="1425"/>
    <cellStyle name="Normal 5 13 5 5 2" xfId="1426"/>
    <cellStyle name="Normal 5 13 5 6" xfId="1427"/>
    <cellStyle name="Normal 5 13 6" xfId="1428"/>
    <cellStyle name="Normal 5 13 6 2" xfId="1429"/>
    <cellStyle name="Normal 5 13 7" xfId="1430"/>
    <cellStyle name="Normal 5 13 7 2" xfId="1431"/>
    <cellStyle name="Normal 5 13 8" xfId="1432"/>
    <cellStyle name="Normal 5 13 8 2" xfId="1433"/>
    <cellStyle name="Normal 5 13 9" xfId="1434"/>
    <cellStyle name="Normal 5 13 9 2" xfId="1435"/>
    <cellStyle name="Normal 5 14" xfId="1436"/>
    <cellStyle name="Normal 5 14 10" xfId="1437"/>
    <cellStyle name="Normal 5 14 2" xfId="1438"/>
    <cellStyle name="Normal 5 14 2 2" xfId="1439"/>
    <cellStyle name="Normal 5 14 2 2 2" xfId="1440"/>
    <cellStyle name="Normal 5 14 2 3" xfId="1441"/>
    <cellStyle name="Normal 5 14 2 3 2" xfId="1442"/>
    <cellStyle name="Normal 5 14 2 4" xfId="1443"/>
    <cellStyle name="Normal 5 14 2 4 2" xfId="1444"/>
    <cellStyle name="Normal 5 14 2 5" xfId="1445"/>
    <cellStyle name="Normal 5 14 2 5 2" xfId="1446"/>
    <cellStyle name="Normal 5 14 2 6" xfId="1447"/>
    <cellStyle name="Normal 5 14 3" xfId="1448"/>
    <cellStyle name="Normal 5 14 3 2" xfId="1449"/>
    <cellStyle name="Normal 5 14 3 2 2" xfId="1450"/>
    <cellStyle name="Normal 5 14 3 3" xfId="1451"/>
    <cellStyle name="Normal 5 14 3 3 2" xfId="1452"/>
    <cellStyle name="Normal 5 14 3 4" xfId="1453"/>
    <cellStyle name="Normal 5 14 3 4 2" xfId="1454"/>
    <cellStyle name="Normal 5 14 3 5" xfId="1455"/>
    <cellStyle name="Normal 5 14 3 5 2" xfId="1456"/>
    <cellStyle name="Normal 5 14 3 6" xfId="1457"/>
    <cellStyle name="Normal 5 14 4" xfId="1458"/>
    <cellStyle name="Normal 5 14 4 2" xfId="1459"/>
    <cellStyle name="Normal 5 14 4 2 2" xfId="1460"/>
    <cellStyle name="Normal 5 14 4 3" xfId="1461"/>
    <cellStyle name="Normal 5 14 4 3 2" xfId="1462"/>
    <cellStyle name="Normal 5 14 4 4" xfId="1463"/>
    <cellStyle name="Normal 5 14 4 4 2" xfId="1464"/>
    <cellStyle name="Normal 5 14 4 5" xfId="1465"/>
    <cellStyle name="Normal 5 14 4 5 2" xfId="1466"/>
    <cellStyle name="Normal 5 14 4 6" xfId="1467"/>
    <cellStyle name="Normal 5 14 5" xfId="1468"/>
    <cellStyle name="Normal 5 14 5 2" xfId="1469"/>
    <cellStyle name="Normal 5 14 5 2 2" xfId="1470"/>
    <cellStyle name="Normal 5 14 5 3" xfId="1471"/>
    <cellStyle name="Normal 5 14 5 3 2" xfId="1472"/>
    <cellStyle name="Normal 5 14 5 4" xfId="1473"/>
    <cellStyle name="Normal 5 14 5 4 2" xfId="1474"/>
    <cellStyle name="Normal 5 14 5 5" xfId="1475"/>
    <cellStyle name="Normal 5 14 5 5 2" xfId="1476"/>
    <cellStyle name="Normal 5 14 5 6" xfId="1477"/>
    <cellStyle name="Normal 5 14 6" xfId="1478"/>
    <cellStyle name="Normal 5 14 6 2" xfId="1479"/>
    <cellStyle name="Normal 5 14 7" xfId="1480"/>
    <cellStyle name="Normal 5 14 7 2" xfId="1481"/>
    <cellStyle name="Normal 5 14 8" xfId="1482"/>
    <cellStyle name="Normal 5 14 8 2" xfId="1483"/>
    <cellStyle name="Normal 5 14 9" xfId="1484"/>
    <cellStyle name="Normal 5 14 9 2" xfId="1485"/>
    <cellStyle name="Normal 5 15" xfId="1486"/>
    <cellStyle name="Normal 5 15 10" xfId="1487"/>
    <cellStyle name="Normal 5 15 2" xfId="1488"/>
    <cellStyle name="Normal 5 15 2 2" xfId="1489"/>
    <cellStyle name="Normal 5 15 2 2 2" xfId="1490"/>
    <cellStyle name="Normal 5 15 2 3" xfId="1491"/>
    <cellStyle name="Normal 5 15 2 3 2" xfId="1492"/>
    <cellStyle name="Normal 5 15 2 4" xfId="1493"/>
    <cellStyle name="Normal 5 15 2 4 2" xfId="1494"/>
    <cellStyle name="Normal 5 15 2 5" xfId="1495"/>
    <cellStyle name="Normal 5 15 2 5 2" xfId="1496"/>
    <cellStyle name="Normal 5 15 2 6" xfId="1497"/>
    <cellStyle name="Normal 5 15 3" xfId="1498"/>
    <cellStyle name="Normal 5 15 3 2" xfId="1499"/>
    <cellStyle name="Normal 5 15 3 2 2" xfId="1500"/>
    <cellStyle name="Normal 5 15 3 3" xfId="1501"/>
    <cellStyle name="Normal 5 15 3 3 2" xfId="1502"/>
    <cellStyle name="Normal 5 15 3 4" xfId="1503"/>
    <cellStyle name="Normal 5 15 3 4 2" xfId="1504"/>
    <cellStyle name="Normal 5 15 3 5" xfId="1505"/>
    <cellStyle name="Normal 5 15 3 5 2" xfId="1506"/>
    <cellStyle name="Normal 5 15 3 6" xfId="1507"/>
    <cellStyle name="Normal 5 15 4" xfId="1508"/>
    <cellStyle name="Normal 5 15 4 2" xfId="1509"/>
    <cellStyle name="Normal 5 15 4 2 2" xfId="1510"/>
    <cellStyle name="Normal 5 15 4 3" xfId="1511"/>
    <cellStyle name="Normal 5 15 4 3 2" xfId="1512"/>
    <cellStyle name="Normal 5 15 4 4" xfId="1513"/>
    <cellStyle name="Normal 5 15 4 4 2" xfId="1514"/>
    <cellStyle name="Normal 5 15 4 5" xfId="1515"/>
    <cellStyle name="Normal 5 15 4 5 2" xfId="1516"/>
    <cellStyle name="Normal 5 15 4 6" xfId="1517"/>
    <cellStyle name="Normal 5 15 5" xfId="1518"/>
    <cellStyle name="Normal 5 15 5 2" xfId="1519"/>
    <cellStyle name="Normal 5 15 5 2 2" xfId="1520"/>
    <cellStyle name="Normal 5 15 5 3" xfId="1521"/>
    <cellStyle name="Normal 5 15 5 3 2" xfId="1522"/>
    <cellStyle name="Normal 5 15 5 4" xfId="1523"/>
    <cellStyle name="Normal 5 15 5 4 2" xfId="1524"/>
    <cellStyle name="Normal 5 15 5 5" xfId="1525"/>
    <cellStyle name="Normal 5 15 5 5 2" xfId="1526"/>
    <cellStyle name="Normal 5 15 5 6" xfId="1527"/>
    <cellStyle name="Normal 5 15 6" xfId="1528"/>
    <cellStyle name="Normal 5 15 6 2" xfId="1529"/>
    <cellStyle name="Normal 5 15 7" xfId="1530"/>
    <cellStyle name="Normal 5 15 7 2" xfId="1531"/>
    <cellStyle name="Normal 5 15 8" xfId="1532"/>
    <cellStyle name="Normal 5 15 8 2" xfId="1533"/>
    <cellStyle name="Normal 5 15 9" xfId="1534"/>
    <cellStyle name="Normal 5 15 9 2" xfId="1535"/>
    <cellStyle name="Normal 5 16" xfId="1536"/>
    <cellStyle name="Normal 5 16 10" xfId="1537"/>
    <cellStyle name="Normal 5 16 2" xfId="1538"/>
    <cellStyle name="Normal 5 16 2 2" xfId="1539"/>
    <cellStyle name="Normal 5 16 2 2 2" xfId="1540"/>
    <cellStyle name="Normal 5 16 2 3" xfId="1541"/>
    <cellStyle name="Normal 5 16 2 3 2" xfId="1542"/>
    <cellStyle name="Normal 5 16 2 4" xfId="1543"/>
    <cellStyle name="Normal 5 16 2 4 2" xfId="1544"/>
    <cellStyle name="Normal 5 16 2 5" xfId="1545"/>
    <cellStyle name="Normal 5 16 2 5 2" xfId="1546"/>
    <cellStyle name="Normal 5 16 2 6" xfId="1547"/>
    <cellStyle name="Normal 5 16 3" xfId="1548"/>
    <cellStyle name="Normal 5 16 3 2" xfId="1549"/>
    <cellStyle name="Normal 5 16 3 2 2" xfId="1550"/>
    <cellStyle name="Normal 5 16 3 3" xfId="1551"/>
    <cellStyle name="Normal 5 16 3 3 2" xfId="1552"/>
    <cellStyle name="Normal 5 16 3 4" xfId="1553"/>
    <cellStyle name="Normal 5 16 3 4 2" xfId="1554"/>
    <cellStyle name="Normal 5 16 3 5" xfId="1555"/>
    <cellStyle name="Normal 5 16 3 5 2" xfId="1556"/>
    <cellStyle name="Normal 5 16 3 6" xfId="1557"/>
    <cellStyle name="Normal 5 16 4" xfId="1558"/>
    <cellStyle name="Normal 5 16 4 2" xfId="1559"/>
    <cellStyle name="Normal 5 16 4 2 2" xfId="1560"/>
    <cellStyle name="Normal 5 16 4 3" xfId="1561"/>
    <cellStyle name="Normal 5 16 4 3 2" xfId="1562"/>
    <cellStyle name="Normal 5 16 4 4" xfId="1563"/>
    <cellStyle name="Normal 5 16 4 4 2" xfId="1564"/>
    <cellStyle name="Normal 5 16 4 5" xfId="1565"/>
    <cellStyle name="Normal 5 16 4 5 2" xfId="1566"/>
    <cellStyle name="Normal 5 16 4 6" xfId="1567"/>
    <cellStyle name="Normal 5 16 5" xfId="1568"/>
    <cellStyle name="Normal 5 16 5 2" xfId="1569"/>
    <cellStyle name="Normal 5 16 5 2 2" xfId="1570"/>
    <cellStyle name="Normal 5 16 5 3" xfId="1571"/>
    <cellStyle name="Normal 5 16 5 3 2" xfId="1572"/>
    <cellStyle name="Normal 5 16 5 4" xfId="1573"/>
    <cellStyle name="Normal 5 16 5 4 2" xfId="1574"/>
    <cellStyle name="Normal 5 16 5 5" xfId="1575"/>
    <cellStyle name="Normal 5 16 5 5 2" xfId="1576"/>
    <cellStyle name="Normal 5 16 5 6" xfId="1577"/>
    <cellStyle name="Normal 5 16 6" xfId="1578"/>
    <cellStyle name="Normal 5 16 6 2" xfId="1579"/>
    <cellStyle name="Normal 5 16 7" xfId="1580"/>
    <cellStyle name="Normal 5 16 7 2" xfId="1581"/>
    <cellStyle name="Normal 5 16 8" xfId="1582"/>
    <cellStyle name="Normal 5 16 8 2" xfId="1583"/>
    <cellStyle name="Normal 5 16 9" xfId="1584"/>
    <cellStyle name="Normal 5 16 9 2" xfId="1585"/>
    <cellStyle name="Normal 5 17" xfId="1586"/>
    <cellStyle name="Normal 5 17 10" xfId="1587"/>
    <cellStyle name="Normal 5 17 2" xfId="1588"/>
    <cellStyle name="Normal 5 17 2 2" xfId="1589"/>
    <cellStyle name="Normal 5 17 2 2 2" xfId="1590"/>
    <cellStyle name="Normal 5 17 2 3" xfId="1591"/>
    <cellStyle name="Normal 5 17 2 3 2" xfId="1592"/>
    <cellStyle name="Normal 5 17 2 4" xfId="1593"/>
    <cellStyle name="Normal 5 17 2 4 2" xfId="1594"/>
    <cellStyle name="Normal 5 17 2 5" xfId="1595"/>
    <cellStyle name="Normal 5 17 2 5 2" xfId="1596"/>
    <cellStyle name="Normal 5 17 2 6" xfId="1597"/>
    <cellStyle name="Normal 5 17 3" xfId="1598"/>
    <cellStyle name="Normal 5 17 3 2" xfId="1599"/>
    <cellStyle name="Normal 5 17 3 2 2" xfId="1600"/>
    <cellStyle name="Normal 5 17 3 3" xfId="1601"/>
    <cellStyle name="Normal 5 17 3 3 2" xfId="1602"/>
    <cellStyle name="Normal 5 17 3 4" xfId="1603"/>
    <cellStyle name="Normal 5 17 3 4 2" xfId="1604"/>
    <cellStyle name="Normal 5 17 3 5" xfId="1605"/>
    <cellStyle name="Normal 5 17 3 5 2" xfId="1606"/>
    <cellStyle name="Normal 5 17 3 6" xfId="1607"/>
    <cellStyle name="Normal 5 17 4" xfId="1608"/>
    <cellStyle name="Normal 5 17 4 2" xfId="1609"/>
    <cellStyle name="Normal 5 17 4 2 2" xfId="1610"/>
    <cellStyle name="Normal 5 17 4 3" xfId="1611"/>
    <cellStyle name="Normal 5 17 4 3 2" xfId="1612"/>
    <cellStyle name="Normal 5 17 4 4" xfId="1613"/>
    <cellStyle name="Normal 5 17 4 4 2" xfId="1614"/>
    <cellStyle name="Normal 5 17 4 5" xfId="1615"/>
    <cellStyle name="Normal 5 17 4 5 2" xfId="1616"/>
    <cellStyle name="Normal 5 17 4 6" xfId="1617"/>
    <cellStyle name="Normal 5 17 5" xfId="1618"/>
    <cellStyle name="Normal 5 17 5 2" xfId="1619"/>
    <cellStyle name="Normal 5 17 5 2 2" xfId="1620"/>
    <cellStyle name="Normal 5 17 5 3" xfId="1621"/>
    <cellStyle name="Normal 5 17 5 3 2" xfId="1622"/>
    <cellStyle name="Normal 5 17 5 4" xfId="1623"/>
    <cellStyle name="Normal 5 17 5 4 2" xfId="1624"/>
    <cellStyle name="Normal 5 17 5 5" xfId="1625"/>
    <cellStyle name="Normal 5 17 5 5 2" xfId="1626"/>
    <cellStyle name="Normal 5 17 5 6" xfId="1627"/>
    <cellStyle name="Normal 5 17 6" xfId="1628"/>
    <cellStyle name="Normal 5 17 6 2" xfId="1629"/>
    <cellStyle name="Normal 5 17 7" xfId="1630"/>
    <cellStyle name="Normal 5 17 7 2" xfId="1631"/>
    <cellStyle name="Normal 5 17 8" xfId="1632"/>
    <cellStyle name="Normal 5 17 8 2" xfId="1633"/>
    <cellStyle name="Normal 5 17 9" xfId="1634"/>
    <cellStyle name="Normal 5 17 9 2" xfId="1635"/>
    <cellStyle name="Normal 5 18" xfId="1636"/>
    <cellStyle name="Normal 5 18 2" xfId="1637"/>
    <cellStyle name="Normal 5 18 2 2" xfId="1638"/>
    <cellStyle name="Normal 5 18 2 2 2" xfId="1639"/>
    <cellStyle name="Normal 5 18 2 3" xfId="1640"/>
    <cellStyle name="Normal 5 18 2 3 2" xfId="1641"/>
    <cellStyle name="Normal 5 18 2 4" xfId="1642"/>
    <cellStyle name="Normal 5 18 2 4 2" xfId="1643"/>
    <cellStyle name="Normal 5 18 2 5" xfId="1644"/>
    <cellStyle name="Normal 5 18 2 5 2" xfId="1645"/>
    <cellStyle name="Normal 5 18 2 6" xfId="1646"/>
    <cellStyle name="Normal 5 18 3" xfId="1647"/>
    <cellStyle name="Normal 5 18 3 2" xfId="1648"/>
    <cellStyle name="Normal 5 18 4" xfId="1649"/>
    <cellStyle name="Normal 5 18 4 2" xfId="1650"/>
    <cellStyle name="Normal 5 18 5" xfId="1651"/>
    <cellStyle name="Normal 5 18 5 2" xfId="1652"/>
    <cellStyle name="Normal 5 18 6" xfId="1653"/>
    <cellStyle name="Normal 5 18 6 2" xfId="1654"/>
    <cellStyle name="Normal 5 18 7" xfId="1655"/>
    <cellStyle name="Normal 5 19" xfId="1656"/>
    <cellStyle name="Normal 5 19 2" xfId="1657"/>
    <cellStyle name="Normal 5 19 2 2" xfId="1658"/>
    <cellStyle name="Normal 5 19 2 2 2" xfId="1659"/>
    <cellStyle name="Normal 5 19 2 3" xfId="1660"/>
    <cellStyle name="Normal 5 19 2 3 2" xfId="1661"/>
    <cellStyle name="Normal 5 19 2 4" xfId="1662"/>
    <cellStyle name="Normal 5 19 2 4 2" xfId="1663"/>
    <cellStyle name="Normal 5 19 2 5" xfId="1664"/>
    <cellStyle name="Normal 5 19 2 5 2" xfId="1665"/>
    <cellStyle name="Normal 5 19 2 6" xfId="1666"/>
    <cellStyle name="Normal 5 19 3" xfId="1667"/>
    <cellStyle name="Normal 5 19 3 2" xfId="1668"/>
    <cellStyle name="Normal 5 19 4" xfId="1669"/>
    <cellStyle name="Normal 5 19 4 2" xfId="1670"/>
    <cellStyle name="Normal 5 19 5" xfId="1671"/>
    <cellStyle name="Normal 5 19 5 2" xfId="1672"/>
    <cellStyle name="Normal 5 19 6" xfId="1673"/>
    <cellStyle name="Normal 5 19 6 2" xfId="1674"/>
    <cellStyle name="Normal 5 19 7" xfId="1675"/>
    <cellStyle name="Normal 5 2" xfId="1676"/>
    <cellStyle name="Normal 5 2 10" xfId="1677"/>
    <cellStyle name="Normal 5 2 10 10" xfId="1678"/>
    <cellStyle name="Normal 5 2 10 2" xfId="1679"/>
    <cellStyle name="Normal 5 2 10 2 2" xfId="1680"/>
    <cellStyle name="Normal 5 2 10 2 2 2" xfId="1681"/>
    <cellStyle name="Normal 5 2 10 2 3" xfId="1682"/>
    <cellStyle name="Normal 5 2 10 2 3 2" xfId="1683"/>
    <cellStyle name="Normal 5 2 10 2 4" xfId="1684"/>
    <cellStyle name="Normal 5 2 10 2 4 2" xfId="1685"/>
    <cellStyle name="Normal 5 2 10 2 5" xfId="1686"/>
    <cellStyle name="Normal 5 2 10 2 5 2" xfId="1687"/>
    <cellStyle name="Normal 5 2 10 2 6" xfId="1688"/>
    <cellStyle name="Normal 5 2 10 3" xfId="1689"/>
    <cellStyle name="Normal 5 2 10 3 2" xfId="1690"/>
    <cellStyle name="Normal 5 2 10 3 2 2" xfId="1691"/>
    <cellStyle name="Normal 5 2 10 3 3" xfId="1692"/>
    <cellStyle name="Normal 5 2 10 3 3 2" xfId="1693"/>
    <cellStyle name="Normal 5 2 10 3 4" xfId="1694"/>
    <cellStyle name="Normal 5 2 10 3 4 2" xfId="1695"/>
    <cellStyle name="Normal 5 2 10 3 5" xfId="1696"/>
    <cellStyle name="Normal 5 2 10 3 5 2" xfId="1697"/>
    <cellStyle name="Normal 5 2 10 3 6" xfId="1698"/>
    <cellStyle name="Normal 5 2 10 4" xfId="1699"/>
    <cellStyle name="Normal 5 2 10 4 2" xfId="1700"/>
    <cellStyle name="Normal 5 2 10 4 2 2" xfId="1701"/>
    <cellStyle name="Normal 5 2 10 4 3" xfId="1702"/>
    <cellStyle name="Normal 5 2 10 4 3 2" xfId="1703"/>
    <cellStyle name="Normal 5 2 10 4 4" xfId="1704"/>
    <cellStyle name="Normal 5 2 10 4 4 2" xfId="1705"/>
    <cellStyle name="Normal 5 2 10 4 5" xfId="1706"/>
    <cellStyle name="Normal 5 2 10 4 5 2" xfId="1707"/>
    <cellStyle name="Normal 5 2 10 4 6" xfId="1708"/>
    <cellStyle name="Normal 5 2 10 5" xfId="1709"/>
    <cellStyle name="Normal 5 2 10 5 2" xfId="1710"/>
    <cellStyle name="Normal 5 2 10 5 2 2" xfId="1711"/>
    <cellStyle name="Normal 5 2 10 5 3" xfId="1712"/>
    <cellStyle name="Normal 5 2 10 5 3 2" xfId="1713"/>
    <cellStyle name="Normal 5 2 10 5 4" xfId="1714"/>
    <cellStyle name="Normal 5 2 10 5 4 2" xfId="1715"/>
    <cellStyle name="Normal 5 2 10 5 5" xfId="1716"/>
    <cellStyle name="Normal 5 2 10 5 5 2" xfId="1717"/>
    <cellStyle name="Normal 5 2 10 5 6" xfId="1718"/>
    <cellStyle name="Normal 5 2 10 6" xfId="1719"/>
    <cellStyle name="Normal 5 2 10 6 2" xfId="1720"/>
    <cellStyle name="Normal 5 2 10 7" xfId="1721"/>
    <cellStyle name="Normal 5 2 10 7 2" xfId="1722"/>
    <cellStyle name="Normal 5 2 10 8" xfId="1723"/>
    <cellStyle name="Normal 5 2 10 8 2" xfId="1724"/>
    <cellStyle name="Normal 5 2 10 9" xfId="1725"/>
    <cellStyle name="Normal 5 2 10 9 2" xfId="1726"/>
    <cellStyle name="Normal 5 2 11" xfId="1727"/>
    <cellStyle name="Normal 5 2 11 10" xfId="1728"/>
    <cellStyle name="Normal 5 2 11 2" xfId="1729"/>
    <cellStyle name="Normal 5 2 11 2 2" xfId="1730"/>
    <cellStyle name="Normal 5 2 11 2 2 2" xfId="1731"/>
    <cellStyle name="Normal 5 2 11 2 3" xfId="1732"/>
    <cellStyle name="Normal 5 2 11 2 3 2" xfId="1733"/>
    <cellStyle name="Normal 5 2 11 2 4" xfId="1734"/>
    <cellStyle name="Normal 5 2 11 2 4 2" xfId="1735"/>
    <cellStyle name="Normal 5 2 11 2 5" xfId="1736"/>
    <cellStyle name="Normal 5 2 11 2 5 2" xfId="1737"/>
    <cellStyle name="Normal 5 2 11 2 6" xfId="1738"/>
    <cellStyle name="Normal 5 2 11 3" xfId="1739"/>
    <cellStyle name="Normal 5 2 11 3 2" xfId="1740"/>
    <cellStyle name="Normal 5 2 11 3 2 2" xfId="1741"/>
    <cellStyle name="Normal 5 2 11 3 3" xfId="1742"/>
    <cellStyle name="Normal 5 2 11 3 3 2" xfId="1743"/>
    <cellStyle name="Normal 5 2 11 3 4" xfId="1744"/>
    <cellStyle name="Normal 5 2 11 3 4 2" xfId="1745"/>
    <cellStyle name="Normal 5 2 11 3 5" xfId="1746"/>
    <cellStyle name="Normal 5 2 11 3 5 2" xfId="1747"/>
    <cellStyle name="Normal 5 2 11 3 6" xfId="1748"/>
    <cellStyle name="Normal 5 2 11 4" xfId="1749"/>
    <cellStyle name="Normal 5 2 11 4 2" xfId="1750"/>
    <cellStyle name="Normal 5 2 11 4 2 2" xfId="1751"/>
    <cellStyle name="Normal 5 2 11 4 3" xfId="1752"/>
    <cellStyle name="Normal 5 2 11 4 3 2" xfId="1753"/>
    <cellStyle name="Normal 5 2 11 4 4" xfId="1754"/>
    <cellStyle name="Normal 5 2 11 4 4 2" xfId="1755"/>
    <cellStyle name="Normal 5 2 11 4 5" xfId="1756"/>
    <cellStyle name="Normal 5 2 11 4 5 2" xfId="1757"/>
    <cellStyle name="Normal 5 2 11 4 6" xfId="1758"/>
    <cellStyle name="Normal 5 2 11 5" xfId="1759"/>
    <cellStyle name="Normal 5 2 11 5 2" xfId="1760"/>
    <cellStyle name="Normal 5 2 11 5 2 2" xfId="1761"/>
    <cellStyle name="Normal 5 2 11 5 3" xfId="1762"/>
    <cellStyle name="Normal 5 2 11 5 3 2" xfId="1763"/>
    <cellStyle name="Normal 5 2 11 5 4" xfId="1764"/>
    <cellStyle name="Normal 5 2 11 5 4 2" xfId="1765"/>
    <cellStyle name="Normal 5 2 11 5 5" xfId="1766"/>
    <cellStyle name="Normal 5 2 11 5 5 2" xfId="1767"/>
    <cellStyle name="Normal 5 2 11 5 6" xfId="1768"/>
    <cellStyle name="Normal 5 2 11 6" xfId="1769"/>
    <cellStyle name="Normal 5 2 11 6 2" xfId="1770"/>
    <cellStyle name="Normal 5 2 11 7" xfId="1771"/>
    <cellStyle name="Normal 5 2 11 7 2" xfId="1772"/>
    <cellStyle name="Normal 5 2 11 8" xfId="1773"/>
    <cellStyle name="Normal 5 2 11 8 2" xfId="1774"/>
    <cellStyle name="Normal 5 2 11 9" xfId="1775"/>
    <cellStyle name="Normal 5 2 11 9 2" xfId="1776"/>
    <cellStyle name="Normal 5 2 12" xfId="1777"/>
    <cellStyle name="Normal 5 2 12 10" xfId="1778"/>
    <cellStyle name="Normal 5 2 12 2" xfId="1779"/>
    <cellStyle name="Normal 5 2 12 2 2" xfId="1780"/>
    <cellStyle name="Normal 5 2 12 2 2 2" xfId="1781"/>
    <cellStyle name="Normal 5 2 12 2 3" xfId="1782"/>
    <cellStyle name="Normal 5 2 12 2 3 2" xfId="1783"/>
    <cellStyle name="Normal 5 2 12 2 4" xfId="1784"/>
    <cellStyle name="Normal 5 2 12 2 4 2" xfId="1785"/>
    <cellStyle name="Normal 5 2 12 2 5" xfId="1786"/>
    <cellStyle name="Normal 5 2 12 2 5 2" xfId="1787"/>
    <cellStyle name="Normal 5 2 12 2 6" xfId="1788"/>
    <cellStyle name="Normal 5 2 12 3" xfId="1789"/>
    <cellStyle name="Normal 5 2 12 3 2" xfId="1790"/>
    <cellStyle name="Normal 5 2 12 3 2 2" xfId="1791"/>
    <cellStyle name="Normal 5 2 12 3 3" xfId="1792"/>
    <cellStyle name="Normal 5 2 12 3 3 2" xfId="1793"/>
    <cellStyle name="Normal 5 2 12 3 4" xfId="1794"/>
    <cellStyle name="Normal 5 2 12 3 4 2" xfId="1795"/>
    <cellStyle name="Normal 5 2 12 3 5" xfId="1796"/>
    <cellStyle name="Normal 5 2 12 3 5 2" xfId="1797"/>
    <cellStyle name="Normal 5 2 12 3 6" xfId="1798"/>
    <cellStyle name="Normal 5 2 12 4" xfId="1799"/>
    <cellStyle name="Normal 5 2 12 4 2" xfId="1800"/>
    <cellStyle name="Normal 5 2 12 4 2 2" xfId="1801"/>
    <cellStyle name="Normal 5 2 12 4 3" xfId="1802"/>
    <cellStyle name="Normal 5 2 12 4 3 2" xfId="1803"/>
    <cellStyle name="Normal 5 2 12 4 4" xfId="1804"/>
    <cellStyle name="Normal 5 2 12 4 4 2" xfId="1805"/>
    <cellStyle name="Normal 5 2 12 4 5" xfId="1806"/>
    <cellStyle name="Normal 5 2 12 4 5 2" xfId="1807"/>
    <cellStyle name="Normal 5 2 12 4 6" xfId="1808"/>
    <cellStyle name="Normal 5 2 12 5" xfId="1809"/>
    <cellStyle name="Normal 5 2 12 5 2" xfId="1810"/>
    <cellStyle name="Normal 5 2 12 5 2 2" xfId="1811"/>
    <cellStyle name="Normal 5 2 12 5 3" xfId="1812"/>
    <cellStyle name="Normal 5 2 12 5 3 2" xfId="1813"/>
    <cellStyle name="Normal 5 2 12 5 4" xfId="1814"/>
    <cellStyle name="Normal 5 2 12 5 4 2" xfId="1815"/>
    <cellStyle name="Normal 5 2 12 5 5" xfId="1816"/>
    <cellStyle name="Normal 5 2 12 5 5 2" xfId="1817"/>
    <cellStyle name="Normal 5 2 12 5 6" xfId="1818"/>
    <cellStyle name="Normal 5 2 12 6" xfId="1819"/>
    <cellStyle name="Normal 5 2 12 6 2" xfId="1820"/>
    <cellStyle name="Normal 5 2 12 7" xfId="1821"/>
    <cellStyle name="Normal 5 2 12 7 2" xfId="1822"/>
    <cellStyle name="Normal 5 2 12 8" xfId="1823"/>
    <cellStyle name="Normal 5 2 12 8 2" xfId="1824"/>
    <cellStyle name="Normal 5 2 12 9" xfId="1825"/>
    <cellStyle name="Normal 5 2 12 9 2" xfId="1826"/>
    <cellStyle name="Normal 5 2 13" xfId="1827"/>
    <cellStyle name="Normal 5 2 13 10" xfId="1828"/>
    <cellStyle name="Normal 5 2 13 2" xfId="1829"/>
    <cellStyle name="Normal 5 2 13 2 2" xfId="1830"/>
    <cellStyle name="Normal 5 2 13 2 2 2" xfId="1831"/>
    <cellStyle name="Normal 5 2 13 2 3" xfId="1832"/>
    <cellStyle name="Normal 5 2 13 2 3 2" xfId="1833"/>
    <cellStyle name="Normal 5 2 13 2 4" xfId="1834"/>
    <cellStyle name="Normal 5 2 13 2 4 2" xfId="1835"/>
    <cellStyle name="Normal 5 2 13 2 5" xfId="1836"/>
    <cellStyle name="Normal 5 2 13 2 5 2" xfId="1837"/>
    <cellStyle name="Normal 5 2 13 2 6" xfId="1838"/>
    <cellStyle name="Normal 5 2 13 3" xfId="1839"/>
    <cellStyle name="Normal 5 2 13 3 2" xfId="1840"/>
    <cellStyle name="Normal 5 2 13 3 2 2" xfId="1841"/>
    <cellStyle name="Normal 5 2 13 3 3" xfId="1842"/>
    <cellStyle name="Normal 5 2 13 3 3 2" xfId="1843"/>
    <cellStyle name="Normal 5 2 13 3 4" xfId="1844"/>
    <cellStyle name="Normal 5 2 13 3 4 2" xfId="1845"/>
    <cellStyle name="Normal 5 2 13 3 5" xfId="1846"/>
    <cellStyle name="Normal 5 2 13 3 5 2" xfId="1847"/>
    <cellStyle name="Normal 5 2 13 3 6" xfId="1848"/>
    <cellStyle name="Normal 5 2 13 4" xfId="1849"/>
    <cellStyle name="Normal 5 2 13 4 2" xfId="1850"/>
    <cellStyle name="Normal 5 2 13 4 2 2" xfId="1851"/>
    <cellStyle name="Normal 5 2 13 4 3" xfId="1852"/>
    <cellStyle name="Normal 5 2 13 4 3 2" xfId="1853"/>
    <cellStyle name="Normal 5 2 13 4 4" xfId="1854"/>
    <cellStyle name="Normal 5 2 13 4 4 2" xfId="1855"/>
    <cellStyle name="Normal 5 2 13 4 5" xfId="1856"/>
    <cellStyle name="Normal 5 2 13 4 5 2" xfId="1857"/>
    <cellStyle name="Normal 5 2 13 4 6" xfId="1858"/>
    <cellStyle name="Normal 5 2 13 5" xfId="1859"/>
    <cellStyle name="Normal 5 2 13 5 2" xfId="1860"/>
    <cellStyle name="Normal 5 2 13 5 2 2" xfId="1861"/>
    <cellStyle name="Normal 5 2 13 5 3" xfId="1862"/>
    <cellStyle name="Normal 5 2 13 5 3 2" xfId="1863"/>
    <cellStyle name="Normal 5 2 13 5 4" xfId="1864"/>
    <cellStyle name="Normal 5 2 13 5 4 2" xfId="1865"/>
    <cellStyle name="Normal 5 2 13 5 5" xfId="1866"/>
    <cellStyle name="Normal 5 2 13 5 5 2" xfId="1867"/>
    <cellStyle name="Normal 5 2 13 5 6" xfId="1868"/>
    <cellStyle name="Normal 5 2 13 6" xfId="1869"/>
    <cellStyle name="Normal 5 2 13 6 2" xfId="1870"/>
    <cellStyle name="Normal 5 2 13 7" xfId="1871"/>
    <cellStyle name="Normal 5 2 13 7 2" xfId="1872"/>
    <cellStyle name="Normal 5 2 13 8" xfId="1873"/>
    <cellStyle name="Normal 5 2 13 8 2" xfId="1874"/>
    <cellStyle name="Normal 5 2 13 9" xfId="1875"/>
    <cellStyle name="Normal 5 2 13 9 2" xfId="1876"/>
    <cellStyle name="Normal 5 2 14" xfId="1877"/>
    <cellStyle name="Normal 5 2 14 10" xfId="1878"/>
    <cellStyle name="Normal 5 2 14 2" xfId="1879"/>
    <cellStyle name="Normal 5 2 14 2 2" xfId="1880"/>
    <cellStyle name="Normal 5 2 14 2 2 2" xfId="1881"/>
    <cellStyle name="Normal 5 2 14 2 3" xfId="1882"/>
    <cellStyle name="Normal 5 2 14 2 3 2" xfId="1883"/>
    <cellStyle name="Normal 5 2 14 2 4" xfId="1884"/>
    <cellStyle name="Normal 5 2 14 2 4 2" xfId="1885"/>
    <cellStyle name="Normal 5 2 14 2 5" xfId="1886"/>
    <cellStyle name="Normal 5 2 14 2 5 2" xfId="1887"/>
    <cellStyle name="Normal 5 2 14 2 6" xfId="1888"/>
    <cellStyle name="Normal 5 2 14 3" xfId="1889"/>
    <cellStyle name="Normal 5 2 14 3 2" xfId="1890"/>
    <cellStyle name="Normal 5 2 14 3 2 2" xfId="1891"/>
    <cellStyle name="Normal 5 2 14 3 3" xfId="1892"/>
    <cellStyle name="Normal 5 2 14 3 3 2" xfId="1893"/>
    <cellStyle name="Normal 5 2 14 3 4" xfId="1894"/>
    <cellStyle name="Normal 5 2 14 3 4 2" xfId="1895"/>
    <cellStyle name="Normal 5 2 14 3 5" xfId="1896"/>
    <cellStyle name="Normal 5 2 14 3 5 2" xfId="1897"/>
    <cellStyle name="Normal 5 2 14 3 6" xfId="1898"/>
    <cellStyle name="Normal 5 2 14 4" xfId="1899"/>
    <cellStyle name="Normal 5 2 14 4 2" xfId="1900"/>
    <cellStyle name="Normal 5 2 14 4 2 2" xfId="1901"/>
    <cellStyle name="Normal 5 2 14 4 3" xfId="1902"/>
    <cellStyle name="Normal 5 2 14 4 3 2" xfId="1903"/>
    <cellStyle name="Normal 5 2 14 4 4" xfId="1904"/>
    <cellStyle name="Normal 5 2 14 4 4 2" xfId="1905"/>
    <cellStyle name="Normal 5 2 14 4 5" xfId="1906"/>
    <cellStyle name="Normal 5 2 14 4 5 2" xfId="1907"/>
    <cellStyle name="Normal 5 2 14 4 6" xfId="1908"/>
    <cellStyle name="Normal 5 2 14 5" xfId="1909"/>
    <cellStyle name="Normal 5 2 14 5 2" xfId="1910"/>
    <cellStyle name="Normal 5 2 14 5 2 2" xfId="1911"/>
    <cellStyle name="Normal 5 2 14 5 3" xfId="1912"/>
    <cellStyle name="Normal 5 2 14 5 3 2" xfId="1913"/>
    <cellStyle name="Normal 5 2 14 5 4" xfId="1914"/>
    <cellStyle name="Normal 5 2 14 5 4 2" xfId="1915"/>
    <cellStyle name="Normal 5 2 14 5 5" xfId="1916"/>
    <cellStyle name="Normal 5 2 14 5 5 2" xfId="1917"/>
    <cellStyle name="Normal 5 2 14 5 6" xfId="1918"/>
    <cellStyle name="Normal 5 2 14 6" xfId="1919"/>
    <cellStyle name="Normal 5 2 14 6 2" xfId="1920"/>
    <cellStyle name="Normal 5 2 14 7" xfId="1921"/>
    <cellStyle name="Normal 5 2 14 7 2" xfId="1922"/>
    <cellStyle name="Normal 5 2 14 8" xfId="1923"/>
    <cellStyle name="Normal 5 2 14 8 2" xfId="1924"/>
    <cellStyle name="Normal 5 2 14 9" xfId="1925"/>
    <cellStyle name="Normal 5 2 14 9 2" xfId="1926"/>
    <cellStyle name="Normal 5 2 15" xfId="1927"/>
    <cellStyle name="Normal 5 2 15 10" xfId="1928"/>
    <cellStyle name="Normal 5 2 15 2" xfId="1929"/>
    <cellStyle name="Normal 5 2 15 2 2" xfId="1930"/>
    <cellStyle name="Normal 5 2 15 2 2 2" xfId="1931"/>
    <cellStyle name="Normal 5 2 15 2 3" xfId="1932"/>
    <cellStyle name="Normal 5 2 15 2 3 2" xfId="1933"/>
    <cellStyle name="Normal 5 2 15 2 4" xfId="1934"/>
    <cellStyle name="Normal 5 2 15 2 4 2" xfId="1935"/>
    <cellStyle name="Normal 5 2 15 2 5" xfId="1936"/>
    <cellStyle name="Normal 5 2 15 2 5 2" xfId="1937"/>
    <cellStyle name="Normal 5 2 15 2 6" xfId="1938"/>
    <cellStyle name="Normal 5 2 15 3" xfId="1939"/>
    <cellStyle name="Normal 5 2 15 3 2" xfId="1940"/>
    <cellStyle name="Normal 5 2 15 3 2 2" xfId="1941"/>
    <cellStyle name="Normal 5 2 15 3 3" xfId="1942"/>
    <cellStyle name="Normal 5 2 15 3 3 2" xfId="1943"/>
    <cellStyle name="Normal 5 2 15 3 4" xfId="1944"/>
    <cellStyle name="Normal 5 2 15 3 4 2" xfId="1945"/>
    <cellStyle name="Normal 5 2 15 3 5" xfId="1946"/>
    <cellStyle name="Normal 5 2 15 3 5 2" xfId="1947"/>
    <cellStyle name="Normal 5 2 15 3 6" xfId="1948"/>
    <cellStyle name="Normal 5 2 15 4" xfId="1949"/>
    <cellStyle name="Normal 5 2 15 4 2" xfId="1950"/>
    <cellStyle name="Normal 5 2 15 4 2 2" xfId="1951"/>
    <cellStyle name="Normal 5 2 15 4 3" xfId="1952"/>
    <cellStyle name="Normal 5 2 15 4 3 2" xfId="1953"/>
    <cellStyle name="Normal 5 2 15 4 4" xfId="1954"/>
    <cellStyle name="Normal 5 2 15 4 4 2" xfId="1955"/>
    <cellStyle name="Normal 5 2 15 4 5" xfId="1956"/>
    <cellStyle name="Normal 5 2 15 4 5 2" xfId="1957"/>
    <cellStyle name="Normal 5 2 15 4 6" xfId="1958"/>
    <cellStyle name="Normal 5 2 15 5" xfId="1959"/>
    <cellStyle name="Normal 5 2 15 5 2" xfId="1960"/>
    <cellStyle name="Normal 5 2 15 5 2 2" xfId="1961"/>
    <cellStyle name="Normal 5 2 15 5 3" xfId="1962"/>
    <cellStyle name="Normal 5 2 15 5 3 2" xfId="1963"/>
    <cellStyle name="Normal 5 2 15 5 4" xfId="1964"/>
    <cellStyle name="Normal 5 2 15 5 4 2" xfId="1965"/>
    <cellStyle name="Normal 5 2 15 5 5" xfId="1966"/>
    <cellStyle name="Normal 5 2 15 5 5 2" xfId="1967"/>
    <cellStyle name="Normal 5 2 15 5 6" xfId="1968"/>
    <cellStyle name="Normal 5 2 15 6" xfId="1969"/>
    <cellStyle name="Normal 5 2 15 6 2" xfId="1970"/>
    <cellStyle name="Normal 5 2 15 7" xfId="1971"/>
    <cellStyle name="Normal 5 2 15 7 2" xfId="1972"/>
    <cellStyle name="Normal 5 2 15 8" xfId="1973"/>
    <cellStyle name="Normal 5 2 15 8 2" xfId="1974"/>
    <cellStyle name="Normal 5 2 15 9" xfId="1975"/>
    <cellStyle name="Normal 5 2 15 9 2" xfId="1976"/>
    <cellStyle name="Normal 5 2 16" xfId="1977"/>
    <cellStyle name="Normal 5 2 16 10" xfId="1978"/>
    <cellStyle name="Normal 5 2 16 2" xfId="1979"/>
    <cellStyle name="Normal 5 2 16 2 2" xfId="1980"/>
    <cellStyle name="Normal 5 2 16 2 2 2" xfId="1981"/>
    <cellStyle name="Normal 5 2 16 2 3" xfId="1982"/>
    <cellStyle name="Normal 5 2 16 2 3 2" xfId="1983"/>
    <cellStyle name="Normal 5 2 16 2 4" xfId="1984"/>
    <cellStyle name="Normal 5 2 16 2 4 2" xfId="1985"/>
    <cellStyle name="Normal 5 2 16 2 5" xfId="1986"/>
    <cellStyle name="Normal 5 2 16 2 5 2" xfId="1987"/>
    <cellStyle name="Normal 5 2 16 2 6" xfId="1988"/>
    <cellStyle name="Normal 5 2 16 3" xfId="1989"/>
    <cellStyle name="Normal 5 2 16 3 2" xfId="1990"/>
    <cellStyle name="Normal 5 2 16 3 2 2" xfId="1991"/>
    <cellStyle name="Normal 5 2 16 3 3" xfId="1992"/>
    <cellStyle name="Normal 5 2 16 3 3 2" xfId="1993"/>
    <cellStyle name="Normal 5 2 16 3 4" xfId="1994"/>
    <cellStyle name="Normal 5 2 16 3 4 2" xfId="1995"/>
    <cellStyle name="Normal 5 2 16 3 5" xfId="1996"/>
    <cellStyle name="Normal 5 2 16 3 5 2" xfId="1997"/>
    <cellStyle name="Normal 5 2 16 3 6" xfId="1998"/>
    <cellStyle name="Normal 5 2 16 4" xfId="1999"/>
    <cellStyle name="Normal 5 2 16 4 2" xfId="2000"/>
    <cellStyle name="Normal 5 2 16 4 2 2" xfId="2001"/>
    <cellStyle name="Normal 5 2 16 4 3" xfId="2002"/>
    <cellStyle name="Normal 5 2 16 4 3 2" xfId="2003"/>
    <cellStyle name="Normal 5 2 16 4 4" xfId="2004"/>
    <cellStyle name="Normal 5 2 16 4 4 2" xfId="2005"/>
    <cellStyle name="Normal 5 2 16 4 5" xfId="2006"/>
    <cellStyle name="Normal 5 2 16 4 5 2" xfId="2007"/>
    <cellStyle name="Normal 5 2 16 4 6" xfId="2008"/>
    <cellStyle name="Normal 5 2 16 5" xfId="2009"/>
    <cellStyle name="Normal 5 2 16 5 2" xfId="2010"/>
    <cellStyle name="Normal 5 2 16 5 2 2" xfId="2011"/>
    <cellStyle name="Normal 5 2 16 5 3" xfId="2012"/>
    <cellStyle name="Normal 5 2 16 5 3 2" xfId="2013"/>
    <cellStyle name="Normal 5 2 16 5 4" xfId="2014"/>
    <cellStyle name="Normal 5 2 16 5 4 2" xfId="2015"/>
    <cellStyle name="Normal 5 2 16 5 5" xfId="2016"/>
    <cellStyle name="Normal 5 2 16 5 5 2" xfId="2017"/>
    <cellStyle name="Normal 5 2 16 5 6" xfId="2018"/>
    <cellStyle name="Normal 5 2 16 6" xfId="2019"/>
    <cellStyle name="Normal 5 2 16 6 2" xfId="2020"/>
    <cellStyle name="Normal 5 2 16 7" xfId="2021"/>
    <cellStyle name="Normal 5 2 16 7 2" xfId="2022"/>
    <cellStyle name="Normal 5 2 16 8" xfId="2023"/>
    <cellStyle name="Normal 5 2 16 8 2" xfId="2024"/>
    <cellStyle name="Normal 5 2 16 9" xfId="2025"/>
    <cellStyle name="Normal 5 2 16 9 2" xfId="2026"/>
    <cellStyle name="Normal 5 2 17" xfId="2027"/>
    <cellStyle name="Normal 5 2 17 2" xfId="2028"/>
    <cellStyle name="Normal 5 2 17 2 2" xfId="2029"/>
    <cellStyle name="Normal 5 2 17 2 2 2" xfId="2030"/>
    <cellStyle name="Normal 5 2 17 2 3" xfId="2031"/>
    <cellStyle name="Normal 5 2 17 2 3 2" xfId="2032"/>
    <cellStyle name="Normal 5 2 17 2 4" xfId="2033"/>
    <cellStyle name="Normal 5 2 17 2 4 2" xfId="2034"/>
    <cellStyle name="Normal 5 2 17 2 5" xfId="2035"/>
    <cellStyle name="Normal 5 2 17 2 5 2" xfId="2036"/>
    <cellStyle name="Normal 5 2 17 2 6" xfId="2037"/>
    <cellStyle name="Normal 5 2 17 3" xfId="2038"/>
    <cellStyle name="Normal 5 2 17 3 2" xfId="2039"/>
    <cellStyle name="Normal 5 2 17 4" xfId="2040"/>
    <cellStyle name="Normal 5 2 17 4 2" xfId="2041"/>
    <cellStyle name="Normal 5 2 17 5" xfId="2042"/>
    <cellStyle name="Normal 5 2 17 5 2" xfId="2043"/>
    <cellStyle name="Normal 5 2 17 6" xfId="2044"/>
    <cellStyle name="Normal 5 2 17 6 2" xfId="2045"/>
    <cellStyle name="Normal 5 2 17 7" xfId="2046"/>
    <cellStyle name="Normal 5 2 18" xfId="2047"/>
    <cellStyle name="Normal 5 2 18 2" xfId="2048"/>
    <cellStyle name="Normal 5 2 18 2 2" xfId="2049"/>
    <cellStyle name="Normal 5 2 18 2 2 2" xfId="2050"/>
    <cellStyle name="Normal 5 2 18 2 3" xfId="2051"/>
    <cellStyle name="Normal 5 2 18 2 3 2" xfId="2052"/>
    <cellStyle name="Normal 5 2 18 2 4" xfId="2053"/>
    <cellStyle name="Normal 5 2 18 2 4 2" xfId="2054"/>
    <cellStyle name="Normal 5 2 18 2 5" xfId="2055"/>
    <cellStyle name="Normal 5 2 18 2 5 2" xfId="2056"/>
    <cellStyle name="Normal 5 2 18 2 6" xfId="2057"/>
    <cellStyle name="Normal 5 2 18 3" xfId="2058"/>
    <cellStyle name="Normal 5 2 18 3 2" xfId="2059"/>
    <cellStyle name="Normal 5 2 18 4" xfId="2060"/>
    <cellStyle name="Normal 5 2 18 4 2" xfId="2061"/>
    <cellStyle name="Normal 5 2 18 5" xfId="2062"/>
    <cellStyle name="Normal 5 2 18 5 2" xfId="2063"/>
    <cellStyle name="Normal 5 2 18 6" xfId="2064"/>
    <cellStyle name="Normal 5 2 18 6 2" xfId="2065"/>
    <cellStyle name="Normal 5 2 18 7" xfId="2066"/>
    <cellStyle name="Normal 5 2 19" xfId="2067"/>
    <cellStyle name="Normal 5 2 19 2" xfId="2068"/>
    <cellStyle name="Normal 5 2 19 2 2" xfId="2069"/>
    <cellStyle name="Normal 5 2 19 2 2 2" xfId="2070"/>
    <cellStyle name="Normal 5 2 19 2 3" xfId="2071"/>
    <cellStyle name="Normal 5 2 19 2 3 2" xfId="2072"/>
    <cellStyle name="Normal 5 2 19 2 4" xfId="2073"/>
    <cellStyle name="Normal 5 2 19 2 4 2" xfId="2074"/>
    <cellStyle name="Normal 5 2 19 2 5" xfId="2075"/>
    <cellStyle name="Normal 5 2 19 2 5 2" xfId="2076"/>
    <cellStyle name="Normal 5 2 19 2 6" xfId="2077"/>
    <cellStyle name="Normal 5 2 19 3" xfId="2078"/>
    <cellStyle name="Normal 5 2 19 3 2" xfId="2079"/>
    <cellStyle name="Normal 5 2 19 4" xfId="2080"/>
    <cellStyle name="Normal 5 2 19 4 2" xfId="2081"/>
    <cellStyle name="Normal 5 2 19 5" xfId="2082"/>
    <cellStyle name="Normal 5 2 19 5 2" xfId="2083"/>
    <cellStyle name="Normal 5 2 19 6" xfId="2084"/>
    <cellStyle name="Normal 5 2 19 6 2" xfId="2085"/>
    <cellStyle name="Normal 5 2 19 7" xfId="2086"/>
    <cellStyle name="Normal 5 2 2" xfId="2087"/>
    <cellStyle name="Normal 5 2 2 10" xfId="2088"/>
    <cellStyle name="Normal 5 2 2 10 2" xfId="2089"/>
    <cellStyle name="Normal 5 2 2 11" xfId="2090"/>
    <cellStyle name="Normal 5 2 2 11 2" xfId="2091"/>
    <cellStyle name="Normal 5 2 2 12" xfId="2092"/>
    <cellStyle name="Normal 5 2 2 2" xfId="2093"/>
    <cellStyle name="Normal 5 2 2 2 2" xfId="2094"/>
    <cellStyle name="Normal 5 2 2 2 2 2" xfId="2095"/>
    <cellStyle name="Normal 5 2 2 2 2 2 2" xfId="2096"/>
    <cellStyle name="Normal 5 2 2 2 2 3" xfId="2097"/>
    <cellStyle name="Normal 5 2 2 2 2 3 2" xfId="2098"/>
    <cellStyle name="Normal 5 2 2 2 2 4" xfId="2099"/>
    <cellStyle name="Normal 5 2 2 2 2 4 2" xfId="2100"/>
    <cellStyle name="Normal 5 2 2 2 2 5" xfId="2101"/>
    <cellStyle name="Normal 5 2 2 2 2 5 2" xfId="2102"/>
    <cellStyle name="Normal 5 2 2 2 2 6" xfId="2103"/>
    <cellStyle name="Normal 5 2 2 2 3" xfId="2104"/>
    <cellStyle name="Normal 5 2 2 2 3 2" xfId="2105"/>
    <cellStyle name="Normal 5 2 2 2 4" xfId="2106"/>
    <cellStyle name="Normal 5 2 2 2 4 2" xfId="2107"/>
    <cellStyle name="Normal 5 2 2 2 5" xfId="2108"/>
    <cellStyle name="Normal 5 2 2 2 5 2" xfId="2109"/>
    <cellStyle name="Normal 5 2 2 2 6" xfId="2110"/>
    <cellStyle name="Normal 5 2 2 2 6 2" xfId="2111"/>
    <cellStyle name="Normal 5 2 2 2 7" xfId="2112"/>
    <cellStyle name="Normal 5 2 2 3" xfId="2113"/>
    <cellStyle name="Normal 5 2 2 3 2" xfId="2114"/>
    <cellStyle name="Normal 5 2 2 3 2 2" xfId="2115"/>
    <cellStyle name="Normal 5 2 2 3 2 2 2" xfId="2116"/>
    <cellStyle name="Normal 5 2 2 3 2 3" xfId="2117"/>
    <cellStyle name="Normal 5 2 2 3 2 3 2" xfId="2118"/>
    <cellStyle name="Normal 5 2 2 3 2 4" xfId="2119"/>
    <cellStyle name="Normal 5 2 2 3 2 4 2" xfId="2120"/>
    <cellStyle name="Normal 5 2 2 3 2 5" xfId="2121"/>
    <cellStyle name="Normal 5 2 2 3 2 5 2" xfId="2122"/>
    <cellStyle name="Normal 5 2 2 3 2 6" xfId="2123"/>
    <cellStyle name="Normal 5 2 2 3 3" xfId="2124"/>
    <cellStyle name="Normal 5 2 2 3 3 2" xfId="2125"/>
    <cellStyle name="Normal 5 2 2 3 4" xfId="2126"/>
    <cellStyle name="Normal 5 2 2 3 4 2" xfId="2127"/>
    <cellStyle name="Normal 5 2 2 3 5" xfId="2128"/>
    <cellStyle name="Normal 5 2 2 3 5 2" xfId="2129"/>
    <cellStyle name="Normal 5 2 2 3 6" xfId="2130"/>
    <cellStyle name="Normal 5 2 2 3 6 2" xfId="2131"/>
    <cellStyle name="Normal 5 2 2 3 7" xfId="2132"/>
    <cellStyle name="Normal 5 2 2 4" xfId="2133"/>
    <cellStyle name="Normal 5 2 2 4 2" xfId="2134"/>
    <cellStyle name="Normal 5 2 2 4 2 2" xfId="2135"/>
    <cellStyle name="Normal 5 2 2 4 3" xfId="2136"/>
    <cellStyle name="Normal 5 2 2 4 3 2" xfId="2137"/>
    <cellStyle name="Normal 5 2 2 4 4" xfId="2138"/>
    <cellStyle name="Normal 5 2 2 4 4 2" xfId="2139"/>
    <cellStyle name="Normal 5 2 2 4 5" xfId="2140"/>
    <cellStyle name="Normal 5 2 2 4 5 2" xfId="2141"/>
    <cellStyle name="Normal 5 2 2 4 6" xfId="2142"/>
    <cellStyle name="Normal 5 2 2 5" xfId="2143"/>
    <cellStyle name="Normal 5 2 2 5 2" xfId="2144"/>
    <cellStyle name="Normal 5 2 2 5 2 2" xfId="2145"/>
    <cellStyle name="Normal 5 2 2 5 3" xfId="2146"/>
    <cellStyle name="Normal 5 2 2 5 3 2" xfId="2147"/>
    <cellStyle name="Normal 5 2 2 5 4" xfId="2148"/>
    <cellStyle name="Normal 5 2 2 5 4 2" xfId="2149"/>
    <cellStyle name="Normal 5 2 2 5 5" xfId="2150"/>
    <cellStyle name="Normal 5 2 2 5 5 2" xfId="2151"/>
    <cellStyle name="Normal 5 2 2 5 6" xfId="2152"/>
    <cellStyle name="Normal 5 2 2 6" xfId="2153"/>
    <cellStyle name="Normal 5 2 2 6 2" xfId="2154"/>
    <cellStyle name="Normal 5 2 2 6 2 2" xfId="2155"/>
    <cellStyle name="Normal 5 2 2 6 3" xfId="2156"/>
    <cellStyle name="Normal 5 2 2 6 3 2" xfId="2157"/>
    <cellStyle name="Normal 5 2 2 6 4" xfId="2158"/>
    <cellStyle name="Normal 5 2 2 6 4 2" xfId="2159"/>
    <cellStyle name="Normal 5 2 2 6 5" xfId="2160"/>
    <cellStyle name="Normal 5 2 2 6 5 2" xfId="2161"/>
    <cellStyle name="Normal 5 2 2 6 6" xfId="2162"/>
    <cellStyle name="Normal 5 2 2 7" xfId="2163"/>
    <cellStyle name="Normal 5 2 2 7 2" xfId="2164"/>
    <cellStyle name="Normal 5 2 2 8" xfId="2165"/>
    <cellStyle name="Normal 5 2 2 8 2" xfId="2166"/>
    <cellStyle name="Normal 5 2 2 9" xfId="2167"/>
    <cellStyle name="Normal 5 2 2 9 2" xfId="2168"/>
    <cellStyle name="Normal 5 2 20" xfId="2169"/>
    <cellStyle name="Normal 5 2 20 2" xfId="2170"/>
    <cellStyle name="Normal 5 2 20 2 2" xfId="2171"/>
    <cellStyle name="Normal 5 2 20 2 2 2" xfId="2172"/>
    <cellStyle name="Normal 5 2 20 2 3" xfId="2173"/>
    <cellStyle name="Normal 5 2 20 2 3 2" xfId="2174"/>
    <cellStyle name="Normal 5 2 20 2 4" xfId="2175"/>
    <cellStyle name="Normal 5 2 20 2 4 2" xfId="2176"/>
    <cellStyle name="Normal 5 2 20 2 5" xfId="2177"/>
    <cellStyle name="Normal 5 2 20 2 5 2" xfId="2178"/>
    <cellStyle name="Normal 5 2 20 2 6" xfId="2179"/>
    <cellStyle name="Normal 5 2 20 3" xfId="2180"/>
    <cellStyle name="Normal 5 2 20 3 2" xfId="2181"/>
    <cellStyle name="Normal 5 2 20 4" xfId="2182"/>
    <cellStyle name="Normal 5 2 20 4 2" xfId="2183"/>
    <cellStyle name="Normal 5 2 20 5" xfId="2184"/>
    <cellStyle name="Normal 5 2 20 5 2" xfId="2185"/>
    <cellStyle name="Normal 5 2 20 6" xfId="2186"/>
    <cellStyle name="Normal 5 2 20 6 2" xfId="2187"/>
    <cellStyle name="Normal 5 2 20 7" xfId="2188"/>
    <cellStyle name="Normal 5 2 21" xfId="2189"/>
    <cellStyle name="Normal 5 2 21 2" xfId="2190"/>
    <cellStyle name="Normal 5 2 21 2 2" xfId="2191"/>
    <cellStyle name="Normal 5 2 21 2 2 2" xfId="2192"/>
    <cellStyle name="Normal 5 2 21 2 3" xfId="2193"/>
    <cellStyle name="Normal 5 2 21 2 3 2" xfId="2194"/>
    <cellStyle name="Normal 5 2 21 2 4" xfId="2195"/>
    <cellStyle name="Normal 5 2 21 2 4 2" xfId="2196"/>
    <cellStyle name="Normal 5 2 21 2 5" xfId="2197"/>
    <cellStyle name="Normal 5 2 21 2 5 2" xfId="2198"/>
    <cellStyle name="Normal 5 2 21 2 6" xfId="2199"/>
    <cellStyle name="Normal 5 2 21 3" xfId="2200"/>
    <cellStyle name="Normal 5 2 21 3 2" xfId="2201"/>
    <cellStyle name="Normal 5 2 21 4" xfId="2202"/>
    <cellStyle name="Normal 5 2 21 4 2" xfId="2203"/>
    <cellStyle name="Normal 5 2 21 5" xfId="2204"/>
    <cellStyle name="Normal 5 2 21 5 2" xfId="2205"/>
    <cellStyle name="Normal 5 2 21 6" xfId="2206"/>
    <cellStyle name="Normal 5 2 21 6 2" xfId="2207"/>
    <cellStyle name="Normal 5 2 21 7" xfId="2208"/>
    <cellStyle name="Normal 5 2 22" xfId="2209"/>
    <cellStyle name="Normal 5 2 22 2" xfId="2210"/>
    <cellStyle name="Normal 5 2 22 2 2" xfId="2211"/>
    <cellStyle name="Normal 5 2 22 2 2 2" xfId="2212"/>
    <cellStyle name="Normal 5 2 22 2 3" xfId="2213"/>
    <cellStyle name="Normal 5 2 22 2 3 2" xfId="2214"/>
    <cellStyle name="Normal 5 2 22 2 4" xfId="2215"/>
    <cellStyle name="Normal 5 2 22 2 4 2" xfId="2216"/>
    <cellStyle name="Normal 5 2 22 2 5" xfId="2217"/>
    <cellStyle name="Normal 5 2 22 2 5 2" xfId="2218"/>
    <cellStyle name="Normal 5 2 22 2 6" xfId="2219"/>
    <cellStyle name="Normal 5 2 22 3" xfId="2220"/>
    <cellStyle name="Normal 5 2 22 3 2" xfId="2221"/>
    <cellStyle name="Normal 5 2 22 4" xfId="2222"/>
    <cellStyle name="Normal 5 2 22 4 2" xfId="2223"/>
    <cellStyle name="Normal 5 2 22 5" xfId="2224"/>
    <cellStyle name="Normal 5 2 22 5 2" xfId="2225"/>
    <cellStyle name="Normal 5 2 22 6" xfId="2226"/>
    <cellStyle name="Normal 5 2 22 6 2" xfId="2227"/>
    <cellStyle name="Normal 5 2 22 7" xfId="2228"/>
    <cellStyle name="Normal 5 2 23" xfId="2229"/>
    <cellStyle name="Normal 5 2 23 2" xfId="2230"/>
    <cellStyle name="Normal 5 2 23 2 2" xfId="2231"/>
    <cellStyle name="Normal 5 2 23 3" xfId="2232"/>
    <cellStyle name="Normal 5 2 23 3 2" xfId="2233"/>
    <cellStyle name="Normal 5 2 23 4" xfId="2234"/>
    <cellStyle name="Normal 5 2 23 4 2" xfId="2235"/>
    <cellStyle name="Normal 5 2 23 5" xfId="2236"/>
    <cellStyle name="Normal 5 2 23 5 2" xfId="2237"/>
    <cellStyle name="Normal 5 2 23 6" xfId="2238"/>
    <cellStyle name="Normal 5 2 24" xfId="2239"/>
    <cellStyle name="Normal 5 2 24 2" xfId="2240"/>
    <cellStyle name="Normal 5 2 24 2 2" xfId="2241"/>
    <cellStyle name="Normal 5 2 24 3" xfId="2242"/>
    <cellStyle name="Normal 5 2 24 3 2" xfId="2243"/>
    <cellStyle name="Normal 5 2 24 4" xfId="2244"/>
    <cellStyle name="Normal 5 2 24 4 2" xfId="2245"/>
    <cellStyle name="Normal 5 2 24 5" xfId="2246"/>
    <cellStyle name="Normal 5 2 24 5 2" xfId="2247"/>
    <cellStyle name="Normal 5 2 24 6" xfId="2248"/>
    <cellStyle name="Normal 5 2 25" xfId="2249"/>
    <cellStyle name="Normal 5 2 25 2" xfId="2250"/>
    <cellStyle name="Normal 5 2 25 2 2" xfId="2251"/>
    <cellStyle name="Normal 5 2 25 3" xfId="2252"/>
    <cellStyle name="Normal 5 2 25 3 2" xfId="2253"/>
    <cellStyle name="Normal 5 2 25 4" xfId="2254"/>
    <cellStyle name="Normal 5 2 25 4 2" xfId="2255"/>
    <cellStyle name="Normal 5 2 25 5" xfId="2256"/>
    <cellStyle name="Normal 5 2 25 5 2" xfId="2257"/>
    <cellStyle name="Normal 5 2 25 6" xfId="2258"/>
    <cellStyle name="Normal 5 2 26" xfId="2259"/>
    <cellStyle name="Normal 5 2 26 2" xfId="2260"/>
    <cellStyle name="Normal 5 2 26 2 2" xfId="2261"/>
    <cellStyle name="Normal 5 2 26 3" xfId="2262"/>
    <cellStyle name="Normal 5 2 26 3 2" xfId="2263"/>
    <cellStyle name="Normal 5 2 26 4" xfId="2264"/>
    <cellStyle name="Normal 5 2 26 4 2" xfId="2265"/>
    <cellStyle name="Normal 5 2 26 5" xfId="2266"/>
    <cellStyle name="Normal 5 2 26 5 2" xfId="2267"/>
    <cellStyle name="Normal 5 2 26 6" xfId="2268"/>
    <cellStyle name="Normal 5 2 27" xfId="2269"/>
    <cellStyle name="Normal 5 2 27 2" xfId="2270"/>
    <cellStyle name="Normal 5 2 27 2 2" xfId="2271"/>
    <cellStyle name="Normal 5 2 27 3" xfId="2272"/>
    <cellStyle name="Normal 5 2 27 3 2" xfId="2273"/>
    <cellStyle name="Normal 5 2 27 4" xfId="2274"/>
    <cellStyle name="Normal 5 2 27 4 2" xfId="2275"/>
    <cellStyle name="Normal 5 2 27 5" xfId="2276"/>
    <cellStyle name="Normal 5 2 27 5 2" xfId="2277"/>
    <cellStyle name="Normal 5 2 27 6" xfId="2278"/>
    <cellStyle name="Normal 5 2 28" xfId="2279"/>
    <cellStyle name="Normal 5 2 28 2" xfId="2280"/>
    <cellStyle name="Normal 5 2 28 2 2" xfId="2281"/>
    <cellStyle name="Normal 5 2 28 3" xfId="2282"/>
    <cellStyle name="Normal 5 2 28 3 2" xfId="2283"/>
    <cellStyle name="Normal 5 2 28 4" xfId="2284"/>
    <cellStyle name="Normal 5 2 28 4 2" xfId="2285"/>
    <cellStyle name="Normal 5 2 28 5" xfId="2286"/>
    <cellStyle name="Normal 5 2 28 5 2" xfId="2287"/>
    <cellStyle name="Normal 5 2 28 6" xfId="2288"/>
    <cellStyle name="Normal 5 2 29" xfId="2289"/>
    <cellStyle name="Normal 5 2 29 2" xfId="2290"/>
    <cellStyle name="Normal 5 2 29 2 2" xfId="2291"/>
    <cellStyle name="Normal 5 2 29 3" xfId="2292"/>
    <cellStyle name="Normal 5 2 29 3 2" xfId="2293"/>
    <cellStyle name="Normal 5 2 29 4" xfId="2294"/>
    <cellStyle name="Normal 5 2 29 4 2" xfId="2295"/>
    <cellStyle name="Normal 5 2 29 5" xfId="2296"/>
    <cellStyle name="Normal 5 2 29 5 2" xfId="2297"/>
    <cellStyle name="Normal 5 2 29 6" xfId="2298"/>
    <cellStyle name="Normal 5 2 3" xfId="2299"/>
    <cellStyle name="Normal 5 2 3 10" xfId="2300"/>
    <cellStyle name="Normal 5 2 3 2" xfId="2301"/>
    <cellStyle name="Normal 5 2 3 2 2" xfId="2302"/>
    <cellStyle name="Normal 5 2 3 2 2 2" xfId="2303"/>
    <cellStyle name="Normal 5 2 3 2 3" xfId="2304"/>
    <cellStyle name="Normal 5 2 3 2 3 2" xfId="2305"/>
    <cellStyle name="Normal 5 2 3 2 4" xfId="2306"/>
    <cellStyle name="Normal 5 2 3 2 4 2" xfId="2307"/>
    <cellStyle name="Normal 5 2 3 2 5" xfId="2308"/>
    <cellStyle name="Normal 5 2 3 2 5 2" xfId="2309"/>
    <cellStyle name="Normal 5 2 3 2 6" xfId="2310"/>
    <cellStyle name="Normal 5 2 3 3" xfId="2311"/>
    <cellStyle name="Normal 5 2 3 3 2" xfId="2312"/>
    <cellStyle name="Normal 5 2 3 3 2 2" xfId="2313"/>
    <cellStyle name="Normal 5 2 3 3 3" xfId="2314"/>
    <cellStyle name="Normal 5 2 3 3 3 2" xfId="2315"/>
    <cellStyle name="Normal 5 2 3 3 4" xfId="2316"/>
    <cellStyle name="Normal 5 2 3 3 4 2" xfId="2317"/>
    <cellStyle name="Normal 5 2 3 3 5" xfId="2318"/>
    <cellStyle name="Normal 5 2 3 3 5 2" xfId="2319"/>
    <cellStyle name="Normal 5 2 3 3 6" xfId="2320"/>
    <cellStyle name="Normal 5 2 3 4" xfId="2321"/>
    <cellStyle name="Normal 5 2 3 4 2" xfId="2322"/>
    <cellStyle name="Normal 5 2 3 4 2 2" xfId="2323"/>
    <cellStyle name="Normal 5 2 3 4 3" xfId="2324"/>
    <cellStyle name="Normal 5 2 3 4 3 2" xfId="2325"/>
    <cellStyle name="Normal 5 2 3 4 4" xfId="2326"/>
    <cellStyle name="Normal 5 2 3 4 4 2" xfId="2327"/>
    <cellStyle name="Normal 5 2 3 4 5" xfId="2328"/>
    <cellStyle name="Normal 5 2 3 4 5 2" xfId="2329"/>
    <cellStyle name="Normal 5 2 3 4 6" xfId="2330"/>
    <cellStyle name="Normal 5 2 3 5" xfId="2331"/>
    <cellStyle name="Normal 5 2 3 5 2" xfId="2332"/>
    <cellStyle name="Normal 5 2 3 5 2 2" xfId="2333"/>
    <cellStyle name="Normal 5 2 3 5 3" xfId="2334"/>
    <cellStyle name="Normal 5 2 3 5 3 2" xfId="2335"/>
    <cellStyle name="Normal 5 2 3 5 4" xfId="2336"/>
    <cellStyle name="Normal 5 2 3 5 4 2" xfId="2337"/>
    <cellStyle name="Normal 5 2 3 5 5" xfId="2338"/>
    <cellStyle name="Normal 5 2 3 5 5 2" xfId="2339"/>
    <cellStyle name="Normal 5 2 3 5 6" xfId="2340"/>
    <cellStyle name="Normal 5 2 3 6" xfId="2341"/>
    <cellStyle name="Normal 5 2 3 6 2" xfId="2342"/>
    <cellStyle name="Normal 5 2 3 7" xfId="2343"/>
    <cellStyle name="Normal 5 2 3 7 2" xfId="2344"/>
    <cellStyle name="Normal 5 2 3 8" xfId="2345"/>
    <cellStyle name="Normal 5 2 3 8 2" xfId="2346"/>
    <cellStyle name="Normal 5 2 3 9" xfId="2347"/>
    <cellStyle name="Normal 5 2 3 9 2" xfId="2348"/>
    <cellStyle name="Normal 5 2 30" xfId="2349"/>
    <cellStyle name="Normal 5 2 30 2" xfId="2350"/>
    <cellStyle name="Normal 5 2 30 2 2" xfId="2351"/>
    <cellStyle name="Normal 5 2 30 3" xfId="2352"/>
    <cellStyle name="Normal 5 2 30 3 2" xfId="2353"/>
    <cellStyle name="Normal 5 2 30 4" xfId="2354"/>
    <cellStyle name="Normal 5 2 30 4 2" xfId="2355"/>
    <cellStyle name="Normal 5 2 30 5" xfId="2356"/>
    <cellStyle name="Normal 5 2 30 5 2" xfId="2357"/>
    <cellStyle name="Normal 5 2 30 6" xfId="2358"/>
    <cellStyle name="Normal 5 2 31" xfId="2359"/>
    <cellStyle name="Normal 5 2 31 2" xfId="2360"/>
    <cellStyle name="Normal 5 2 31 2 2" xfId="2361"/>
    <cellStyle name="Normal 5 2 31 3" xfId="2362"/>
    <cellStyle name="Normal 5 2 31 3 2" xfId="2363"/>
    <cellStyle name="Normal 5 2 31 4" xfId="2364"/>
    <cellStyle name="Normal 5 2 31 4 2" xfId="2365"/>
    <cellStyle name="Normal 5 2 31 5" xfId="2366"/>
    <cellStyle name="Normal 5 2 31 5 2" xfId="2367"/>
    <cellStyle name="Normal 5 2 31 6" xfId="2368"/>
    <cellStyle name="Normal 5 2 32" xfId="2369"/>
    <cellStyle name="Normal 5 2 32 2" xfId="2370"/>
    <cellStyle name="Normal 5 2 32 2 2" xfId="2371"/>
    <cellStyle name="Normal 5 2 32 3" xfId="2372"/>
    <cellStyle name="Normal 5 2 32 3 2" xfId="2373"/>
    <cellStyle name="Normal 5 2 32 4" xfId="2374"/>
    <cellStyle name="Normal 5 2 32 4 2" xfId="2375"/>
    <cellStyle name="Normal 5 2 32 5" xfId="2376"/>
    <cellStyle name="Normal 5 2 32 5 2" xfId="2377"/>
    <cellStyle name="Normal 5 2 32 6" xfId="2378"/>
    <cellStyle name="Normal 5 2 33" xfId="2379"/>
    <cellStyle name="Normal 5 2 33 2" xfId="2380"/>
    <cellStyle name="Normal 5 2 33 2 2" xfId="2381"/>
    <cellStyle name="Normal 5 2 33 3" xfId="2382"/>
    <cellStyle name="Normal 5 2 33 3 2" xfId="2383"/>
    <cellStyle name="Normal 5 2 33 4" xfId="2384"/>
    <cellStyle name="Normal 5 2 33 4 2" xfId="2385"/>
    <cellStyle name="Normal 5 2 33 5" xfId="2386"/>
    <cellStyle name="Normal 5 2 33 5 2" xfId="2387"/>
    <cellStyle name="Normal 5 2 33 6" xfId="2388"/>
    <cellStyle name="Normal 5 2 34" xfId="2389"/>
    <cellStyle name="Normal 5 2 34 2" xfId="2390"/>
    <cellStyle name="Normal 5 2 34 2 2" xfId="2391"/>
    <cellStyle name="Normal 5 2 34 3" xfId="2392"/>
    <cellStyle name="Normal 5 2 34 3 2" xfId="2393"/>
    <cellStyle name="Normal 5 2 34 4" xfId="2394"/>
    <cellStyle name="Normal 5 2 34 4 2" xfId="2395"/>
    <cellStyle name="Normal 5 2 34 5" xfId="2396"/>
    <cellStyle name="Normal 5 2 34 5 2" xfId="2397"/>
    <cellStyle name="Normal 5 2 34 6" xfId="2398"/>
    <cellStyle name="Normal 5 2 35" xfId="2399"/>
    <cellStyle name="Normal 5 2 35 2" xfId="2400"/>
    <cellStyle name="Normal 5 2 35 2 2" xfId="2401"/>
    <cellStyle name="Normal 5 2 35 3" xfId="2402"/>
    <cellStyle name="Normal 5 2 35 3 2" xfId="2403"/>
    <cellStyle name="Normal 5 2 35 4" xfId="2404"/>
    <cellStyle name="Normal 5 2 35 4 2" xfId="2405"/>
    <cellStyle name="Normal 5 2 35 5" xfId="2406"/>
    <cellStyle name="Normal 5 2 35 5 2" xfId="2407"/>
    <cellStyle name="Normal 5 2 35 6" xfId="2408"/>
    <cellStyle name="Normal 5 2 36" xfId="2409"/>
    <cellStyle name="Normal 5 2 36 2" xfId="2410"/>
    <cellStyle name="Normal 5 2 37" xfId="2411"/>
    <cellStyle name="Normal 5 2 37 2" xfId="2412"/>
    <cellStyle name="Normal 5 2 38" xfId="2413"/>
    <cellStyle name="Normal 5 2 38 2" xfId="2414"/>
    <cellStyle name="Normal 5 2 39" xfId="2415"/>
    <cellStyle name="Normal 5 2 39 2" xfId="2416"/>
    <cellStyle name="Normal 5 2 4" xfId="2417"/>
    <cellStyle name="Normal 5 2 4 10" xfId="2418"/>
    <cellStyle name="Normal 5 2 4 2" xfId="2419"/>
    <cellStyle name="Normal 5 2 4 2 2" xfId="2420"/>
    <cellStyle name="Normal 5 2 4 2 2 2" xfId="2421"/>
    <cellStyle name="Normal 5 2 4 2 3" xfId="2422"/>
    <cellStyle name="Normal 5 2 4 2 3 2" xfId="2423"/>
    <cellStyle name="Normal 5 2 4 2 4" xfId="2424"/>
    <cellStyle name="Normal 5 2 4 2 4 2" xfId="2425"/>
    <cellStyle name="Normal 5 2 4 2 5" xfId="2426"/>
    <cellStyle name="Normal 5 2 4 2 5 2" xfId="2427"/>
    <cellStyle name="Normal 5 2 4 2 6" xfId="2428"/>
    <cellStyle name="Normal 5 2 4 3" xfId="2429"/>
    <cellStyle name="Normal 5 2 4 3 2" xfId="2430"/>
    <cellStyle name="Normal 5 2 4 3 2 2" xfId="2431"/>
    <cellStyle name="Normal 5 2 4 3 3" xfId="2432"/>
    <cellStyle name="Normal 5 2 4 3 3 2" xfId="2433"/>
    <cellStyle name="Normal 5 2 4 3 4" xfId="2434"/>
    <cellStyle name="Normal 5 2 4 3 4 2" xfId="2435"/>
    <cellStyle name="Normal 5 2 4 3 5" xfId="2436"/>
    <cellStyle name="Normal 5 2 4 3 5 2" xfId="2437"/>
    <cellStyle name="Normal 5 2 4 3 6" xfId="2438"/>
    <cellStyle name="Normal 5 2 4 4" xfId="2439"/>
    <cellStyle name="Normal 5 2 4 4 2" xfId="2440"/>
    <cellStyle name="Normal 5 2 4 4 2 2" xfId="2441"/>
    <cellStyle name="Normal 5 2 4 4 3" xfId="2442"/>
    <cellStyle name="Normal 5 2 4 4 3 2" xfId="2443"/>
    <cellStyle name="Normal 5 2 4 4 4" xfId="2444"/>
    <cellStyle name="Normal 5 2 4 4 4 2" xfId="2445"/>
    <cellStyle name="Normal 5 2 4 4 5" xfId="2446"/>
    <cellStyle name="Normal 5 2 4 4 5 2" xfId="2447"/>
    <cellStyle name="Normal 5 2 4 4 6" xfId="2448"/>
    <cellStyle name="Normal 5 2 4 5" xfId="2449"/>
    <cellStyle name="Normal 5 2 4 5 2" xfId="2450"/>
    <cellStyle name="Normal 5 2 4 5 2 2" xfId="2451"/>
    <cellStyle name="Normal 5 2 4 5 3" xfId="2452"/>
    <cellStyle name="Normal 5 2 4 5 3 2" xfId="2453"/>
    <cellStyle name="Normal 5 2 4 5 4" xfId="2454"/>
    <cellStyle name="Normal 5 2 4 5 4 2" xfId="2455"/>
    <cellStyle name="Normal 5 2 4 5 5" xfId="2456"/>
    <cellStyle name="Normal 5 2 4 5 5 2" xfId="2457"/>
    <cellStyle name="Normal 5 2 4 5 6" xfId="2458"/>
    <cellStyle name="Normal 5 2 4 6" xfId="2459"/>
    <cellStyle name="Normal 5 2 4 6 2" xfId="2460"/>
    <cellStyle name="Normal 5 2 4 7" xfId="2461"/>
    <cellStyle name="Normal 5 2 4 7 2" xfId="2462"/>
    <cellStyle name="Normal 5 2 4 8" xfId="2463"/>
    <cellStyle name="Normal 5 2 4 8 2" xfId="2464"/>
    <cellStyle name="Normal 5 2 4 9" xfId="2465"/>
    <cellStyle name="Normal 5 2 4 9 2" xfId="2466"/>
    <cellStyle name="Normal 5 2 40" xfId="2467"/>
    <cellStyle name="Normal 5 2 40 2" xfId="2468"/>
    <cellStyle name="Normal 5 2 41" xfId="2469"/>
    <cellStyle name="Normal 5 2 42" xfId="2470"/>
    <cellStyle name="Normal 5 2 5" xfId="2471"/>
    <cellStyle name="Normal 5 2 5 10" xfId="2472"/>
    <cellStyle name="Normal 5 2 5 2" xfId="2473"/>
    <cellStyle name="Normal 5 2 5 2 2" xfId="2474"/>
    <cellStyle name="Normal 5 2 5 2 2 2" xfId="2475"/>
    <cellStyle name="Normal 5 2 5 2 3" xfId="2476"/>
    <cellStyle name="Normal 5 2 5 2 3 2" xfId="2477"/>
    <cellStyle name="Normal 5 2 5 2 4" xfId="2478"/>
    <cellStyle name="Normal 5 2 5 2 4 2" xfId="2479"/>
    <cellStyle name="Normal 5 2 5 2 5" xfId="2480"/>
    <cellStyle name="Normal 5 2 5 2 5 2" xfId="2481"/>
    <cellStyle name="Normal 5 2 5 2 6" xfId="2482"/>
    <cellStyle name="Normal 5 2 5 3" xfId="2483"/>
    <cellStyle name="Normal 5 2 5 3 2" xfId="2484"/>
    <cellStyle name="Normal 5 2 5 3 2 2" xfId="2485"/>
    <cellStyle name="Normal 5 2 5 3 3" xfId="2486"/>
    <cellStyle name="Normal 5 2 5 3 3 2" xfId="2487"/>
    <cellStyle name="Normal 5 2 5 3 4" xfId="2488"/>
    <cellStyle name="Normal 5 2 5 3 4 2" xfId="2489"/>
    <cellStyle name="Normal 5 2 5 3 5" xfId="2490"/>
    <cellStyle name="Normal 5 2 5 3 5 2" xfId="2491"/>
    <cellStyle name="Normal 5 2 5 3 6" xfId="2492"/>
    <cellStyle name="Normal 5 2 5 4" xfId="2493"/>
    <cellStyle name="Normal 5 2 5 4 2" xfId="2494"/>
    <cellStyle name="Normal 5 2 5 4 2 2" xfId="2495"/>
    <cellStyle name="Normal 5 2 5 4 3" xfId="2496"/>
    <cellStyle name="Normal 5 2 5 4 3 2" xfId="2497"/>
    <cellStyle name="Normal 5 2 5 4 4" xfId="2498"/>
    <cellStyle name="Normal 5 2 5 4 4 2" xfId="2499"/>
    <cellStyle name="Normal 5 2 5 4 5" xfId="2500"/>
    <cellStyle name="Normal 5 2 5 4 5 2" xfId="2501"/>
    <cellStyle name="Normal 5 2 5 4 6" xfId="2502"/>
    <cellStyle name="Normal 5 2 5 5" xfId="2503"/>
    <cellStyle name="Normal 5 2 5 5 2" xfId="2504"/>
    <cellStyle name="Normal 5 2 5 5 2 2" xfId="2505"/>
    <cellStyle name="Normal 5 2 5 5 3" xfId="2506"/>
    <cellStyle name="Normal 5 2 5 5 3 2" xfId="2507"/>
    <cellStyle name="Normal 5 2 5 5 4" xfId="2508"/>
    <cellStyle name="Normal 5 2 5 5 4 2" xfId="2509"/>
    <cellStyle name="Normal 5 2 5 5 5" xfId="2510"/>
    <cellStyle name="Normal 5 2 5 5 5 2" xfId="2511"/>
    <cellStyle name="Normal 5 2 5 5 6" xfId="2512"/>
    <cellStyle name="Normal 5 2 5 6" xfId="2513"/>
    <cellStyle name="Normal 5 2 5 6 2" xfId="2514"/>
    <cellStyle name="Normal 5 2 5 7" xfId="2515"/>
    <cellStyle name="Normal 5 2 5 7 2" xfId="2516"/>
    <cellStyle name="Normal 5 2 5 8" xfId="2517"/>
    <cellStyle name="Normal 5 2 5 8 2" xfId="2518"/>
    <cellStyle name="Normal 5 2 5 9" xfId="2519"/>
    <cellStyle name="Normal 5 2 5 9 2" xfId="2520"/>
    <cellStyle name="Normal 5 2 6" xfId="2521"/>
    <cellStyle name="Normal 5 2 6 10" xfId="2522"/>
    <cellStyle name="Normal 5 2 6 2" xfId="2523"/>
    <cellStyle name="Normal 5 2 6 2 2" xfId="2524"/>
    <cellStyle name="Normal 5 2 6 2 2 2" xfId="2525"/>
    <cellStyle name="Normal 5 2 6 2 3" xfId="2526"/>
    <cellStyle name="Normal 5 2 6 2 3 2" xfId="2527"/>
    <cellStyle name="Normal 5 2 6 2 4" xfId="2528"/>
    <cellStyle name="Normal 5 2 6 2 4 2" xfId="2529"/>
    <cellStyle name="Normal 5 2 6 2 5" xfId="2530"/>
    <cellStyle name="Normal 5 2 6 2 5 2" xfId="2531"/>
    <cellStyle name="Normal 5 2 6 2 6" xfId="2532"/>
    <cellStyle name="Normal 5 2 6 3" xfId="2533"/>
    <cellStyle name="Normal 5 2 6 3 2" xfId="2534"/>
    <cellStyle name="Normal 5 2 6 3 2 2" xfId="2535"/>
    <cellStyle name="Normal 5 2 6 3 3" xfId="2536"/>
    <cellStyle name="Normal 5 2 6 3 3 2" xfId="2537"/>
    <cellStyle name="Normal 5 2 6 3 4" xfId="2538"/>
    <cellStyle name="Normal 5 2 6 3 4 2" xfId="2539"/>
    <cellStyle name="Normal 5 2 6 3 5" xfId="2540"/>
    <cellStyle name="Normal 5 2 6 3 5 2" xfId="2541"/>
    <cellStyle name="Normal 5 2 6 3 6" xfId="2542"/>
    <cellStyle name="Normal 5 2 6 4" xfId="2543"/>
    <cellStyle name="Normal 5 2 6 4 2" xfId="2544"/>
    <cellStyle name="Normal 5 2 6 4 2 2" xfId="2545"/>
    <cellStyle name="Normal 5 2 6 4 3" xfId="2546"/>
    <cellStyle name="Normal 5 2 6 4 3 2" xfId="2547"/>
    <cellStyle name="Normal 5 2 6 4 4" xfId="2548"/>
    <cellStyle name="Normal 5 2 6 4 4 2" xfId="2549"/>
    <cellStyle name="Normal 5 2 6 4 5" xfId="2550"/>
    <cellStyle name="Normal 5 2 6 4 5 2" xfId="2551"/>
    <cellStyle name="Normal 5 2 6 4 6" xfId="2552"/>
    <cellStyle name="Normal 5 2 6 5" xfId="2553"/>
    <cellStyle name="Normal 5 2 6 5 2" xfId="2554"/>
    <cellStyle name="Normal 5 2 6 5 2 2" xfId="2555"/>
    <cellStyle name="Normal 5 2 6 5 3" xfId="2556"/>
    <cellStyle name="Normal 5 2 6 5 3 2" xfId="2557"/>
    <cellStyle name="Normal 5 2 6 5 4" xfId="2558"/>
    <cellStyle name="Normal 5 2 6 5 4 2" xfId="2559"/>
    <cellStyle name="Normal 5 2 6 5 5" xfId="2560"/>
    <cellStyle name="Normal 5 2 6 5 5 2" xfId="2561"/>
    <cellStyle name="Normal 5 2 6 5 6" xfId="2562"/>
    <cellStyle name="Normal 5 2 6 6" xfId="2563"/>
    <cellStyle name="Normal 5 2 6 6 2" xfId="2564"/>
    <cellStyle name="Normal 5 2 6 7" xfId="2565"/>
    <cellStyle name="Normal 5 2 6 7 2" xfId="2566"/>
    <cellStyle name="Normal 5 2 6 8" xfId="2567"/>
    <cellStyle name="Normal 5 2 6 8 2" xfId="2568"/>
    <cellStyle name="Normal 5 2 6 9" xfId="2569"/>
    <cellStyle name="Normal 5 2 6 9 2" xfId="2570"/>
    <cellStyle name="Normal 5 2 7" xfId="2571"/>
    <cellStyle name="Normal 5 2 7 10" xfId="2572"/>
    <cellStyle name="Normal 5 2 7 2" xfId="2573"/>
    <cellStyle name="Normal 5 2 7 2 2" xfId="2574"/>
    <cellStyle name="Normal 5 2 7 2 2 2" xfId="2575"/>
    <cellStyle name="Normal 5 2 7 2 3" xfId="2576"/>
    <cellStyle name="Normal 5 2 7 2 3 2" xfId="2577"/>
    <cellStyle name="Normal 5 2 7 2 4" xfId="2578"/>
    <cellStyle name="Normal 5 2 7 2 4 2" xfId="2579"/>
    <cellStyle name="Normal 5 2 7 2 5" xfId="2580"/>
    <cellStyle name="Normal 5 2 7 2 5 2" xfId="2581"/>
    <cellStyle name="Normal 5 2 7 2 6" xfId="2582"/>
    <cellStyle name="Normal 5 2 7 3" xfId="2583"/>
    <cellStyle name="Normal 5 2 7 3 2" xfId="2584"/>
    <cellStyle name="Normal 5 2 7 3 2 2" xfId="2585"/>
    <cellStyle name="Normal 5 2 7 3 3" xfId="2586"/>
    <cellStyle name="Normal 5 2 7 3 3 2" xfId="2587"/>
    <cellStyle name="Normal 5 2 7 3 4" xfId="2588"/>
    <cellStyle name="Normal 5 2 7 3 4 2" xfId="2589"/>
    <cellStyle name="Normal 5 2 7 3 5" xfId="2590"/>
    <cellStyle name="Normal 5 2 7 3 5 2" xfId="2591"/>
    <cellStyle name="Normal 5 2 7 3 6" xfId="2592"/>
    <cellStyle name="Normal 5 2 7 4" xfId="2593"/>
    <cellStyle name="Normal 5 2 7 4 2" xfId="2594"/>
    <cellStyle name="Normal 5 2 7 4 2 2" xfId="2595"/>
    <cellStyle name="Normal 5 2 7 4 3" xfId="2596"/>
    <cellStyle name="Normal 5 2 7 4 3 2" xfId="2597"/>
    <cellStyle name="Normal 5 2 7 4 4" xfId="2598"/>
    <cellStyle name="Normal 5 2 7 4 4 2" xfId="2599"/>
    <cellStyle name="Normal 5 2 7 4 5" xfId="2600"/>
    <cellStyle name="Normal 5 2 7 4 5 2" xfId="2601"/>
    <cellStyle name="Normal 5 2 7 4 6" xfId="2602"/>
    <cellStyle name="Normal 5 2 7 5" xfId="2603"/>
    <cellStyle name="Normal 5 2 7 5 2" xfId="2604"/>
    <cellStyle name="Normal 5 2 7 5 2 2" xfId="2605"/>
    <cellStyle name="Normal 5 2 7 5 3" xfId="2606"/>
    <cellStyle name="Normal 5 2 7 5 3 2" xfId="2607"/>
    <cellStyle name="Normal 5 2 7 5 4" xfId="2608"/>
    <cellStyle name="Normal 5 2 7 5 4 2" xfId="2609"/>
    <cellStyle name="Normal 5 2 7 5 5" xfId="2610"/>
    <cellStyle name="Normal 5 2 7 5 5 2" xfId="2611"/>
    <cellStyle name="Normal 5 2 7 5 6" xfId="2612"/>
    <cellStyle name="Normal 5 2 7 6" xfId="2613"/>
    <cellStyle name="Normal 5 2 7 6 2" xfId="2614"/>
    <cellStyle name="Normal 5 2 7 7" xfId="2615"/>
    <cellStyle name="Normal 5 2 7 7 2" xfId="2616"/>
    <cellStyle name="Normal 5 2 7 8" xfId="2617"/>
    <cellStyle name="Normal 5 2 7 8 2" xfId="2618"/>
    <cellStyle name="Normal 5 2 7 9" xfId="2619"/>
    <cellStyle name="Normal 5 2 7 9 2" xfId="2620"/>
    <cellStyle name="Normal 5 2 8" xfId="2621"/>
    <cellStyle name="Normal 5 2 8 10" xfId="2622"/>
    <cellStyle name="Normal 5 2 8 2" xfId="2623"/>
    <cellStyle name="Normal 5 2 8 2 2" xfId="2624"/>
    <cellStyle name="Normal 5 2 8 2 2 2" xfId="2625"/>
    <cellStyle name="Normal 5 2 8 2 3" xfId="2626"/>
    <cellStyle name="Normal 5 2 8 2 3 2" xfId="2627"/>
    <cellStyle name="Normal 5 2 8 2 4" xfId="2628"/>
    <cellStyle name="Normal 5 2 8 2 4 2" xfId="2629"/>
    <cellStyle name="Normal 5 2 8 2 5" xfId="2630"/>
    <cellStyle name="Normal 5 2 8 2 5 2" xfId="2631"/>
    <cellStyle name="Normal 5 2 8 2 6" xfId="2632"/>
    <cellStyle name="Normal 5 2 8 3" xfId="2633"/>
    <cellStyle name="Normal 5 2 8 3 2" xfId="2634"/>
    <cellStyle name="Normal 5 2 8 3 2 2" xfId="2635"/>
    <cellStyle name="Normal 5 2 8 3 3" xfId="2636"/>
    <cellStyle name="Normal 5 2 8 3 3 2" xfId="2637"/>
    <cellStyle name="Normal 5 2 8 3 4" xfId="2638"/>
    <cellStyle name="Normal 5 2 8 3 4 2" xfId="2639"/>
    <cellStyle name="Normal 5 2 8 3 5" xfId="2640"/>
    <cellStyle name="Normal 5 2 8 3 5 2" xfId="2641"/>
    <cellStyle name="Normal 5 2 8 3 6" xfId="2642"/>
    <cellStyle name="Normal 5 2 8 4" xfId="2643"/>
    <cellStyle name="Normal 5 2 8 4 2" xfId="2644"/>
    <cellStyle name="Normal 5 2 8 4 2 2" xfId="2645"/>
    <cellStyle name="Normal 5 2 8 4 3" xfId="2646"/>
    <cellStyle name="Normal 5 2 8 4 3 2" xfId="2647"/>
    <cellStyle name="Normal 5 2 8 4 4" xfId="2648"/>
    <cellStyle name="Normal 5 2 8 4 4 2" xfId="2649"/>
    <cellStyle name="Normal 5 2 8 4 5" xfId="2650"/>
    <cellStyle name="Normal 5 2 8 4 5 2" xfId="2651"/>
    <cellStyle name="Normal 5 2 8 4 6" xfId="2652"/>
    <cellStyle name="Normal 5 2 8 5" xfId="2653"/>
    <cellStyle name="Normal 5 2 8 5 2" xfId="2654"/>
    <cellStyle name="Normal 5 2 8 5 2 2" xfId="2655"/>
    <cellStyle name="Normal 5 2 8 5 3" xfId="2656"/>
    <cellStyle name="Normal 5 2 8 5 3 2" xfId="2657"/>
    <cellStyle name="Normal 5 2 8 5 4" xfId="2658"/>
    <cellStyle name="Normal 5 2 8 5 4 2" xfId="2659"/>
    <cellStyle name="Normal 5 2 8 5 5" xfId="2660"/>
    <cellStyle name="Normal 5 2 8 5 5 2" xfId="2661"/>
    <cellStyle name="Normal 5 2 8 5 6" xfId="2662"/>
    <cellStyle name="Normal 5 2 8 6" xfId="2663"/>
    <cellStyle name="Normal 5 2 8 6 2" xfId="2664"/>
    <cellStyle name="Normal 5 2 8 7" xfId="2665"/>
    <cellStyle name="Normal 5 2 8 7 2" xfId="2666"/>
    <cellStyle name="Normal 5 2 8 8" xfId="2667"/>
    <cellStyle name="Normal 5 2 8 8 2" xfId="2668"/>
    <cellStyle name="Normal 5 2 8 9" xfId="2669"/>
    <cellStyle name="Normal 5 2 8 9 2" xfId="2670"/>
    <cellStyle name="Normal 5 2 9" xfId="2671"/>
    <cellStyle name="Normal 5 2 9 10" xfId="2672"/>
    <cellStyle name="Normal 5 2 9 2" xfId="2673"/>
    <cellStyle name="Normal 5 2 9 2 2" xfId="2674"/>
    <cellStyle name="Normal 5 2 9 2 2 2" xfId="2675"/>
    <cellStyle name="Normal 5 2 9 2 3" xfId="2676"/>
    <cellStyle name="Normal 5 2 9 2 3 2" xfId="2677"/>
    <cellStyle name="Normal 5 2 9 2 4" xfId="2678"/>
    <cellStyle name="Normal 5 2 9 2 4 2" xfId="2679"/>
    <cellStyle name="Normal 5 2 9 2 5" xfId="2680"/>
    <cellStyle name="Normal 5 2 9 2 5 2" xfId="2681"/>
    <cellStyle name="Normal 5 2 9 2 6" xfId="2682"/>
    <cellStyle name="Normal 5 2 9 3" xfId="2683"/>
    <cellStyle name="Normal 5 2 9 3 2" xfId="2684"/>
    <cellStyle name="Normal 5 2 9 3 2 2" xfId="2685"/>
    <cellStyle name="Normal 5 2 9 3 3" xfId="2686"/>
    <cellStyle name="Normal 5 2 9 3 3 2" xfId="2687"/>
    <cellStyle name="Normal 5 2 9 3 4" xfId="2688"/>
    <cellStyle name="Normal 5 2 9 3 4 2" xfId="2689"/>
    <cellStyle name="Normal 5 2 9 3 5" xfId="2690"/>
    <cellStyle name="Normal 5 2 9 3 5 2" xfId="2691"/>
    <cellStyle name="Normal 5 2 9 3 6" xfId="2692"/>
    <cellStyle name="Normal 5 2 9 4" xfId="2693"/>
    <cellStyle name="Normal 5 2 9 4 2" xfId="2694"/>
    <cellStyle name="Normal 5 2 9 4 2 2" xfId="2695"/>
    <cellStyle name="Normal 5 2 9 4 3" xfId="2696"/>
    <cellStyle name="Normal 5 2 9 4 3 2" xfId="2697"/>
    <cellStyle name="Normal 5 2 9 4 4" xfId="2698"/>
    <cellStyle name="Normal 5 2 9 4 4 2" xfId="2699"/>
    <cellStyle name="Normal 5 2 9 4 5" xfId="2700"/>
    <cellStyle name="Normal 5 2 9 4 5 2" xfId="2701"/>
    <cellStyle name="Normal 5 2 9 4 6" xfId="2702"/>
    <cellStyle name="Normal 5 2 9 5" xfId="2703"/>
    <cellStyle name="Normal 5 2 9 5 2" xfId="2704"/>
    <cellStyle name="Normal 5 2 9 5 2 2" xfId="2705"/>
    <cellStyle name="Normal 5 2 9 5 3" xfId="2706"/>
    <cellStyle name="Normal 5 2 9 5 3 2" xfId="2707"/>
    <cellStyle name="Normal 5 2 9 5 4" xfId="2708"/>
    <cellStyle name="Normal 5 2 9 5 4 2" xfId="2709"/>
    <cellStyle name="Normal 5 2 9 5 5" xfId="2710"/>
    <cellStyle name="Normal 5 2 9 5 5 2" xfId="2711"/>
    <cellStyle name="Normal 5 2 9 5 6" xfId="2712"/>
    <cellStyle name="Normal 5 2 9 6" xfId="2713"/>
    <cellStyle name="Normal 5 2 9 6 2" xfId="2714"/>
    <cellStyle name="Normal 5 2 9 7" xfId="2715"/>
    <cellStyle name="Normal 5 2 9 7 2" xfId="2716"/>
    <cellStyle name="Normal 5 2 9 8" xfId="2717"/>
    <cellStyle name="Normal 5 2 9 8 2" xfId="2718"/>
    <cellStyle name="Normal 5 2 9 9" xfId="2719"/>
    <cellStyle name="Normal 5 2 9 9 2" xfId="2720"/>
    <cellStyle name="Normal 5 20" xfId="2721"/>
    <cellStyle name="Normal 5 20 2" xfId="2722"/>
    <cellStyle name="Normal 5 20 2 2" xfId="2723"/>
    <cellStyle name="Normal 5 20 2 2 2" xfId="2724"/>
    <cellStyle name="Normal 5 20 2 3" xfId="2725"/>
    <cellStyle name="Normal 5 20 2 3 2" xfId="2726"/>
    <cellStyle name="Normal 5 20 2 4" xfId="2727"/>
    <cellStyle name="Normal 5 20 2 4 2" xfId="2728"/>
    <cellStyle name="Normal 5 20 2 5" xfId="2729"/>
    <cellStyle name="Normal 5 20 2 5 2" xfId="2730"/>
    <cellStyle name="Normal 5 20 2 6" xfId="2731"/>
    <cellStyle name="Normal 5 20 3" xfId="2732"/>
    <cellStyle name="Normal 5 20 3 2" xfId="2733"/>
    <cellStyle name="Normal 5 20 4" xfId="2734"/>
    <cellStyle name="Normal 5 20 4 2" xfId="2735"/>
    <cellStyle name="Normal 5 20 5" xfId="2736"/>
    <cellStyle name="Normal 5 20 5 2" xfId="2737"/>
    <cellStyle name="Normal 5 20 6" xfId="2738"/>
    <cellStyle name="Normal 5 20 6 2" xfId="2739"/>
    <cellStyle name="Normal 5 20 7" xfId="2740"/>
    <cellStyle name="Normal 5 21" xfId="2741"/>
    <cellStyle name="Normal 5 21 2" xfId="2742"/>
    <cellStyle name="Normal 5 21 2 2" xfId="2743"/>
    <cellStyle name="Normal 5 21 2 2 2" xfId="2744"/>
    <cellStyle name="Normal 5 21 2 3" xfId="2745"/>
    <cellStyle name="Normal 5 21 2 3 2" xfId="2746"/>
    <cellStyle name="Normal 5 21 2 4" xfId="2747"/>
    <cellStyle name="Normal 5 21 2 4 2" xfId="2748"/>
    <cellStyle name="Normal 5 21 2 5" xfId="2749"/>
    <cellStyle name="Normal 5 21 2 5 2" xfId="2750"/>
    <cellStyle name="Normal 5 21 2 6" xfId="2751"/>
    <cellStyle name="Normal 5 21 3" xfId="2752"/>
    <cellStyle name="Normal 5 21 3 2" xfId="2753"/>
    <cellStyle name="Normal 5 21 4" xfId="2754"/>
    <cellStyle name="Normal 5 21 4 2" xfId="2755"/>
    <cellStyle name="Normal 5 21 5" xfId="2756"/>
    <cellStyle name="Normal 5 21 5 2" xfId="2757"/>
    <cellStyle name="Normal 5 21 6" xfId="2758"/>
    <cellStyle name="Normal 5 21 6 2" xfId="2759"/>
    <cellStyle name="Normal 5 21 7" xfId="2760"/>
    <cellStyle name="Normal 5 22" xfId="2761"/>
    <cellStyle name="Normal 5 22 2" xfId="2762"/>
    <cellStyle name="Normal 5 22 2 2" xfId="2763"/>
    <cellStyle name="Normal 5 22 2 2 2" xfId="2764"/>
    <cellStyle name="Normal 5 22 2 3" xfId="2765"/>
    <cellStyle name="Normal 5 22 2 3 2" xfId="2766"/>
    <cellStyle name="Normal 5 22 2 4" xfId="2767"/>
    <cellStyle name="Normal 5 22 2 4 2" xfId="2768"/>
    <cellStyle name="Normal 5 22 2 5" xfId="2769"/>
    <cellStyle name="Normal 5 22 2 5 2" xfId="2770"/>
    <cellStyle name="Normal 5 22 2 6" xfId="2771"/>
    <cellStyle name="Normal 5 22 3" xfId="2772"/>
    <cellStyle name="Normal 5 22 3 2" xfId="2773"/>
    <cellStyle name="Normal 5 22 4" xfId="2774"/>
    <cellStyle name="Normal 5 22 4 2" xfId="2775"/>
    <cellStyle name="Normal 5 22 5" xfId="2776"/>
    <cellStyle name="Normal 5 22 5 2" xfId="2777"/>
    <cellStyle name="Normal 5 22 6" xfId="2778"/>
    <cellStyle name="Normal 5 22 6 2" xfId="2779"/>
    <cellStyle name="Normal 5 22 7" xfId="2780"/>
    <cellStyle name="Normal 5 23" xfId="2781"/>
    <cellStyle name="Normal 5 23 2" xfId="2782"/>
    <cellStyle name="Normal 5 23 2 2" xfId="2783"/>
    <cellStyle name="Normal 5 23 2 2 2" xfId="2784"/>
    <cellStyle name="Normal 5 23 2 3" xfId="2785"/>
    <cellStyle name="Normal 5 23 2 3 2" xfId="2786"/>
    <cellStyle name="Normal 5 23 2 4" xfId="2787"/>
    <cellStyle name="Normal 5 23 2 4 2" xfId="2788"/>
    <cellStyle name="Normal 5 23 2 5" xfId="2789"/>
    <cellStyle name="Normal 5 23 2 5 2" xfId="2790"/>
    <cellStyle name="Normal 5 23 2 6" xfId="2791"/>
    <cellStyle name="Normal 5 23 3" xfId="2792"/>
    <cellStyle name="Normal 5 23 3 2" xfId="2793"/>
    <cellStyle name="Normal 5 23 4" xfId="2794"/>
    <cellStyle name="Normal 5 23 4 2" xfId="2795"/>
    <cellStyle name="Normal 5 23 5" xfId="2796"/>
    <cellStyle name="Normal 5 23 5 2" xfId="2797"/>
    <cellStyle name="Normal 5 23 6" xfId="2798"/>
    <cellStyle name="Normal 5 23 6 2" xfId="2799"/>
    <cellStyle name="Normal 5 23 7" xfId="2800"/>
    <cellStyle name="Normal 5 24" xfId="2801"/>
    <cellStyle name="Normal 5 24 2" xfId="2802"/>
    <cellStyle name="Normal 5 24 2 2" xfId="2803"/>
    <cellStyle name="Normal 5 24 3" xfId="2804"/>
    <cellStyle name="Normal 5 24 3 2" xfId="2805"/>
    <cellStyle name="Normal 5 24 4" xfId="2806"/>
    <cellStyle name="Normal 5 24 4 2" xfId="2807"/>
    <cellStyle name="Normal 5 24 5" xfId="2808"/>
    <cellStyle name="Normal 5 24 5 2" xfId="2809"/>
    <cellStyle name="Normal 5 24 6" xfId="2810"/>
    <cellStyle name="Normal 5 25" xfId="2811"/>
    <cellStyle name="Normal 5 25 2" xfId="2812"/>
    <cellStyle name="Normal 5 25 2 2" xfId="2813"/>
    <cellStyle name="Normal 5 25 3" xfId="2814"/>
    <cellStyle name="Normal 5 25 3 2" xfId="2815"/>
    <cellStyle name="Normal 5 25 4" xfId="2816"/>
    <cellStyle name="Normal 5 25 4 2" xfId="2817"/>
    <cellStyle name="Normal 5 25 5" xfId="2818"/>
    <cellStyle name="Normal 5 25 5 2" xfId="2819"/>
    <cellStyle name="Normal 5 25 6" xfId="2820"/>
    <cellStyle name="Normal 5 26" xfId="2821"/>
    <cellStyle name="Normal 5 26 2" xfId="2822"/>
    <cellStyle name="Normal 5 26 2 2" xfId="2823"/>
    <cellStyle name="Normal 5 26 3" xfId="2824"/>
    <cellStyle name="Normal 5 26 3 2" xfId="2825"/>
    <cellStyle name="Normal 5 26 4" xfId="2826"/>
    <cellStyle name="Normal 5 26 4 2" xfId="2827"/>
    <cellStyle name="Normal 5 26 5" xfId="2828"/>
    <cellStyle name="Normal 5 26 5 2" xfId="2829"/>
    <cellStyle name="Normal 5 26 6" xfId="2830"/>
    <cellStyle name="Normal 5 27" xfId="2831"/>
    <cellStyle name="Normal 5 27 2" xfId="2832"/>
    <cellStyle name="Normal 5 27 2 2" xfId="2833"/>
    <cellStyle name="Normal 5 27 3" xfId="2834"/>
    <cellStyle name="Normal 5 27 3 2" xfId="2835"/>
    <cellStyle name="Normal 5 27 4" xfId="2836"/>
    <cellStyle name="Normal 5 27 4 2" xfId="2837"/>
    <cellStyle name="Normal 5 27 5" xfId="2838"/>
    <cellStyle name="Normal 5 27 5 2" xfId="2839"/>
    <cellStyle name="Normal 5 27 6" xfId="2840"/>
    <cellStyle name="Normal 5 28" xfId="2841"/>
    <cellStyle name="Normal 5 28 2" xfId="2842"/>
    <cellStyle name="Normal 5 28 2 2" xfId="2843"/>
    <cellStyle name="Normal 5 28 3" xfId="2844"/>
    <cellStyle name="Normal 5 28 3 2" xfId="2845"/>
    <cellStyle name="Normal 5 28 4" xfId="2846"/>
    <cellStyle name="Normal 5 28 4 2" xfId="2847"/>
    <cellStyle name="Normal 5 28 5" xfId="2848"/>
    <cellStyle name="Normal 5 28 5 2" xfId="2849"/>
    <cellStyle name="Normal 5 28 6" xfId="2850"/>
    <cellStyle name="Normal 5 29" xfId="2851"/>
    <cellStyle name="Normal 5 29 2" xfId="2852"/>
    <cellStyle name="Normal 5 29 2 2" xfId="2853"/>
    <cellStyle name="Normal 5 29 3" xfId="2854"/>
    <cellStyle name="Normal 5 29 3 2" xfId="2855"/>
    <cellStyle name="Normal 5 29 4" xfId="2856"/>
    <cellStyle name="Normal 5 29 4 2" xfId="2857"/>
    <cellStyle name="Normal 5 29 5" xfId="2858"/>
    <cellStyle name="Normal 5 29 5 2" xfId="2859"/>
    <cellStyle name="Normal 5 29 6" xfId="2860"/>
    <cellStyle name="Normal 5 3" xfId="2861"/>
    <cellStyle name="Normal 5 3 10" xfId="2862"/>
    <cellStyle name="Normal 5 3 10 2" xfId="2863"/>
    <cellStyle name="Normal 5 3 11" xfId="2864"/>
    <cellStyle name="Normal 5 3 11 2" xfId="2865"/>
    <cellStyle name="Normal 5 3 12" xfId="2866"/>
    <cellStyle name="Normal 5 3 2" xfId="2867"/>
    <cellStyle name="Normal 5 3 2 2" xfId="2868"/>
    <cellStyle name="Normal 5 3 2 2 2" xfId="2869"/>
    <cellStyle name="Normal 5 3 2 2 2 2" xfId="2870"/>
    <cellStyle name="Normal 5 3 2 2 3" xfId="2871"/>
    <cellStyle name="Normal 5 3 2 2 3 2" xfId="2872"/>
    <cellStyle name="Normal 5 3 2 2 4" xfId="2873"/>
    <cellStyle name="Normal 5 3 2 2 4 2" xfId="2874"/>
    <cellStyle name="Normal 5 3 2 2 5" xfId="2875"/>
    <cellStyle name="Normal 5 3 2 2 5 2" xfId="2876"/>
    <cellStyle name="Normal 5 3 2 2 6" xfId="2877"/>
    <cellStyle name="Normal 5 3 2 3" xfId="2878"/>
    <cellStyle name="Normal 5 3 2 3 2" xfId="2879"/>
    <cellStyle name="Normal 5 3 2 4" xfId="2880"/>
    <cellStyle name="Normal 5 3 2 4 2" xfId="2881"/>
    <cellStyle name="Normal 5 3 2 5" xfId="2882"/>
    <cellStyle name="Normal 5 3 2 5 2" xfId="2883"/>
    <cellStyle name="Normal 5 3 2 6" xfId="2884"/>
    <cellStyle name="Normal 5 3 2 6 2" xfId="2885"/>
    <cellStyle name="Normal 5 3 2 7" xfId="2886"/>
    <cellStyle name="Normal 5 3 3" xfId="2887"/>
    <cellStyle name="Normal 5 3 3 2" xfId="2888"/>
    <cellStyle name="Normal 5 3 3 2 2" xfId="2889"/>
    <cellStyle name="Normal 5 3 3 2 2 2" xfId="2890"/>
    <cellStyle name="Normal 5 3 3 2 3" xfId="2891"/>
    <cellStyle name="Normal 5 3 3 2 3 2" xfId="2892"/>
    <cellStyle name="Normal 5 3 3 2 4" xfId="2893"/>
    <cellStyle name="Normal 5 3 3 2 4 2" xfId="2894"/>
    <cellStyle name="Normal 5 3 3 2 5" xfId="2895"/>
    <cellStyle name="Normal 5 3 3 2 5 2" xfId="2896"/>
    <cellStyle name="Normal 5 3 3 2 6" xfId="2897"/>
    <cellStyle name="Normal 5 3 3 3" xfId="2898"/>
    <cellStyle name="Normal 5 3 3 3 2" xfId="2899"/>
    <cellStyle name="Normal 5 3 3 4" xfId="2900"/>
    <cellStyle name="Normal 5 3 3 4 2" xfId="2901"/>
    <cellStyle name="Normal 5 3 3 5" xfId="2902"/>
    <cellStyle name="Normal 5 3 3 5 2" xfId="2903"/>
    <cellStyle name="Normal 5 3 3 6" xfId="2904"/>
    <cellStyle name="Normal 5 3 3 6 2" xfId="2905"/>
    <cellStyle name="Normal 5 3 3 7" xfId="2906"/>
    <cellStyle name="Normal 5 3 4" xfId="2907"/>
    <cellStyle name="Normal 5 3 4 2" xfId="2908"/>
    <cellStyle name="Normal 5 3 4 2 2" xfId="2909"/>
    <cellStyle name="Normal 5 3 4 3" xfId="2910"/>
    <cellStyle name="Normal 5 3 4 3 2" xfId="2911"/>
    <cellStyle name="Normal 5 3 4 4" xfId="2912"/>
    <cellStyle name="Normal 5 3 4 4 2" xfId="2913"/>
    <cellStyle name="Normal 5 3 4 5" xfId="2914"/>
    <cellStyle name="Normal 5 3 4 5 2" xfId="2915"/>
    <cellStyle name="Normal 5 3 4 6" xfId="2916"/>
    <cellStyle name="Normal 5 3 5" xfId="2917"/>
    <cellStyle name="Normal 5 3 5 2" xfId="2918"/>
    <cellStyle name="Normal 5 3 5 2 2" xfId="2919"/>
    <cellStyle name="Normal 5 3 5 3" xfId="2920"/>
    <cellStyle name="Normal 5 3 5 3 2" xfId="2921"/>
    <cellStyle name="Normal 5 3 5 4" xfId="2922"/>
    <cellStyle name="Normal 5 3 5 4 2" xfId="2923"/>
    <cellStyle name="Normal 5 3 5 5" xfId="2924"/>
    <cellStyle name="Normal 5 3 5 5 2" xfId="2925"/>
    <cellStyle name="Normal 5 3 5 6" xfId="2926"/>
    <cellStyle name="Normal 5 3 6" xfId="2927"/>
    <cellStyle name="Normal 5 3 6 2" xfId="2928"/>
    <cellStyle name="Normal 5 3 6 2 2" xfId="2929"/>
    <cellStyle name="Normal 5 3 6 3" xfId="2930"/>
    <cellStyle name="Normal 5 3 6 3 2" xfId="2931"/>
    <cellStyle name="Normal 5 3 6 4" xfId="2932"/>
    <cellStyle name="Normal 5 3 6 4 2" xfId="2933"/>
    <cellStyle name="Normal 5 3 6 5" xfId="2934"/>
    <cellStyle name="Normal 5 3 6 5 2" xfId="2935"/>
    <cellStyle name="Normal 5 3 6 6" xfId="2936"/>
    <cellStyle name="Normal 5 3 7" xfId="2937"/>
    <cellStyle name="Normal 5 3 7 2" xfId="2938"/>
    <cellStyle name="Normal 5 3 8" xfId="2939"/>
    <cellStyle name="Normal 5 3 8 2" xfId="2940"/>
    <cellStyle name="Normal 5 3 9" xfId="2941"/>
    <cellStyle name="Normal 5 3 9 2" xfId="2942"/>
    <cellStyle name="Normal 5 30" xfId="2943"/>
    <cellStyle name="Normal 5 30 2" xfId="2944"/>
    <cellStyle name="Normal 5 30 2 2" xfId="2945"/>
    <cellStyle name="Normal 5 30 3" xfId="2946"/>
    <cellStyle name="Normal 5 30 3 2" xfId="2947"/>
    <cellStyle name="Normal 5 30 4" xfId="2948"/>
    <cellStyle name="Normal 5 30 4 2" xfId="2949"/>
    <cellStyle name="Normal 5 30 5" xfId="2950"/>
    <cellStyle name="Normal 5 30 5 2" xfId="2951"/>
    <cellStyle name="Normal 5 30 6" xfId="2952"/>
    <cellStyle name="Normal 5 31" xfId="2953"/>
    <cellStyle name="Normal 5 31 2" xfId="2954"/>
    <cellStyle name="Normal 5 31 2 2" xfId="2955"/>
    <cellStyle name="Normal 5 31 3" xfId="2956"/>
    <cellStyle name="Normal 5 31 3 2" xfId="2957"/>
    <cellStyle name="Normal 5 31 4" xfId="2958"/>
    <cellStyle name="Normal 5 31 4 2" xfId="2959"/>
    <cellStyle name="Normal 5 31 5" xfId="2960"/>
    <cellStyle name="Normal 5 31 5 2" xfId="2961"/>
    <cellStyle name="Normal 5 31 6" xfId="2962"/>
    <cellStyle name="Normal 5 32" xfId="2963"/>
    <cellStyle name="Normal 5 32 2" xfId="2964"/>
    <cellStyle name="Normal 5 32 2 2" xfId="2965"/>
    <cellStyle name="Normal 5 32 3" xfId="2966"/>
    <cellStyle name="Normal 5 32 3 2" xfId="2967"/>
    <cellStyle name="Normal 5 32 4" xfId="2968"/>
    <cellStyle name="Normal 5 32 4 2" xfId="2969"/>
    <cellStyle name="Normal 5 32 5" xfId="2970"/>
    <cellStyle name="Normal 5 32 5 2" xfId="2971"/>
    <cellStyle name="Normal 5 32 6" xfId="2972"/>
    <cellStyle name="Normal 5 33" xfId="2973"/>
    <cellStyle name="Normal 5 33 2" xfId="2974"/>
    <cellStyle name="Normal 5 33 2 2" xfId="2975"/>
    <cellStyle name="Normal 5 33 3" xfId="2976"/>
    <cellStyle name="Normal 5 33 3 2" xfId="2977"/>
    <cellStyle name="Normal 5 33 4" xfId="2978"/>
    <cellStyle name="Normal 5 33 4 2" xfId="2979"/>
    <cellStyle name="Normal 5 33 5" xfId="2980"/>
    <cellStyle name="Normal 5 33 5 2" xfId="2981"/>
    <cellStyle name="Normal 5 33 6" xfId="2982"/>
    <cellStyle name="Normal 5 34" xfId="2983"/>
    <cellStyle name="Normal 5 34 2" xfId="2984"/>
    <cellStyle name="Normal 5 34 2 2" xfId="2985"/>
    <cellStyle name="Normal 5 34 3" xfId="2986"/>
    <cellStyle name="Normal 5 34 3 2" xfId="2987"/>
    <cellStyle name="Normal 5 34 4" xfId="2988"/>
    <cellStyle name="Normal 5 34 4 2" xfId="2989"/>
    <cellStyle name="Normal 5 34 5" xfId="2990"/>
    <cellStyle name="Normal 5 34 5 2" xfId="2991"/>
    <cellStyle name="Normal 5 34 6" xfId="2992"/>
    <cellStyle name="Normal 5 35" xfId="2993"/>
    <cellStyle name="Normal 5 35 2" xfId="2994"/>
    <cellStyle name="Normal 5 35 2 2" xfId="2995"/>
    <cellStyle name="Normal 5 35 3" xfId="2996"/>
    <cellStyle name="Normal 5 35 3 2" xfId="2997"/>
    <cellStyle name="Normal 5 35 4" xfId="2998"/>
    <cellStyle name="Normal 5 35 4 2" xfId="2999"/>
    <cellStyle name="Normal 5 35 5" xfId="3000"/>
    <cellStyle name="Normal 5 35 5 2" xfId="3001"/>
    <cellStyle name="Normal 5 35 6" xfId="3002"/>
    <cellStyle name="Normal 5 36" xfId="3003"/>
    <cellStyle name="Normal 5 36 2" xfId="3004"/>
    <cellStyle name="Normal 5 36 2 2" xfId="3005"/>
    <cellStyle name="Normal 5 36 3" xfId="3006"/>
    <cellStyle name="Normal 5 36 3 2" xfId="3007"/>
    <cellStyle name="Normal 5 36 4" xfId="3008"/>
    <cellStyle name="Normal 5 36 4 2" xfId="3009"/>
    <cellStyle name="Normal 5 36 5" xfId="3010"/>
    <cellStyle name="Normal 5 36 5 2" xfId="3011"/>
    <cellStyle name="Normal 5 36 6" xfId="3012"/>
    <cellStyle name="Normal 5 37" xfId="3013"/>
    <cellStyle name="Normal 5 37 2" xfId="3014"/>
    <cellStyle name="Normal 5 38" xfId="3015"/>
    <cellStyle name="Normal 5 38 2" xfId="3016"/>
    <cellStyle name="Normal 5 39" xfId="3017"/>
    <cellStyle name="Normal 5 39 2" xfId="3018"/>
    <cellStyle name="Normal 5 4" xfId="3019"/>
    <cellStyle name="Normal 5 4 10" xfId="3020"/>
    <cellStyle name="Normal 5 4 2" xfId="3021"/>
    <cellStyle name="Normal 5 4 2 2" xfId="3022"/>
    <cellStyle name="Normal 5 4 2 2 2" xfId="3023"/>
    <cellStyle name="Normal 5 4 2 3" xfId="3024"/>
    <cellStyle name="Normal 5 4 2 3 2" xfId="3025"/>
    <cellStyle name="Normal 5 4 2 4" xfId="3026"/>
    <cellStyle name="Normal 5 4 2 4 2" xfId="3027"/>
    <cellStyle name="Normal 5 4 2 5" xfId="3028"/>
    <cellStyle name="Normal 5 4 2 5 2" xfId="3029"/>
    <cellStyle name="Normal 5 4 2 6" xfId="3030"/>
    <cellStyle name="Normal 5 4 3" xfId="3031"/>
    <cellStyle name="Normal 5 4 3 2" xfId="3032"/>
    <cellStyle name="Normal 5 4 3 2 2" xfId="3033"/>
    <cellStyle name="Normal 5 4 3 3" xfId="3034"/>
    <cellStyle name="Normal 5 4 3 3 2" xfId="3035"/>
    <cellStyle name="Normal 5 4 3 4" xfId="3036"/>
    <cellStyle name="Normal 5 4 3 4 2" xfId="3037"/>
    <cellStyle name="Normal 5 4 3 5" xfId="3038"/>
    <cellStyle name="Normal 5 4 3 5 2" xfId="3039"/>
    <cellStyle name="Normal 5 4 3 6" xfId="3040"/>
    <cellStyle name="Normal 5 4 4" xfId="3041"/>
    <cellStyle name="Normal 5 4 4 2" xfId="3042"/>
    <cellStyle name="Normal 5 4 4 2 2" xfId="3043"/>
    <cellStyle name="Normal 5 4 4 3" xfId="3044"/>
    <cellStyle name="Normal 5 4 4 3 2" xfId="3045"/>
    <cellStyle name="Normal 5 4 4 4" xfId="3046"/>
    <cellStyle name="Normal 5 4 4 4 2" xfId="3047"/>
    <cellStyle name="Normal 5 4 4 5" xfId="3048"/>
    <cellStyle name="Normal 5 4 4 5 2" xfId="3049"/>
    <cellStyle name="Normal 5 4 4 6" xfId="3050"/>
    <cellStyle name="Normal 5 4 5" xfId="3051"/>
    <cellStyle name="Normal 5 4 5 2" xfId="3052"/>
    <cellStyle name="Normal 5 4 5 2 2" xfId="3053"/>
    <cellStyle name="Normal 5 4 5 3" xfId="3054"/>
    <cellStyle name="Normal 5 4 5 3 2" xfId="3055"/>
    <cellStyle name="Normal 5 4 5 4" xfId="3056"/>
    <cellStyle name="Normal 5 4 5 4 2" xfId="3057"/>
    <cellStyle name="Normal 5 4 5 5" xfId="3058"/>
    <cellStyle name="Normal 5 4 5 5 2" xfId="3059"/>
    <cellStyle name="Normal 5 4 5 6" xfId="3060"/>
    <cellStyle name="Normal 5 4 6" xfId="3061"/>
    <cellStyle name="Normal 5 4 6 2" xfId="3062"/>
    <cellStyle name="Normal 5 4 7" xfId="3063"/>
    <cellStyle name="Normal 5 4 7 2" xfId="3064"/>
    <cellStyle name="Normal 5 4 8" xfId="3065"/>
    <cellStyle name="Normal 5 4 8 2" xfId="3066"/>
    <cellStyle name="Normal 5 4 9" xfId="3067"/>
    <cellStyle name="Normal 5 4 9 2" xfId="3068"/>
    <cellStyle name="Normal 5 40" xfId="3069"/>
    <cellStyle name="Normal 5 40 2" xfId="3070"/>
    <cellStyle name="Normal 5 41" xfId="3071"/>
    <cellStyle name="Normal 5 41 2" xfId="3072"/>
    <cellStyle name="Normal 5 42" xfId="3073"/>
    <cellStyle name="Normal 5 43" xfId="3380"/>
    <cellStyle name="Normal 5 44" xfId="3383"/>
    <cellStyle name="Normal 5 45" xfId="3384"/>
    <cellStyle name="Normal 5 46" xfId="3378"/>
    <cellStyle name="Normal 5 5" xfId="3074"/>
    <cellStyle name="Normal 5 5 10" xfId="3075"/>
    <cellStyle name="Normal 5 5 2" xfId="3076"/>
    <cellStyle name="Normal 5 5 2 2" xfId="3077"/>
    <cellStyle name="Normal 5 5 2 2 2" xfId="3078"/>
    <cellStyle name="Normal 5 5 2 3" xfId="3079"/>
    <cellStyle name="Normal 5 5 2 3 2" xfId="3080"/>
    <cellStyle name="Normal 5 5 2 4" xfId="3081"/>
    <cellStyle name="Normal 5 5 2 4 2" xfId="3082"/>
    <cellStyle name="Normal 5 5 2 5" xfId="3083"/>
    <cellStyle name="Normal 5 5 2 5 2" xfId="3084"/>
    <cellStyle name="Normal 5 5 2 6" xfId="3085"/>
    <cellStyle name="Normal 5 5 3" xfId="3086"/>
    <cellStyle name="Normal 5 5 3 2" xfId="3087"/>
    <cellStyle name="Normal 5 5 3 2 2" xfId="3088"/>
    <cellStyle name="Normal 5 5 3 3" xfId="3089"/>
    <cellStyle name="Normal 5 5 3 3 2" xfId="3090"/>
    <cellStyle name="Normal 5 5 3 4" xfId="3091"/>
    <cellStyle name="Normal 5 5 3 4 2" xfId="3092"/>
    <cellStyle name="Normal 5 5 3 5" xfId="3093"/>
    <cellStyle name="Normal 5 5 3 5 2" xfId="3094"/>
    <cellStyle name="Normal 5 5 3 6" xfId="3095"/>
    <cellStyle name="Normal 5 5 4" xfId="3096"/>
    <cellStyle name="Normal 5 5 4 2" xfId="3097"/>
    <cellStyle name="Normal 5 5 4 2 2" xfId="3098"/>
    <cellStyle name="Normal 5 5 4 3" xfId="3099"/>
    <cellStyle name="Normal 5 5 4 3 2" xfId="3100"/>
    <cellStyle name="Normal 5 5 4 4" xfId="3101"/>
    <cellStyle name="Normal 5 5 4 4 2" xfId="3102"/>
    <cellStyle name="Normal 5 5 4 5" xfId="3103"/>
    <cellStyle name="Normal 5 5 4 5 2" xfId="3104"/>
    <cellStyle name="Normal 5 5 4 6" xfId="3105"/>
    <cellStyle name="Normal 5 5 5" xfId="3106"/>
    <cellStyle name="Normal 5 5 5 2" xfId="3107"/>
    <cellStyle name="Normal 5 5 5 2 2" xfId="3108"/>
    <cellStyle name="Normal 5 5 5 3" xfId="3109"/>
    <cellStyle name="Normal 5 5 5 3 2" xfId="3110"/>
    <cellStyle name="Normal 5 5 5 4" xfId="3111"/>
    <cellStyle name="Normal 5 5 5 4 2" xfId="3112"/>
    <cellStyle name="Normal 5 5 5 5" xfId="3113"/>
    <cellStyle name="Normal 5 5 5 5 2" xfId="3114"/>
    <cellStyle name="Normal 5 5 5 6" xfId="3115"/>
    <cellStyle name="Normal 5 5 6" xfId="3116"/>
    <cellStyle name="Normal 5 5 6 2" xfId="3117"/>
    <cellStyle name="Normal 5 5 7" xfId="3118"/>
    <cellStyle name="Normal 5 5 7 2" xfId="3119"/>
    <cellStyle name="Normal 5 5 8" xfId="3120"/>
    <cellStyle name="Normal 5 5 8 2" xfId="3121"/>
    <cellStyle name="Normal 5 5 9" xfId="3122"/>
    <cellStyle name="Normal 5 5 9 2" xfId="3123"/>
    <cellStyle name="Normal 5 6" xfId="3124"/>
    <cellStyle name="Normal 5 6 10" xfId="3125"/>
    <cellStyle name="Normal 5 6 2" xfId="3126"/>
    <cellStyle name="Normal 5 6 2 2" xfId="3127"/>
    <cellStyle name="Normal 5 6 2 2 2" xfId="3128"/>
    <cellStyle name="Normal 5 6 2 3" xfId="3129"/>
    <cellStyle name="Normal 5 6 2 3 2" xfId="3130"/>
    <cellStyle name="Normal 5 6 2 4" xfId="3131"/>
    <cellStyle name="Normal 5 6 2 4 2" xfId="3132"/>
    <cellStyle name="Normal 5 6 2 5" xfId="3133"/>
    <cellStyle name="Normal 5 6 2 5 2" xfId="3134"/>
    <cellStyle name="Normal 5 6 2 6" xfId="3135"/>
    <cellStyle name="Normal 5 6 3" xfId="3136"/>
    <cellStyle name="Normal 5 6 3 2" xfId="3137"/>
    <cellStyle name="Normal 5 6 3 2 2" xfId="3138"/>
    <cellStyle name="Normal 5 6 3 3" xfId="3139"/>
    <cellStyle name="Normal 5 6 3 3 2" xfId="3140"/>
    <cellStyle name="Normal 5 6 3 4" xfId="3141"/>
    <cellStyle name="Normal 5 6 3 4 2" xfId="3142"/>
    <cellStyle name="Normal 5 6 3 5" xfId="3143"/>
    <cellStyle name="Normal 5 6 3 5 2" xfId="3144"/>
    <cellStyle name="Normal 5 6 3 6" xfId="3145"/>
    <cellStyle name="Normal 5 6 4" xfId="3146"/>
    <cellStyle name="Normal 5 6 4 2" xfId="3147"/>
    <cellStyle name="Normal 5 6 4 2 2" xfId="3148"/>
    <cellStyle name="Normal 5 6 4 3" xfId="3149"/>
    <cellStyle name="Normal 5 6 4 3 2" xfId="3150"/>
    <cellStyle name="Normal 5 6 4 4" xfId="3151"/>
    <cellStyle name="Normal 5 6 4 4 2" xfId="3152"/>
    <cellStyle name="Normal 5 6 4 5" xfId="3153"/>
    <cellStyle name="Normal 5 6 4 5 2" xfId="3154"/>
    <cellStyle name="Normal 5 6 4 6" xfId="3155"/>
    <cellStyle name="Normal 5 6 5" xfId="3156"/>
    <cellStyle name="Normal 5 6 5 2" xfId="3157"/>
    <cellStyle name="Normal 5 6 5 2 2" xfId="3158"/>
    <cellStyle name="Normal 5 6 5 3" xfId="3159"/>
    <cellStyle name="Normal 5 6 5 3 2" xfId="3160"/>
    <cellStyle name="Normal 5 6 5 4" xfId="3161"/>
    <cellStyle name="Normal 5 6 5 4 2" xfId="3162"/>
    <cellStyle name="Normal 5 6 5 5" xfId="3163"/>
    <cellStyle name="Normal 5 6 5 5 2" xfId="3164"/>
    <cellStyle name="Normal 5 6 5 6" xfId="3165"/>
    <cellStyle name="Normal 5 6 6" xfId="3166"/>
    <cellStyle name="Normal 5 6 6 2" xfId="3167"/>
    <cellStyle name="Normal 5 6 7" xfId="3168"/>
    <cellStyle name="Normal 5 6 7 2" xfId="3169"/>
    <cellStyle name="Normal 5 6 8" xfId="3170"/>
    <cellStyle name="Normal 5 6 8 2" xfId="3171"/>
    <cellStyle name="Normal 5 6 9" xfId="3172"/>
    <cellStyle name="Normal 5 6 9 2" xfId="3173"/>
    <cellStyle name="Normal 5 7" xfId="3174"/>
    <cellStyle name="Normal 5 7 10" xfId="3175"/>
    <cellStyle name="Normal 5 7 2" xfId="3176"/>
    <cellStyle name="Normal 5 7 2 2" xfId="3177"/>
    <cellStyle name="Normal 5 7 2 2 2" xfId="3178"/>
    <cellStyle name="Normal 5 7 2 3" xfId="3179"/>
    <cellStyle name="Normal 5 7 2 3 2" xfId="3180"/>
    <cellStyle name="Normal 5 7 2 4" xfId="3181"/>
    <cellStyle name="Normal 5 7 2 4 2" xfId="3182"/>
    <cellStyle name="Normal 5 7 2 5" xfId="3183"/>
    <cellStyle name="Normal 5 7 2 5 2" xfId="3184"/>
    <cellStyle name="Normal 5 7 2 6" xfId="3185"/>
    <cellStyle name="Normal 5 7 3" xfId="3186"/>
    <cellStyle name="Normal 5 7 3 2" xfId="3187"/>
    <cellStyle name="Normal 5 7 3 2 2" xfId="3188"/>
    <cellStyle name="Normal 5 7 3 3" xfId="3189"/>
    <cellStyle name="Normal 5 7 3 3 2" xfId="3190"/>
    <cellStyle name="Normal 5 7 3 4" xfId="3191"/>
    <cellStyle name="Normal 5 7 3 4 2" xfId="3192"/>
    <cellStyle name="Normal 5 7 3 5" xfId="3193"/>
    <cellStyle name="Normal 5 7 3 5 2" xfId="3194"/>
    <cellStyle name="Normal 5 7 3 6" xfId="3195"/>
    <cellStyle name="Normal 5 7 4" xfId="3196"/>
    <cellStyle name="Normal 5 7 4 2" xfId="3197"/>
    <cellStyle name="Normal 5 7 4 2 2" xfId="3198"/>
    <cellStyle name="Normal 5 7 4 3" xfId="3199"/>
    <cellStyle name="Normal 5 7 4 3 2" xfId="3200"/>
    <cellStyle name="Normal 5 7 4 4" xfId="3201"/>
    <cellStyle name="Normal 5 7 4 4 2" xfId="3202"/>
    <cellStyle name="Normal 5 7 4 5" xfId="3203"/>
    <cellStyle name="Normal 5 7 4 5 2" xfId="3204"/>
    <cellStyle name="Normal 5 7 4 6" xfId="3205"/>
    <cellStyle name="Normal 5 7 5" xfId="3206"/>
    <cellStyle name="Normal 5 7 5 2" xfId="3207"/>
    <cellStyle name="Normal 5 7 5 2 2" xfId="3208"/>
    <cellStyle name="Normal 5 7 5 3" xfId="3209"/>
    <cellStyle name="Normal 5 7 5 3 2" xfId="3210"/>
    <cellStyle name="Normal 5 7 5 4" xfId="3211"/>
    <cellStyle name="Normal 5 7 5 4 2" xfId="3212"/>
    <cellStyle name="Normal 5 7 5 5" xfId="3213"/>
    <cellStyle name="Normal 5 7 5 5 2" xfId="3214"/>
    <cellStyle name="Normal 5 7 5 6" xfId="3215"/>
    <cellStyle name="Normal 5 7 6" xfId="3216"/>
    <cellStyle name="Normal 5 7 6 2" xfId="3217"/>
    <cellStyle name="Normal 5 7 7" xfId="3218"/>
    <cellStyle name="Normal 5 7 7 2" xfId="3219"/>
    <cellStyle name="Normal 5 7 8" xfId="3220"/>
    <cellStyle name="Normal 5 7 8 2" xfId="3221"/>
    <cellStyle name="Normal 5 7 9" xfId="3222"/>
    <cellStyle name="Normal 5 7 9 2" xfId="3223"/>
    <cellStyle name="Normal 5 8" xfId="3224"/>
    <cellStyle name="Normal 5 8 10" xfId="3225"/>
    <cellStyle name="Normal 5 8 2" xfId="3226"/>
    <cellStyle name="Normal 5 8 2 2" xfId="3227"/>
    <cellStyle name="Normal 5 8 2 2 2" xfId="3228"/>
    <cellStyle name="Normal 5 8 2 3" xfId="3229"/>
    <cellStyle name="Normal 5 8 2 3 2" xfId="3230"/>
    <cellStyle name="Normal 5 8 2 4" xfId="3231"/>
    <cellStyle name="Normal 5 8 2 4 2" xfId="3232"/>
    <cellStyle name="Normal 5 8 2 5" xfId="3233"/>
    <cellStyle name="Normal 5 8 2 5 2" xfId="3234"/>
    <cellStyle name="Normal 5 8 2 6" xfId="3235"/>
    <cellStyle name="Normal 5 8 3" xfId="3236"/>
    <cellStyle name="Normal 5 8 3 2" xfId="3237"/>
    <cellStyle name="Normal 5 8 3 2 2" xfId="3238"/>
    <cellStyle name="Normal 5 8 3 3" xfId="3239"/>
    <cellStyle name="Normal 5 8 3 3 2" xfId="3240"/>
    <cellStyle name="Normal 5 8 3 4" xfId="3241"/>
    <cellStyle name="Normal 5 8 3 4 2" xfId="3242"/>
    <cellStyle name="Normal 5 8 3 5" xfId="3243"/>
    <cellStyle name="Normal 5 8 3 5 2" xfId="3244"/>
    <cellStyle name="Normal 5 8 3 6" xfId="3245"/>
    <cellStyle name="Normal 5 8 4" xfId="3246"/>
    <cellStyle name="Normal 5 8 4 2" xfId="3247"/>
    <cellStyle name="Normal 5 8 4 2 2" xfId="3248"/>
    <cellStyle name="Normal 5 8 4 3" xfId="3249"/>
    <cellStyle name="Normal 5 8 4 3 2" xfId="3250"/>
    <cellStyle name="Normal 5 8 4 4" xfId="3251"/>
    <cellStyle name="Normal 5 8 4 4 2" xfId="3252"/>
    <cellStyle name="Normal 5 8 4 5" xfId="3253"/>
    <cellStyle name="Normal 5 8 4 5 2" xfId="3254"/>
    <cellStyle name="Normal 5 8 4 6" xfId="3255"/>
    <cellStyle name="Normal 5 8 5" xfId="3256"/>
    <cellStyle name="Normal 5 8 5 2" xfId="3257"/>
    <cellStyle name="Normal 5 8 5 2 2" xfId="3258"/>
    <cellStyle name="Normal 5 8 5 3" xfId="3259"/>
    <cellStyle name="Normal 5 8 5 3 2" xfId="3260"/>
    <cellStyle name="Normal 5 8 5 4" xfId="3261"/>
    <cellStyle name="Normal 5 8 5 4 2" xfId="3262"/>
    <cellStyle name="Normal 5 8 5 5" xfId="3263"/>
    <cellStyle name="Normal 5 8 5 5 2" xfId="3264"/>
    <cellStyle name="Normal 5 8 5 6" xfId="3265"/>
    <cellStyle name="Normal 5 8 6" xfId="3266"/>
    <cellStyle name="Normal 5 8 6 2" xfId="3267"/>
    <cellStyle name="Normal 5 8 7" xfId="3268"/>
    <cellStyle name="Normal 5 8 7 2" xfId="3269"/>
    <cellStyle name="Normal 5 8 8" xfId="3270"/>
    <cellStyle name="Normal 5 8 8 2" xfId="3271"/>
    <cellStyle name="Normal 5 8 9" xfId="3272"/>
    <cellStyle name="Normal 5 8 9 2" xfId="3273"/>
    <cellStyle name="Normal 5 9" xfId="3274"/>
    <cellStyle name="Normal 5 9 10" xfId="3275"/>
    <cellStyle name="Normal 5 9 2" xfId="3276"/>
    <cellStyle name="Normal 5 9 2 2" xfId="3277"/>
    <cellStyle name="Normal 5 9 2 2 2" xfId="3278"/>
    <cellStyle name="Normal 5 9 2 3" xfId="3279"/>
    <cellStyle name="Normal 5 9 2 3 2" xfId="3280"/>
    <cellStyle name="Normal 5 9 2 4" xfId="3281"/>
    <cellStyle name="Normal 5 9 2 4 2" xfId="3282"/>
    <cellStyle name="Normal 5 9 2 5" xfId="3283"/>
    <cellStyle name="Normal 5 9 2 5 2" xfId="3284"/>
    <cellStyle name="Normal 5 9 2 6" xfId="3285"/>
    <cellStyle name="Normal 5 9 3" xfId="3286"/>
    <cellStyle name="Normal 5 9 3 2" xfId="3287"/>
    <cellStyle name="Normal 5 9 3 2 2" xfId="3288"/>
    <cellStyle name="Normal 5 9 3 3" xfId="3289"/>
    <cellStyle name="Normal 5 9 3 3 2" xfId="3290"/>
    <cellStyle name="Normal 5 9 3 4" xfId="3291"/>
    <cellStyle name="Normal 5 9 3 4 2" xfId="3292"/>
    <cellStyle name="Normal 5 9 3 5" xfId="3293"/>
    <cellStyle name="Normal 5 9 3 5 2" xfId="3294"/>
    <cellStyle name="Normal 5 9 3 6" xfId="3295"/>
    <cellStyle name="Normal 5 9 4" xfId="3296"/>
    <cellStyle name="Normal 5 9 4 2" xfId="3297"/>
    <cellStyle name="Normal 5 9 4 2 2" xfId="3298"/>
    <cellStyle name="Normal 5 9 4 3" xfId="3299"/>
    <cellStyle name="Normal 5 9 4 3 2" xfId="3300"/>
    <cellStyle name="Normal 5 9 4 4" xfId="3301"/>
    <cellStyle name="Normal 5 9 4 4 2" xfId="3302"/>
    <cellStyle name="Normal 5 9 4 5" xfId="3303"/>
    <cellStyle name="Normal 5 9 4 5 2" xfId="3304"/>
    <cellStyle name="Normal 5 9 4 6" xfId="3305"/>
    <cellStyle name="Normal 5 9 5" xfId="3306"/>
    <cellStyle name="Normal 5 9 5 2" xfId="3307"/>
    <cellStyle name="Normal 5 9 5 2 2" xfId="3308"/>
    <cellStyle name="Normal 5 9 5 3" xfId="3309"/>
    <cellStyle name="Normal 5 9 5 3 2" xfId="3310"/>
    <cellStyle name="Normal 5 9 5 4" xfId="3311"/>
    <cellStyle name="Normal 5 9 5 4 2" xfId="3312"/>
    <cellStyle name="Normal 5 9 5 5" xfId="3313"/>
    <cellStyle name="Normal 5 9 5 5 2" xfId="3314"/>
    <cellStyle name="Normal 5 9 5 6" xfId="3315"/>
    <cellStyle name="Normal 5 9 6" xfId="3316"/>
    <cellStyle name="Normal 5 9 6 2" xfId="3317"/>
    <cellStyle name="Normal 5 9 7" xfId="3318"/>
    <cellStyle name="Normal 5 9 7 2" xfId="3319"/>
    <cellStyle name="Normal 5 9 8" xfId="3320"/>
    <cellStyle name="Normal 5 9 8 2" xfId="3321"/>
    <cellStyle name="Normal 5 9 9" xfId="3322"/>
    <cellStyle name="Normal 5 9 9 2" xfId="3323"/>
    <cellStyle name="Normal 6" xfId="3324"/>
    <cellStyle name="Normal 6 2" xfId="3325"/>
    <cellStyle name="Normal 6 2 2" xfId="3326"/>
    <cellStyle name="Normal 7" xfId="3327"/>
    <cellStyle name="Normal 7 2" xfId="3328"/>
    <cellStyle name="Normal 7 2 2" xfId="3329"/>
    <cellStyle name="Normal 8" xfId="3330"/>
    <cellStyle name="Normal 8 2" xfId="3331"/>
    <cellStyle name="Normal 9" xfId="3332"/>
    <cellStyle name="Normal 9 2" xfId="3333"/>
    <cellStyle name="Note 2" xfId="3334"/>
    <cellStyle name="Note 2 2" xfId="3335"/>
    <cellStyle name="Note 2 3" xfId="3336"/>
    <cellStyle name="Note 2 4" xfId="3337"/>
    <cellStyle name="Note 2 5" xfId="3338"/>
    <cellStyle name="Note 2 6" xfId="3339"/>
    <cellStyle name="Note 2 7" xfId="3340"/>
    <cellStyle name="Note 2 8" xfId="3341"/>
    <cellStyle name="Output 2" xfId="3342"/>
    <cellStyle name="Output 2 2" xfId="3343"/>
    <cellStyle name="Output 2 3" xfId="3344"/>
    <cellStyle name="Percent 2" xfId="3345"/>
    <cellStyle name="Percent 2 2" xfId="3346"/>
    <cellStyle name="Percent 2 3" xfId="3347"/>
    <cellStyle name="PSChar" xfId="3348"/>
    <cellStyle name="Title 2" xfId="3349"/>
    <cellStyle name="Title 2 2" xfId="3350"/>
    <cellStyle name="Title 2 3" xfId="3351"/>
    <cellStyle name="Total 2" xfId="3352"/>
    <cellStyle name="Total 2 2" xfId="3353"/>
    <cellStyle name="Total 2 3" xfId="3354"/>
    <cellStyle name="Warning Text 2" xfId="3355"/>
    <cellStyle name="Warning Text 2 2" xfId="3356"/>
    <cellStyle name="Warning Text 2 3" xfId="3357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9" defaultPivotStyle="PivotStyleLight16">
    <tableStyle name="PivotTable Style 1" table="0" count="1">
      <tableStyleElement type="wholeTable" dxfId="3"/>
    </tableStyle>
    <tableStyle name="PivotTable Style 2" table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%20Ledger\Reporting\Shared%20Templates\General%20Ledger%20Activity%20Report%20-%20SUN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a"/>
      <sheetName val="Report"/>
      <sheetName val="Ls_XLB_WorkbookFile"/>
    </sheetNames>
    <sheetDataSet>
      <sheetData sheetId="0" refreshError="1">
        <row r="2">
          <cell r="B2" t="str">
            <v>C01</v>
          </cell>
        </row>
        <row r="3">
          <cell r="B3" t="str">
            <v>A</v>
          </cell>
        </row>
        <row r="4">
          <cell r="D4">
            <v>2005</v>
          </cell>
        </row>
        <row r="5">
          <cell r="C5">
            <v>8</v>
          </cell>
        </row>
        <row r="6">
          <cell r="C6">
            <v>8</v>
          </cell>
        </row>
        <row r="7">
          <cell r="B7" t="str">
            <v>6000007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"/>
  <sheetViews>
    <sheetView workbookViewId="0"/>
  </sheetViews>
  <sheetFormatPr defaultRowHeight="12.75" x14ac:dyDescent="0.2"/>
  <sheetData>
    <row r="1" spans="1:3" ht="409.5" x14ac:dyDescent="0.2">
      <c r="A1" t="s">
        <v>0</v>
      </c>
      <c r="B1" t="s">
        <v>25</v>
      </c>
      <c r="C1" s="1" t="s">
        <v>247</v>
      </c>
    </row>
  </sheetData>
  <phoneticPr fontId="5" type="noConversion"/>
  <dataValidations count="2">
    <dataValidation type="textLength" errorStyle="information" allowBlank="1" showInputMessage="1" showErrorMessage="1" error="XLBVal:6=1855044.3_x000d__x000a_" sqref="AB7">
      <formula1>0</formula1>
      <formula2>300</formula2>
    </dataValidation>
    <dataValidation type="textLength" errorStyle="information" allowBlank="1" showInputMessage="1" showErrorMessage="1" error="XLBVal:6=5896350.77_x000d__x000a_" sqref="AM7">
      <formula1>0</formula1>
      <formula2>300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workbookViewId="0"/>
  </sheetViews>
  <sheetFormatPr defaultRowHeight="12.75" x14ac:dyDescent="0.2"/>
  <sheetData>
    <row r="1" spans="1:3" ht="409.5" x14ac:dyDescent="0.2">
      <c r="A1" t="s">
        <v>19</v>
      </c>
      <c r="B1" t="s">
        <v>20</v>
      </c>
      <c r="C1" s="1" t="s">
        <v>6</v>
      </c>
    </row>
    <row r="2" spans="1:3" ht="409.5" x14ac:dyDescent="0.2">
      <c r="A2" t="s">
        <v>22</v>
      </c>
      <c r="B2" t="s">
        <v>20</v>
      </c>
      <c r="C2" s="1" t="s">
        <v>23</v>
      </c>
    </row>
    <row r="3" spans="1:3" ht="409.5" x14ac:dyDescent="0.2">
      <c r="A3" t="s">
        <v>3</v>
      </c>
      <c r="B3" t="s">
        <v>4</v>
      </c>
      <c r="C3" s="1" t="s">
        <v>2</v>
      </c>
    </row>
    <row r="4" spans="1:3" ht="409.5" x14ac:dyDescent="0.2">
      <c r="A4" t="s">
        <v>5</v>
      </c>
      <c r="B4" t="s">
        <v>20</v>
      </c>
      <c r="C4" s="1" t="s">
        <v>1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tabColor rgb="FF92D050"/>
    <pageSetUpPr fitToPage="1"/>
  </sheetPr>
  <dimension ref="A1:T24"/>
  <sheetViews>
    <sheetView zoomScale="80" zoomScaleNormal="80" workbookViewId="0">
      <selection activeCell="A2" sqref="A2"/>
    </sheetView>
  </sheetViews>
  <sheetFormatPr defaultRowHeight="12.75" x14ac:dyDescent="0.2"/>
  <cols>
    <col min="1" max="1" width="14" style="39" customWidth="1"/>
    <col min="2" max="2" width="14.85546875" style="39" customWidth="1"/>
    <col min="3" max="3" width="14.28515625" style="39" bestFit="1" customWidth="1"/>
    <col min="4" max="4" width="8.28515625" style="39" customWidth="1"/>
    <col min="5" max="5" width="44" style="39" bestFit="1" customWidth="1"/>
    <col min="6" max="6" width="6" style="39" customWidth="1"/>
    <col min="7" max="7" width="10.7109375" style="39" customWidth="1"/>
    <col min="8" max="8" width="9.5703125" style="44" bestFit="1" customWidth="1"/>
    <col min="9" max="9" width="10.85546875" style="45" customWidth="1"/>
    <col min="10" max="10" width="10" style="45" customWidth="1"/>
    <col min="11" max="11" width="9.28515625" style="45" customWidth="1"/>
    <col min="12" max="12" width="14.5703125" style="45" bestFit="1" customWidth="1"/>
    <col min="13" max="13" width="7.7109375" style="45" customWidth="1"/>
    <col min="14" max="14" width="9" style="64" customWidth="1"/>
    <col min="15" max="15" width="3.28515625" style="39" customWidth="1"/>
    <col min="16" max="16" width="4.5703125" style="39" customWidth="1"/>
    <col min="17" max="16384" width="9.140625" style="39"/>
  </cols>
  <sheetData>
    <row r="1" spans="1:20" s="9" customFormat="1" x14ac:dyDescent="0.2">
      <c r="A1" s="2" t="s">
        <v>325</v>
      </c>
      <c r="B1" s="3"/>
      <c r="C1" s="4"/>
      <c r="D1" s="4"/>
      <c r="E1" s="3"/>
      <c r="F1" s="4"/>
      <c r="G1" s="4"/>
      <c r="H1" s="5"/>
      <c r="I1" s="6"/>
      <c r="J1" s="6"/>
      <c r="K1" s="6"/>
      <c r="L1" s="6"/>
      <c r="M1" s="6"/>
      <c r="N1" s="57"/>
      <c r="O1" s="8"/>
      <c r="P1" s="8"/>
      <c r="Q1" s="8"/>
      <c r="R1" s="8"/>
      <c r="S1" s="8"/>
      <c r="T1" s="8"/>
    </row>
    <row r="2" spans="1:20" s="9" customFormat="1" ht="8.25" customHeight="1" x14ac:dyDescent="0.2">
      <c r="A2" s="10"/>
      <c r="B2" s="11"/>
      <c r="C2" s="12"/>
      <c r="D2" s="12"/>
      <c r="E2" s="11"/>
      <c r="F2" s="12"/>
      <c r="G2" s="12"/>
      <c r="H2" s="13"/>
      <c r="I2" s="14"/>
      <c r="J2" s="14"/>
      <c r="K2" s="14"/>
      <c r="L2" s="14"/>
      <c r="M2" s="14"/>
      <c r="N2" s="58"/>
      <c r="O2" s="8"/>
      <c r="P2" s="8"/>
      <c r="Q2" s="8"/>
      <c r="R2" s="8"/>
      <c r="S2" s="8"/>
      <c r="T2" s="8"/>
    </row>
    <row r="3" spans="1:20" s="9" customFormat="1" ht="5.25" customHeight="1" x14ac:dyDescent="0.2">
      <c r="A3" s="2"/>
      <c r="B3" s="11"/>
      <c r="C3" s="12"/>
      <c r="D3" s="12"/>
      <c r="E3" s="11"/>
      <c r="F3" s="12"/>
      <c r="G3" s="12"/>
      <c r="H3" s="13"/>
      <c r="I3" s="14"/>
      <c r="J3" s="14"/>
      <c r="K3" s="14"/>
      <c r="L3" s="14"/>
      <c r="M3" s="14"/>
      <c r="N3" s="58"/>
      <c r="O3" s="8"/>
      <c r="P3" s="8"/>
      <c r="Q3" s="8"/>
      <c r="R3" s="8"/>
      <c r="S3" s="8"/>
      <c r="T3" s="8"/>
    </row>
    <row r="4" spans="1:20" s="9" customFormat="1" x14ac:dyDescent="0.2">
      <c r="A4" s="2" t="s">
        <v>26</v>
      </c>
      <c r="B4" s="16" t="s">
        <v>50</v>
      </c>
      <c r="C4" s="12"/>
      <c r="D4" s="17"/>
      <c r="E4" s="12" t="str">
        <f>E13</f>
        <v>Feb 17  C01 Prepayment Rel</v>
      </c>
      <c r="F4" s="12"/>
      <c r="G4" s="12"/>
      <c r="H4" s="13"/>
      <c r="I4" s="14"/>
      <c r="J4" s="14"/>
      <c r="K4" s="14"/>
      <c r="L4" s="14"/>
      <c r="M4" s="14"/>
      <c r="N4" s="58"/>
      <c r="O4" s="8"/>
      <c r="P4" s="8"/>
      <c r="Q4" s="8"/>
      <c r="R4" s="8"/>
      <c r="S4" s="8"/>
      <c r="T4" s="8"/>
    </row>
    <row r="5" spans="1:20" s="9" customFormat="1" x14ac:dyDescent="0.2">
      <c r="A5" s="18" t="s">
        <v>7</v>
      </c>
      <c r="B5" s="19" t="s">
        <v>8</v>
      </c>
      <c r="C5" s="20"/>
      <c r="D5" s="20"/>
      <c r="E5" s="20"/>
      <c r="F5" s="20"/>
      <c r="G5" s="20"/>
      <c r="H5" s="21"/>
      <c r="I5" s="20"/>
      <c r="J5" s="20"/>
      <c r="K5" s="20"/>
      <c r="L5" s="20"/>
      <c r="M5" s="20"/>
      <c r="N5" s="59"/>
      <c r="O5" s="8"/>
      <c r="P5" s="8"/>
      <c r="Q5" s="8"/>
      <c r="R5" s="8"/>
      <c r="S5" s="8"/>
      <c r="T5" s="8"/>
    </row>
    <row r="6" spans="1:20" s="9" customFormat="1" x14ac:dyDescent="0.2">
      <c r="A6" s="18" t="s">
        <v>9</v>
      </c>
      <c r="B6" s="23" t="s">
        <v>249</v>
      </c>
      <c r="C6" s="20"/>
      <c r="D6" s="20" t="s">
        <v>53</v>
      </c>
      <c r="E6" s="24" t="s">
        <v>239</v>
      </c>
      <c r="F6" s="20"/>
      <c r="G6" s="20"/>
      <c r="H6" s="21"/>
      <c r="I6" s="20"/>
      <c r="J6" s="20"/>
      <c r="K6" s="20"/>
      <c r="L6" s="20"/>
      <c r="M6" s="20"/>
      <c r="N6" s="59"/>
      <c r="O6" s="8"/>
      <c r="P6" s="8"/>
      <c r="Q6" s="8"/>
      <c r="R6" s="8"/>
      <c r="S6" s="8"/>
      <c r="T6" s="8"/>
    </row>
    <row r="7" spans="1:20" s="9" customFormat="1" x14ac:dyDescent="0.2">
      <c r="A7" s="18" t="s">
        <v>10</v>
      </c>
      <c r="B7" s="25" t="s">
        <v>240</v>
      </c>
      <c r="C7" s="20"/>
      <c r="D7" s="20"/>
      <c r="E7" s="20"/>
      <c r="F7" s="20"/>
      <c r="G7" s="20"/>
      <c r="H7" s="21"/>
      <c r="I7" s="20"/>
      <c r="J7" s="20"/>
      <c r="K7" s="20"/>
      <c r="L7" s="20"/>
      <c r="M7" s="20"/>
      <c r="N7" s="59"/>
      <c r="O7" s="8"/>
      <c r="P7" s="8"/>
      <c r="Q7" s="8"/>
      <c r="R7" s="8"/>
      <c r="S7" s="8"/>
      <c r="T7" s="8"/>
    </row>
    <row r="8" spans="1:20" s="9" customFormat="1" x14ac:dyDescent="0.2">
      <c r="A8" s="18" t="s">
        <v>11</v>
      </c>
      <c r="B8" s="26">
        <v>42794</v>
      </c>
      <c r="C8" s="20"/>
      <c r="D8" s="20"/>
      <c r="E8" s="20"/>
      <c r="F8" s="20"/>
      <c r="G8" s="20"/>
      <c r="H8" s="21"/>
      <c r="I8" s="20"/>
      <c r="J8" s="20"/>
      <c r="K8" s="20"/>
      <c r="L8" s="20"/>
      <c r="M8" s="20"/>
      <c r="N8" s="59"/>
      <c r="O8" s="8"/>
      <c r="P8" s="8"/>
      <c r="Q8" s="8"/>
      <c r="R8" s="8"/>
      <c r="S8" s="8"/>
      <c r="T8" s="8"/>
    </row>
    <row r="9" spans="1:20" s="9" customFormat="1" x14ac:dyDescent="0.2">
      <c r="A9" s="18" t="s">
        <v>12</v>
      </c>
      <c r="B9" s="27" t="s">
        <v>54</v>
      </c>
      <c r="C9" s="20"/>
      <c r="D9" s="20"/>
      <c r="E9" s="20"/>
      <c r="F9" s="20"/>
      <c r="G9" s="20"/>
      <c r="H9" s="21"/>
      <c r="I9" s="20"/>
      <c r="J9" s="20"/>
      <c r="K9" s="20"/>
      <c r="L9" s="20"/>
      <c r="M9" s="20"/>
      <c r="N9" s="59"/>
      <c r="O9" s="8"/>
      <c r="P9" s="8"/>
      <c r="Q9" s="8"/>
      <c r="R9" s="8"/>
      <c r="S9" s="8"/>
      <c r="T9" s="8"/>
    </row>
    <row r="10" spans="1:20" s="9" customFormat="1" x14ac:dyDescent="0.2">
      <c r="A10" s="18" t="s">
        <v>14</v>
      </c>
      <c r="B10" s="28" t="s">
        <v>52</v>
      </c>
      <c r="C10" s="20"/>
      <c r="D10" s="20"/>
      <c r="E10" s="20"/>
      <c r="F10" s="20"/>
      <c r="G10" s="20"/>
      <c r="H10" s="21"/>
      <c r="I10" s="20"/>
      <c r="J10" s="20"/>
      <c r="K10" s="20"/>
      <c r="L10" s="20"/>
      <c r="M10" s="20"/>
      <c r="N10" s="59"/>
      <c r="O10" s="8"/>
      <c r="P10" s="8"/>
      <c r="Q10" s="8"/>
      <c r="R10" s="8"/>
      <c r="S10" s="8"/>
      <c r="T10" s="8"/>
    </row>
    <row r="11" spans="1:20" s="9" customFormat="1" x14ac:dyDescent="0.2">
      <c r="A11" s="18"/>
      <c r="B11" s="20"/>
      <c r="C11" s="29">
        <f>SUM(C13:C1624)</f>
        <v>0</v>
      </c>
      <c r="D11" s="20"/>
      <c r="E11" s="20"/>
      <c r="F11" s="20" t="s">
        <v>27</v>
      </c>
      <c r="G11" s="20" t="s">
        <v>28</v>
      </c>
      <c r="H11" s="21" t="s">
        <v>29</v>
      </c>
      <c r="I11" s="20" t="s">
        <v>30</v>
      </c>
      <c r="J11" s="20" t="s">
        <v>31</v>
      </c>
      <c r="K11" s="20" t="s">
        <v>32</v>
      </c>
      <c r="L11" s="20" t="s">
        <v>47</v>
      </c>
      <c r="M11" s="20" t="s">
        <v>33</v>
      </c>
      <c r="N11" s="60" t="s">
        <v>34</v>
      </c>
      <c r="O11" s="8"/>
      <c r="P11" s="8"/>
      <c r="Q11" s="8"/>
      <c r="R11" s="8"/>
      <c r="S11" s="8"/>
      <c r="T11" s="8"/>
    </row>
    <row r="12" spans="1:20" s="38" customFormat="1" ht="51.75" thickBot="1" x14ac:dyDescent="0.25">
      <c r="A12" s="31" t="s">
        <v>15</v>
      </c>
      <c r="B12" s="32" t="s">
        <v>16</v>
      </c>
      <c r="C12" s="33" t="s">
        <v>35</v>
      </c>
      <c r="D12" s="32" t="s">
        <v>17</v>
      </c>
      <c r="E12" s="32" t="s">
        <v>18</v>
      </c>
      <c r="F12" s="34" t="s">
        <v>36</v>
      </c>
      <c r="G12" s="34" t="s">
        <v>37</v>
      </c>
      <c r="H12" s="35" t="s">
        <v>38</v>
      </c>
      <c r="I12" s="34" t="s">
        <v>39</v>
      </c>
      <c r="J12" s="34" t="s">
        <v>40</v>
      </c>
      <c r="K12" s="34" t="s">
        <v>41</v>
      </c>
      <c r="L12" s="34" t="s">
        <v>46</v>
      </c>
      <c r="M12" s="34" t="s">
        <v>42</v>
      </c>
      <c r="N12" s="61" t="s">
        <v>43</v>
      </c>
      <c r="O12" s="37"/>
      <c r="P12" s="37"/>
      <c r="Q12" s="37"/>
      <c r="R12" s="37"/>
      <c r="S12" s="37"/>
      <c r="T12" s="37"/>
    </row>
    <row r="13" spans="1:20" x14ac:dyDescent="0.2">
      <c r="A13" s="53">
        <v>325200</v>
      </c>
      <c r="B13" s="50" t="str">
        <f>+$B$6</f>
        <v>2017/002</v>
      </c>
      <c r="C13" s="54">
        <f>-SUM(C14:C24)</f>
        <v>-348672.51</v>
      </c>
      <c r="D13" s="50" t="s">
        <v>52</v>
      </c>
      <c r="E13" s="50" t="s">
        <v>248</v>
      </c>
      <c r="F13" s="50" t="s">
        <v>44</v>
      </c>
      <c r="G13" s="50" t="s">
        <v>44</v>
      </c>
      <c r="H13" s="66" t="s">
        <v>44</v>
      </c>
      <c r="I13" s="51" t="s">
        <v>50</v>
      </c>
      <c r="J13" s="50" t="s">
        <v>51</v>
      </c>
      <c r="K13" s="69" t="s">
        <v>55</v>
      </c>
      <c r="L13" s="68" t="s">
        <v>256</v>
      </c>
      <c r="M13" s="42" t="s">
        <v>45</v>
      </c>
      <c r="N13" s="62" t="s">
        <v>24</v>
      </c>
      <c r="O13" s="50"/>
      <c r="P13" s="50">
        <f>LEN(E13)</f>
        <v>26</v>
      </c>
      <c r="Q13" s="39" t="s">
        <v>227</v>
      </c>
    </row>
    <row r="14" spans="1:20" x14ac:dyDescent="0.2">
      <c r="A14" s="39">
        <v>235200</v>
      </c>
      <c r="B14" s="39" t="s">
        <v>249</v>
      </c>
      <c r="C14" s="65">
        <v>3472.22</v>
      </c>
      <c r="D14" s="39" t="s">
        <v>52</v>
      </c>
      <c r="E14" s="39" t="s">
        <v>250</v>
      </c>
      <c r="F14" s="50" t="s">
        <v>44</v>
      </c>
      <c r="G14" s="50" t="s">
        <v>44</v>
      </c>
      <c r="H14" s="45">
        <v>6351</v>
      </c>
      <c r="I14" s="45" t="s">
        <v>49</v>
      </c>
      <c r="J14" s="45" t="s">
        <v>122</v>
      </c>
      <c r="K14" s="69" t="s">
        <v>55</v>
      </c>
      <c r="L14" s="42" t="s">
        <v>256</v>
      </c>
      <c r="M14" s="42" t="s">
        <v>45</v>
      </c>
      <c r="N14" s="63">
        <v>2</v>
      </c>
    </row>
    <row r="15" spans="1:20" x14ac:dyDescent="0.2">
      <c r="A15" s="39">
        <v>256010</v>
      </c>
      <c r="B15" s="39" t="s">
        <v>249</v>
      </c>
      <c r="C15" s="39">
        <v>609.58000000000004</v>
      </c>
      <c r="D15" s="39" t="s">
        <v>52</v>
      </c>
      <c r="E15" s="39" t="s">
        <v>252</v>
      </c>
      <c r="F15" s="50" t="s">
        <v>44</v>
      </c>
      <c r="G15" s="50" t="s">
        <v>44</v>
      </c>
      <c r="H15" s="69">
        <v>6271</v>
      </c>
      <c r="I15" s="45" t="s">
        <v>49</v>
      </c>
      <c r="J15" s="45" t="s">
        <v>229</v>
      </c>
      <c r="K15" s="69" t="s">
        <v>55</v>
      </c>
      <c r="L15" s="42" t="s">
        <v>256</v>
      </c>
      <c r="M15" s="42" t="s">
        <v>45</v>
      </c>
      <c r="N15" s="63">
        <v>2</v>
      </c>
    </row>
    <row r="16" spans="1:20" x14ac:dyDescent="0.2">
      <c r="A16" s="39">
        <v>200150</v>
      </c>
      <c r="B16" s="39" t="s">
        <v>249</v>
      </c>
      <c r="C16" s="65">
        <v>7990.67</v>
      </c>
      <c r="D16" s="39" t="s">
        <v>52</v>
      </c>
      <c r="E16" s="39" t="s">
        <v>250</v>
      </c>
      <c r="F16" s="50" t="s">
        <v>44</v>
      </c>
      <c r="G16" s="50" t="s">
        <v>44</v>
      </c>
      <c r="H16" s="69">
        <v>6216</v>
      </c>
      <c r="I16" s="45" t="s">
        <v>49</v>
      </c>
      <c r="J16" s="45" t="s">
        <v>122</v>
      </c>
      <c r="K16" s="69" t="s">
        <v>55</v>
      </c>
      <c r="L16" s="42" t="s">
        <v>256</v>
      </c>
      <c r="M16" s="42" t="s">
        <v>45</v>
      </c>
      <c r="N16" s="63">
        <v>2</v>
      </c>
    </row>
    <row r="17" spans="1:14" x14ac:dyDescent="0.2">
      <c r="A17" s="39">
        <v>235150</v>
      </c>
      <c r="B17" s="39" t="s">
        <v>249</v>
      </c>
      <c r="C17" s="65">
        <v>205000</v>
      </c>
      <c r="D17" s="39" t="s">
        <v>52</v>
      </c>
      <c r="E17" s="39" t="s">
        <v>250</v>
      </c>
      <c r="F17" s="50" t="s">
        <v>44</v>
      </c>
      <c r="G17" s="50" t="s">
        <v>44</v>
      </c>
      <c r="H17" s="69">
        <v>6351</v>
      </c>
      <c r="I17" s="45" t="s">
        <v>49</v>
      </c>
      <c r="J17" s="45" t="s">
        <v>122</v>
      </c>
      <c r="K17" s="69" t="s">
        <v>55</v>
      </c>
      <c r="L17" s="42" t="s">
        <v>256</v>
      </c>
      <c r="M17" s="42" t="s">
        <v>45</v>
      </c>
      <c r="N17" s="63">
        <v>2</v>
      </c>
    </row>
    <row r="18" spans="1:14" x14ac:dyDescent="0.2">
      <c r="A18" s="39">
        <v>235150</v>
      </c>
      <c r="B18" s="39" t="s">
        <v>249</v>
      </c>
      <c r="C18" s="65">
        <v>19088.71</v>
      </c>
      <c r="D18" s="39" t="s">
        <v>52</v>
      </c>
      <c r="E18" s="39" t="s">
        <v>251</v>
      </c>
      <c r="F18" s="50" t="s">
        <v>44</v>
      </c>
      <c r="G18" s="50" t="s">
        <v>44</v>
      </c>
      <c r="H18" s="69">
        <v>6349</v>
      </c>
      <c r="I18" s="45" t="s">
        <v>49</v>
      </c>
      <c r="J18" s="45" t="s">
        <v>228</v>
      </c>
      <c r="K18" s="69" t="s">
        <v>55</v>
      </c>
      <c r="L18" s="42" t="s">
        <v>256</v>
      </c>
      <c r="M18" s="42" t="s">
        <v>45</v>
      </c>
      <c r="N18" s="63">
        <v>2</v>
      </c>
    </row>
    <row r="19" spans="1:14" x14ac:dyDescent="0.2">
      <c r="A19" s="39">
        <v>235150</v>
      </c>
      <c r="B19" s="39" t="s">
        <v>249</v>
      </c>
      <c r="C19" s="65">
        <v>22011.33</v>
      </c>
      <c r="D19" s="39" t="s">
        <v>52</v>
      </c>
      <c r="E19" s="39" t="s">
        <v>251</v>
      </c>
      <c r="F19" s="50" t="s">
        <v>44</v>
      </c>
      <c r="G19" s="50" t="s">
        <v>44</v>
      </c>
      <c r="H19" s="69">
        <v>6349</v>
      </c>
      <c r="I19" s="45" t="s">
        <v>49</v>
      </c>
      <c r="J19" s="45" t="s">
        <v>228</v>
      </c>
      <c r="K19" s="69" t="s">
        <v>55</v>
      </c>
      <c r="L19" s="42" t="s">
        <v>256</v>
      </c>
      <c r="M19" s="42" t="s">
        <v>45</v>
      </c>
      <c r="N19" s="63">
        <v>2</v>
      </c>
    </row>
    <row r="20" spans="1:14" x14ac:dyDescent="0.2">
      <c r="A20" s="39">
        <v>230420</v>
      </c>
      <c r="B20" s="39" t="s">
        <v>249</v>
      </c>
      <c r="C20" s="65">
        <v>50000</v>
      </c>
      <c r="D20" s="39" t="s">
        <v>52</v>
      </c>
      <c r="E20" s="39" t="s">
        <v>253</v>
      </c>
      <c r="F20" s="50" t="s">
        <v>44</v>
      </c>
      <c r="G20" s="50" t="s">
        <v>44</v>
      </c>
      <c r="H20" s="69">
        <v>6339</v>
      </c>
      <c r="I20" s="45" t="s">
        <v>49</v>
      </c>
      <c r="J20" s="45" t="s">
        <v>254</v>
      </c>
      <c r="K20" s="69" t="s">
        <v>55</v>
      </c>
      <c r="L20" s="42" t="s">
        <v>256</v>
      </c>
      <c r="M20" s="42" t="s">
        <v>45</v>
      </c>
      <c r="N20" s="63">
        <v>2</v>
      </c>
    </row>
    <row r="21" spans="1:14" x14ac:dyDescent="0.2">
      <c r="A21" s="39">
        <v>230350</v>
      </c>
      <c r="B21" s="39" t="s">
        <v>249</v>
      </c>
      <c r="C21" s="65">
        <v>2400</v>
      </c>
      <c r="D21" s="39" t="s">
        <v>52</v>
      </c>
      <c r="E21" s="39" t="s">
        <v>255</v>
      </c>
      <c r="F21" s="50" t="s">
        <v>44</v>
      </c>
      <c r="G21" s="50" t="s">
        <v>44</v>
      </c>
      <c r="H21" s="69">
        <v>6212</v>
      </c>
      <c r="I21" s="45" t="s">
        <v>49</v>
      </c>
      <c r="J21" s="45" t="s">
        <v>84</v>
      </c>
      <c r="K21" s="69" t="s">
        <v>55</v>
      </c>
      <c r="L21" s="42" t="s">
        <v>256</v>
      </c>
      <c r="M21" s="42" t="s">
        <v>45</v>
      </c>
      <c r="N21" s="63">
        <v>2</v>
      </c>
    </row>
    <row r="22" spans="1:14" x14ac:dyDescent="0.2">
      <c r="A22" s="39">
        <v>230350</v>
      </c>
      <c r="B22" s="39" t="s">
        <v>249</v>
      </c>
      <c r="C22" s="39">
        <v>300</v>
      </c>
      <c r="D22" s="39" t="s">
        <v>52</v>
      </c>
      <c r="E22" s="39" t="s">
        <v>255</v>
      </c>
      <c r="F22" s="50" t="s">
        <v>44</v>
      </c>
      <c r="G22" s="50" t="s">
        <v>44</v>
      </c>
      <c r="H22" s="69">
        <v>6316</v>
      </c>
      <c r="I22" s="45" t="s">
        <v>49</v>
      </c>
      <c r="J22" s="45" t="s">
        <v>84</v>
      </c>
      <c r="K22" s="69" t="s">
        <v>55</v>
      </c>
      <c r="L22" s="42" t="s">
        <v>256</v>
      </c>
      <c r="M22" s="42" t="s">
        <v>45</v>
      </c>
      <c r="N22" s="63">
        <v>2</v>
      </c>
    </row>
    <row r="23" spans="1:14" x14ac:dyDescent="0.2">
      <c r="A23" s="39">
        <v>230350</v>
      </c>
      <c r="B23" s="39" t="s">
        <v>249</v>
      </c>
      <c r="C23" s="39">
        <v>300</v>
      </c>
      <c r="D23" s="39" t="s">
        <v>52</v>
      </c>
      <c r="E23" s="39" t="s">
        <v>255</v>
      </c>
      <c r="F23" s="50" t="s">
        <v>44</v>
      </c>
      <c r="G23" s="50" t="s">
        <v>44</v>
      </c>
      <c r="H23" s="69">
        <v>6202</v>
      </c>
      <c r="I23" s="45" t="s">
        <v>49</v>
      </c>
      <c r="J23" s="45" t="s">
        <v>84</v>
      </c>
      <c r="K23" s="69" t="s">
        <v>55</v>
      </c>
      <c r="L23" s="42" t="s">
        <v>256</v>
      </c>
      <c r="M23" s="42" t="s">
        <v>45</v>
      </c>
      <c r="N23" s="63">
        <v>2</v>
      </c>
    </row>
    <row r="24" spans="1:14" x14ac:dyDescent="0.2">
      <c r="A24" s="39">
        <v>230420</v>
      </c>
      <c r="B24" s="39" t="s">
        <v>249</v>
      </c>
      <c r="C24" s="65">
        <v>37500</v>
      </c>
      <c r="D24" s="39" t="s">
        <v>52</v>
      </c>
      <c r="E24" s="39" t="s">
        <v>253</v>
      </c>
      <c r="F24" s="50" t="s">
        <v>44</v>
      </c>
      <c r="G24" s="50" t="s">
        <v>44</v>
      </c>
      <c r="H24" s="69">
        <v>6215</v>
      </c>
      <c r="I24" s="45" t="s">
        <v>49</v>
      </c>
      <c r="J24" s="45" t="s">
        <v>254</v>
      </c>
      <c r="K24" s="69" t="s">
        <v>55</v>
      </c>
      <c r="L24" s="42" t="s">
        <v>256</v>
      </c>
      <c r="M24" s="42" t="s">
        <v>45</v>
      </c>
      <c r="N24" s="63">
        <v>2</v>
      </c>
    </row>
  </sheetData>
  <pageMargins left="0.70866141732283472" right="0.70866141732283472" top="0.74803149606299213" bottom="0.74803149606299213" header="0.31496062992125984" footer="0.31496062992125984"/>
  <pageSetup paperSize="8" scale="67" orientation="portrait" r:id="rId1"/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A1:T123"/>
  <sheetViews>
    <sheetView zoomScale="85" zoomScaleNormal="85" workbookViewId="0">
      <selection activeCell="A3" sqref="A3"/>
    </sheetView>
  </sheetViews>
  <sheetFormatPr defaultRowHeight="12.75" x14ac:dyDescent="0.2"/>
  <cols>
    <col min="1" max="1" width="14" style="39" customWidth="1"/>
    <col min="2" max="2" width="10.85546875" style="39" bestFit="1" customWidth="1"/>
    <col min="3" max="3" width="13" style="39" bestFit="1" customWidth="1"/>
    <col min="4" max="4" width="8.28515625" style="39" customWidth="1"/>
    <col min="5" max="5" width="49.42578125" style="39" customWidth="1"/>
    <col min="6" max="6" width="10" style="39" customWidth="1"/>
    <col min="7" max="7" width="13.42578125" style="39" customWidth="1"/>
    <col min="8" max="8" width="13.28515625" style="44" customWidth="1"/>
    <col min="9" max="9" width="10.85546875" style="45" customWidth="1"/>
    <col min="10" max="10" width="10" style="45" customWidth="1"/>
    <col min="11" max="11" width="9.28515625" style="45" customWidth="1"/>
    <col min="12" max="12" width="14.5703125" style="45" bestFit="1" customWidth="1"/>
    <col min="13" max="13" width="7.7109375" style="45" customWidth="1"/>
    <col min="14" max="14" width="9" style="39" customWidth="1"/>
    <col min="15" max="15" width="9.140625" style="39"/>
    <col min="16" max="16" width="3.28515625" style="39" bestFit="1" customWidth="1"/>
    <col min="17" max="17" width="12.85546875" style="39" customWidth="1"/>
    <col min="18" max="18" width="11.5703125" style="39" bestFit="1" customWidth="1"/>
    <col min="19" max="16384" width="9.140625" style="39"/>
  </cols>
  <sheetData>
    <row r="1" spans="1:20" s="9" customFormat="1" x14ac:dyDescent="0.2">
      <c r="A1" s="2" t="s">
        <v>325</v>
      </c>
      <c r="B1" s="3"/>
      <c r="C1" s="4"/>
      <c r="D1" s="4"/>
      <c r="E1" s="3"/>
      <c r="F1" s="4"/>
      <c r="G1" s="4"/>
      <c r="H1" s="5"/>
      <c r="I1" s="6"/>
      <c r="J1" s="6"/>
      <c r="K1" s="6"/>
      <c r="L1" s="6"/>
      <c r="M1" s="6"/>
      <c r="N1" s="7"/>
      <c r="O1" s="8"/>
      <c r="P1" s="8"/>
      <c r="Q1" s="8"/>
      <c r="R1" s="8"/>
      <c r="S1" s="8"/>
      <c r="T1" s="8"/>
    </row>
    <row r="2" spans="1:20" s="9" customFormat="1" ht="8.25" customHeight="1" x14ac:dyDescent="0.2">
      <c r="A2" s="10"/>
      <c r="B2" s="11"/>
      <c r="C2" s="12"/>
      <c r="D2" s="12"/>
      <c r="E2" s="11"/>
      <c r="F2" s="12"/>
      <c r="G2" s="12"/>
      <c r="H2" s="13"/>
      <c r="I2" s="14"/>
      <c r="J2" s="14"/>
      <c r="K2" s="14"/>
      <c r="L2" s="14"/>
      <c r="M2" s="14"/>
      <c r="N2" s="15"/>
      <c r="O2" s="8"/>
      <c r="P2" s="8"/>
      <c r="Q2" s="8"/>
      <c r="R2" s="8"/>
      <c r="S2" s="8"/>
      <c r="T2" s="8"/>
    </row>
    <row r="3" spans="1:20" s="9" customFormat="1" ht="5.25" customHeight="1" x14ac:dyDescent="0.2">
      <c r="A3" s="2"/>
      <c r="B3" s="11"/>
      <c r="C3" s="12"/>
      <c r="D3" s="12"/>
      <c r="E3" s="11"/>
      <c r="F3" s="12"/>
      <c r="G3" s="12"/>
      <c r="H3" s="13"/>
      <c r="I3" s="14"/>
      <c r="J3" s="14"/>
      <c r="K3" s="14"/>
      <c r="L3" s="14"/>
      <c r="M3" s="14"/>
      <c r="N3" s="15"/>
      <c r="O3" s="8"/>
      <c r="P3" s="8"/>
      <c r="Q3" s="8"/>
      <c r="R3" s="8"/>
      <c r="S3" s="8"/>
      <c r="T3" s="8"/>
    </row>
    <row r="4" spans="1:20" s="9" customFormat="1" x14ac:dyDescent="0.2">
      <c r="A4" s="2" t="s">
        <v>26</v>
      </c>
      <c r="B4" s="16" t="s">
        <v>50</v>
      </c>
      <c r="C4" s="12"/>
      <c r="D4" s="17"/>
      <c r="E4" s="12" t="str">
        <f>E13</f>
        <v>Feb17 C01 Prepayment Releases</v>
      </c>
      <c r="F4" s="12"/>
      <c r="G4" s="12"/>
      <c r="H4" s="13"/>
      <c r="I4" s="14"/>
      <c r="J4" s="14"/>
      <c r="K4" s="14"/>
      <c r="L4" s="14"/>
      <c r="M4" s="14"/>
      <c r="N4" s="15"/>
      <c r="O4" s="8"/>
      <c r="P4" s="8"/>
      <c r="Q4" s="8"/>
      <c r="R4" s="8"/>
      <c r="S4" s="8"/>
      <c r="T4" s="8"/>
    </row>
    <row r="5" spans="1:20" s="9" customFormat="1" x14ac:dyDescent="0.2">
      <c r="A5" s="18" t="s">
        <v>7</v>
      </c>
      <c r="B5" s="19" t="s">
        <v>8</v>
      </c>
      <c r="C5" s="20"/>
      <c r="D5" s="20"/>
      <c r="E5" s="20"/>
      <c r="F5" s="20"/>
      <c r="G5" s="20"/>
      <c r="H5" s="21"/>
      <c r="I5" s="20"/>
      <c r="J5" s="20"/>
      <c r="K5" s="20"/>
      <c r="L5" s="20"/>
      <c r="M5" s="20"/>
      <c r="N5" s="22"/>
      <c r="O5" s="8"/>
      <c r="P5" s="8"/>
      <c r="Q5" s="8"/>
      <c r="R5" s="8"/>
      <c r="S5" s="8"/>
      <c r="T5" s="8"/>
    </row>
    <row r="6" spans="1:20" s="9" customFormat="1" x14ac:dyDescent="0.2">
      <c r="A6" s="18" t="s">
        <v>9</v>
      </c>
      <c r="B6" s="23" t="s">
        <v>249</v>
      </c>
      <c r="C6" s="20"/>
      <c r="D6" s="20" t="s">
        <v>53</v>
      </c>
      <c r="E6" s="24" t="s">
        <v>239</v>
      </c>
      <c r="F6" s="20"/>
      <c r="G6" s="20"/>
      <c r="H6" s="21"/>
      <c r="I6" s="20"/>
      <c r="J6" s="20"/>
      <c r="K6" s="20"/>
      <c r="L6" s="20"/>
      <c r="M6" s="20"/>
      <c r="N6" s="22"/>
      <c r="O6" s="8"/>
      <c r="P6" s="8"/>
      <c r="Q6" s="8"/>
      <c r="R6" s="8"/>
      <c r="S6" s="8"/>
      <c r="T6" s="8"/>
    </row>
    <row r="7" spans="1:20" s="9" customFormat="1" x14ac:dyDescent="0.2">
      <c r="A7" s="18" t="s">
        <v>10</v>
      </c>
      <c r="B7" s="25" t="s">
        <v>240</v>
      </c>
      <c r="C7" s="20"/>
      <c r="D7" s="20"/>
      <c r="E7" s="20"/>
      <c r="F7" s="20"/>
      <c r="G7" s="20"/>
      <c r="H7" s="21"/>
      <c r="I7" s="20"/>
      <c r="J7" s="20"/>
      <c r="K7" s="20"/>
      <c r="L7" s="20"/>
      <c r="M7" s="20"/>
      <c r="N7" s="22"/>
      <c r="O7" s="8"/>
      <c r="P7" s="8"/>
      <c r="Q7" s="8"/>
      <c r="R7" s="8"/>
      <c r="S7" s="8"/>
      <c r="T7" s="8"/>
    </row>
    <row r="8" spans="1:20" s="9" customFormat="1" x14ac:dyDescent="0.2">
      <c r="A8" s="18" t="s">
        <v>11</v>
      </c>
      <c r="B8" s="26">
        <v>42794</v>
      </c>
      <c r="C8" s="20"/>
      <c r="D8" s="20"/>
      <c r="E8" s="20"/>
      <c r="F8" s="20"/>
      <c r="G8" s="20"/>
      <c r="H8" s="21"/>
      <c r="I8" s="20"/>
      <c r="J8" s="20"/>
      <c r="K8" s="20"/>
      <c r="L8" s="20"/>
      <c r="M8" s="20"/>
      <c r="N8" s="22"/>
      <c r="O8" s="8"/>
      <c r="P8" s="8"/>
      <c r="Q8" s="8"/>
      <c r="R8" s="8"/>
      <c r="S8" s="8"/>
      <c r="T8" s="8"/>
    </row>
    <row r="9" spans="1:20" s="9" customFormat="1" x14ac:dyDescent="0.2">
      <c r="A9" s="18" t="s">
        <v>12</v>
      </c>
      <c r="B9" s="27" t="s">
        <v>13</v>
      </c>
      <c r="C9" s="20"/>
      <c r="D9" s="20"/>
      <c r="E9" s="20"/>
      <c r="F9" s="20"/>
      <c r="G9" s="20"/>
      <c r="H9" s="21"/>
      <c r="I9" s="20"/>
      <c r="J9" s="20"/>
      <c r="K9" s="20"/>
      <c r="L9" s="20"/>
      <c r="M9" s="20"/>
      <c r="N9" s="22"/>
      <c r="O9" s="8"/>
      <c r="P9" s="8"/>
      <c r="Q9" s="8"/>
      <c r="R9" s="8"/>
      <c r="S9" s="8"/>
      <c r="T9" s="8"/>
    </row>
    <row r="10" spans="1:20" s="9" customFormat="1" x14ac:dyDescent="0.2">
      <c r="A10" s="18" t="s">
        <v>14</v>
      </c>
      <c r="B10" s="28" t="s">
        <v>52</v>
      </c>
      <c r="C10" s="20"/>
      <c r="D10" s="20"/>
      <c r="E10" s="20"/>
      <c r="F10" s="20"/>
      <c r="G10" s="20"/>
      <c r="H10" s="21"/>
      <c r="I10" s="20"/>
      <c r="J10" s="20"/>
      <c r="K10" s="20"/>
      <c r="L10" s="20"/>
      <c r="M10" s="20"/>
      <c r="N10" s="22"/>
      <c r="O10" s="8"/>
      <c r="P10" s="8"/>
      <c r="Q10" s="8"/>
      <c r="R10" s="8"/>
      <c r="S10" s="8"/>
      <c r="T10" s="8"/>
    </row>
    <row r="11" spans="1:20" s="9" customFormat="1" x14ac:dyDescent="0.2">
      <c r="A11" s="18"/>
      <c r="B11" s="20"/>
      <c r="C11" s="29">
        <f ca="1">SUM(C13:C15)</f>
        <v>-820288.28000000014</v>
      </c>
      <c r="D11" s="20"/>
      <c r="E11" s="20"/>
      <c r="F11" s="20" t="s">
        <v>27</v>
      </c>
      <c r="G11" s="20" t="s">
        <v>28</v>
      </c>
      <c r="H11" s="21" t="s">
        <v>29</v>
      </c>
      <c r="I11" s="20" t="s">
        <v>30</v>
      </c>
      <c r="J11" s="20" t="s">
        <v>31</v>
      </c>
      <c r="K11" s="20" t="s">
        <v>32</v>
      </c>
      <c r="L11" s="48" t="s">
        <v>47</v>
      </c>
      <c r="M11" s="20" t="s">
        <v>33</v>
      </c>
      <c r="N11" s="30" t="s">
        <v>34</v>
      </c>
      <c r="O11" s="8"/>
      <c r="P11" s="8"/>
      <c r="Q11" s="8"/>
      <c r="R11" s="8"/>
      <c r="S11" s="8"/>
      <c r="T11" s="8"/>
    </row>
    <row r="12" spans="1:20" s="38" customFormat="1" ht="26.25" thickBot="1" x14ac:dyDescent="0.25">
      <c r="A12" s="31" t="s">
        <v>15</v>
      </c>
      <c r="B12" s="32" t="s">
        <v>16</v>
      </c>
      <c r="C12" s="33" t="s">
        <v>35</v>
      </c>
      <c r="D12" s="32" t="s">
        <v>17</v>
      </c>
      <c r="E12" s="32" t="s">
        <v>18</v>
      </c>
      <c r="F12" s="34" t="s">
        <v>36</v>
      </c>
      <c r="G12" s="34" t="s">
        <v>37</v>
      </c>
      <c r="H12" s="35" t="s">
        <v>38</v>
      </c>
      <c r="I12" s="34" t="s">
        <v>39</v>
      </c>
      <c r="J12" s="34" t="s">
        <v>40</v>
      </c>
      <c r="K12" s="34" t="s">
        <v>41</v>
      </c>
      <c r="L12" s="34" t="s">
        <v>46</v>
      </c>
      <c r="M12" s="34" t="s">
        <v>42</v>
      </c>
      <c r="N12" s="36" t="s">
        <v>43</v>
      </c>
      <c r="O12" s="37"/>
      <c r="P12" s="37"/>
      <c r="Q12" s="37"/>
      <c r="R12" s="37"/>
      <c r="S12" s="37"/>
      <c r="T12" s="37"/>
    </row>
    <row r="13" spans="1:20" x14ac:dyDescent="0.2">
      <c r="A13" s="46">
        <v>325200</v>
      </c>
      <c r="B13" s="39" t="str">
        <f>+$B$6</f>
        <v>2017/002</v>
      </c>
      <c r="C13" s="47">
        <f>-SUMIF(I16:I123,Q13:Q15,C16:C123)</f>
        <v>-820288.28000000014</v>
      </c>
      <c r="D13" s="39" t="s">
        <v>52</v>
      </c>
      <c r="E13" s="39" t="s">
        <v>257</v>
      </c>
      <c r="F13" s="40" t="s">
        <v>44</v>
      </c>
      <c r="G13" s="40" t="s">
        <v>44</v>
      </c>
      <c r="H13" s="44" t="s">
        <v>44</v>
      </c>
      <c r="I13" s="41" t="s">
        <v>50</v>
      </c>
      <c r="J13" s="39" t="s">
        <v>51</v>
      </c>
      <c r="K13" s="40" t="s">
        <v>55</v>
      </c>
      <c r="L13" s="42" t="s">
        <v>321</v>
      </c>
      <c r="M13" s="42" t="s">
        <v>45</v>
      </c>
      <c r="N13" s="43" t="s">
        <v>24</v>
      </c>
      <c r="P13" s="39">
        <f t="shared" ref="P13:P15" si="0">LEN(E13)</f>
        <v>29</v>
      </c>
      <c r="Q13" s="49" t="s">
        <v>49</v>
      </c>
      <c r="R13" s="47"/>
    </row>
    <row r="14" spans="1:20" x14ac:dyDescent="0.2">
      <c r="A14" s="46">
        <v>325200</v>
      </c>
      <c r="B14" s="39" t="str">
        <f>+$B$6</f>
        <v>2017/002</v>
      </c>
      <c r="C14" s="47">
        <f>-SUMIF(I16:I122,Q14,C16:C122)</f>
        <v>0</v>
      </c>
      <c r="D14" s="39" t="s">
        <v>52</v>
      </c>
      <c r="E14" s="39" t="s">
        <v>258</v>
      </c>
      <c r="F14" s="40" t="s">
        <v>44</v>
      </c>
      <c r="G14" s="40" t="s">
        <v>44</v>
      </c>
      <c r="H14" s="44" t="s">
        <v>44</v>
      </c>
      <c r="I14" s="41" t="s">
        <v>48</v>
      </c>
      <c r="J14" s="39" t="s">
        <v>51</v>
      </c>
      <c r="K14" s="40" t="s">
        <v>55</v>
      </c>
      <c r="L14" s="42" t="s">
        <v>321</v>
      </c>
      <c r="M14" s="42" t="s">
        <v>45</v>
      </c>
      <c r="N14" s="43">
        <v>2</v>
      </c>
      <c r="P14" s="39">
        <f t="shared" si="0"/>
        <v>29</v>
      </c>
      <c r="Q14" s="49" t="s">
        <v>48</v>
      </c>
      <c r="R14" s="47"/>
    </row>
    <row r="15" spans="1:20" x14ac:dyDescent="0.2">
      <c r="A15" s="46">
        <v>325200</v>
      </c>
      <c r="B15" s="39" t="str">
        <f>+$B$6</f>
        <v>2017/002</v>
      </c>
      <c r="C15" s="47">
        <f ca="1">-SUMIF(I16:I75,Q15:Q15,C16:C51)</f>
        <v>0</v>
      </c>
      <c r="D15" s="39" t="s">
        <v>52</v>
      </c>
      <c r="E15" s="39" t="s">
        <v>259</v>
      </c>
      <c r="F15" s="39" t="s">
        <v>44</v>
      </c>
      <c r="G15" s="39" t="s">
        <v>44</v>
      </c>
      <c r="H15" s="44" t="s">
        <v>44</v>
      </c>
      <c r="I15" s="41" t="s">
        <v>21</v>
      </c>
      <c r="J15" s="39" t="s">
        <v>51</v>
      </c>
      <c r="K15" s="39" t="s">
        <v>55</v>
      </c>
      <c r="L15" s="42" t="s">
        <v>321</v>
      </c>
      <c r="M15" s="42" t="s">
        <v>45</v>
      </c>
      <c r="N15" s="43">
        <v>2</v>
      </c>
      <c r="O15" s="50"/>
      <c r="P15" s="50">
        <f t="shared" si="0"/>
        <v>30</v>
      </c>
      <c r="Q15" s="52" t="s">
        <v>21</v>
      </c>
      <c r="R15" s="47"/>
    </row>
    <row r="16" spans="1:20" x14ac:dyDescent="0.2">
      <c r="A16" s="39">
        <v>235250</v>
      </c>
      <c r="B16" s="39" t="s">
        <v>249</v>
      </c>
      <c r="C16" s="65">
        <v>2175</v>
      </c>
      <c r="D16" s="39" t="s">
        <v>52</v>
      </c>
      <c r="E16" s="39" t="s">
        <v>273</v>
      </c>
      <c r="F16" s="39" t="s">
        <v>44</v>
      </c>
      <c r="G16" s="39" t="s">
        <v>44</v>
      </c>
      <c r="H16" s="44">
        <v>6349</v>
      </c>
      <c r="I16" s="45" t="s">
        <v>49</v>
      </c>
      <c r="J16" s="45" t="s">
        <v>75</v>
      </c>
      <c r="K16" s="39" t="s">
        <v>55</v>
      </c>
      <c r="L16" s="42" t="s">
        <v>321</v>
      </c>
      <c r="M16" s="42" t="s">
        <v>45</v>
      </c>
      <c r="N16" s="43">
        <v>2</v>
      </c>
    </row>
    <row r="17" spans="1:17" x14ac:dyDescent="0.2">
      <c r="A17" s="39">
        <v>235200</v>
      </c>
      <c r="B17" s="39" t="s">
        <v>249</v>
      </c>
      <c r="C17" s="65">
        <v>1994.77</v>
      </c>
      <c r="D17" s="39" t="s">
        <v>52</v>
      </c>
      <c r="E17" s="39" t="s">
        <v>283</v>
      </c>
      <c r="F17" s="39" t="s">
        <v>44</v>
      </c>
      <c r="G17" s="39" t="s">
        <v>44</v>
      </c>
      <c r="H17" s="44">
        <v>6349</v>
      </c>
      <c r="I17" s="45" t="s">
        <v>49</v>
      </c>
      <c r="J17" s="45" t="s">
        <v>102</v>
      </c>
      <c r="K17" s="39" t="s">
        <v>55</v>
      </c>
      <c r="L17" s="42" t="s">
        <v>321</v>
      </c>
      <c r="M17" s="42" t="s">
        <v>45</v>
      </c>
      <c r="N17" s="43">
        <v>2</v>
      </c>
    </row>
    <row r="18" spans="1:17" x14ac:dyDescent="0.2">
      <c r="A18" s="39">
        <v>235150</v>
      </c>
      <c r="B18" s="39" t="s">
        <v>249</v>
      </c>
      <c r="C18" s="39">
        <v>1399.67</v>
      </c>
      <c r="D18" s="39" t="s">
        <v>52</v>
      </c>
      <c r="E18" s="39" t="s">
        <v>266</v>
      </c>
      <c r="F18" s="39" t="s">
        <v>44</v>
      </c>
      <c r="G18" s="39" t="s">
        <v>44</v>
      </c>
      <c r="H18" s="44">
        <v>6350</v>
      </c>
      <c r="I18" s="45" t="s">
        <v>49</v>
      </c>
      <c r="J18" s="45" t="s">
        <v>63</v>
      </c>
      <c r="K18" s="39" t="s">
        <v>55</v>
      </c>
      <c r="L18" s="42" t="s">
        <v>321</v>
      </c>
      <c r="M18" s="42" t="s">
        <v>45</v>
      </c>
      <c r="N18" s="43">
        <v>2</v>
      </c>
    </row>
    <row r="19" spans="1:17" x14ac:dyDescent="0.2">
      <c r="A19" s="39">
        <v>235250</v>
      </c>
      <c r="B19" s="39" t="s">
        <v>249</v>
      </c>
      <c r="C19" s="39">
        <v>1146.58</v>
      </c>
      <c r="D19" s="39" t="s">
        <v>52</v>
      </c>
      <c r="E19" s="39" t="s">
        <v>268</v>
      </c>
      <c r="F19" s="39" t="s">
        <v>44</v>
      </c>
      <c r="G19" s="39" t="s">
        <v>44</v>
      </c>
      <c r="H19" s="44">
        <v>6350</v>
      </c>
      <c r="I19" s="45" t="s">
        <v>49</v>
      </c>
      <c r="J19" s="45" t="s">
        <v>65</v>
      </c>
      <c r="K19" s="39" t="s">
        <v>55</v>
      </c>
      <c r="L19" s="42" t="s">
        <v>321</v>
      </c>
      <c r="M19" s="42" t="s">
        <v>45</v>
      </c>
      <c r="N19" s="43">
        <v>2</v>
      </c>
    </row>
    <row r="20" spans="1:17" x14ac:dyDescent="0.2">
      <c r="A20" s="39">
        <v>235150</v>
      </c>
      <c r="B20" s="39" t="s">
        <v>249</v>
      </c>
      <c r="C20" s="39">
        <v>2040.58</v>
      </c>
      <c r="D20" s="39" t="s">
        <v>52</v>
      </c>
      <c r="E20" s="39" t="s">
        <v>269</v>
      </c>
      <c r="F20" s="39" t="s">
        <v>44</v>
      </c>
      <c r="G20" s="39" t="s">
        <v>44</v>
      </c>
      <c r="H20" s="44">
        <v>6316</v>
      </c>
      <c r="I20" s="45" t="s">
        <v>49</v>
      </c>
      <c r="J20" s="45" t="s">
        <v>67</v>
      </c>
      <c r="K20" s="39" t="s">
        <v>55</v>
      </c>
      <c r="L20" s="42" t="s">
        <v>321</v>
      </c>
      <c r="M20" s="42" t="s">
        <v>45</v>
      </c>
      <c r="N20" s="43">
        <v>2</v>
      </c>
    </row>
    <row r="21" spans="1:17" x14ac:dyDescent="0.2">
      <c r="A21" s="39">
        <v>235250</v>
      </c>
      <c r="B21" s="39" t="s">
        <v>249</v>
      </c>
      <c r="C21" s="39">
        <v>441.37</v>
      </c>
      <c r="D21" s="39" t="s">
        <v>52</v>
      </c>
      <c r="E21" s="39" t="s">
        <v>292</v>
      </c>
      <c r="F21" s="39" t="s">
        <v>44</v>
      </c>
      <c r="G21" s="39" t="s">
        <v>44</v>
      </c>
      <c r="H21" s="44">
        <v>6350</v>
      </c>
      <c r="I21" s="45" t="s">
        <v>49</v>
      </c>
      <c r="J21" s="45" t="s">
        <v>130</v>
      </c>
      <c r="K21" s="39" t="s">
        <v>55</v>
      </c>
      <c r="L21" s="42" t="s">
        <v>321</v>
      </c>
      <c r="M21" s="42" t="s">
        <v>45</v>
      </c>
      <c r="N21" s="43">
        <v>2</v>
      </c>
    </row>
    <row r="22" spans="1:17" x14ac:dyDescent="0.2">
      <c r="A22" s="39">
        <v>235250</v>
      </c>
      <c r="B22" s="39" t="s">
        <v>249</v>
      </c>
      <c r="C22" s="39">
        <v>541</v>
      </c>
      <c r="D22" s="39" t="s">
        <v>52</v>
      </c>
      <c r="E22" s="39" t="s">
        <v>292</v>
      </c>
      <c r="F22" s="39" t="s">
        <v>44</v>
      </c>
      <c r="G22" s="39" t="s">
        <v>44</v>
      </c>
      <c r="H22" s="44">
        <v>6350</v>
      </c>
      <c r="I22" s="45" t="s">
        <v>49</v>
      </c>
      <c r="J22" s="45" t="s">
        <v>130</v>
      </c>
      <c r="K22" s="39" t="s">
        <v>55</v>
      </c>
      <c r="L22" s="42" t="s">
        <v>321</v>
      </c>
      <c r="M22" s="42" t="s">
        <v>45</v>
      </c>
      <c r="N22" s="43">
        <v>2</v>
      </c>
    </row>
    <row r="23" spans="1:17" x14ac:dyDescent="0.2">
      <c r="A23" s="39">
        <v>235250</v>
      </c>
      <c r="B23" s="39" t="s">
        <v>249</v>
      </c>
      <c r="C23" s="39">
        <v>5531.7</v>
      </c>
      <c r="D23" s="39" t="s">
        <v>52</v>
      </c>
      <c r="E23" s="39" t="s">
        <v>268</v>
      </c>
      <c r="F23" s="39" t="s">
        <v>44</v>
      </c>
      <c r="G23" s="39" t="s">
        <v>44</v>
      </c>
      <c r="H23" s="44">
        <v>6350</v>
      </c>
      <c r="I23" s="45" t="s">
        <v>49</v>
      </c>
      <c r="J23" s="45" t="s">
        <v>65</v>
      </c>
      <c r="K23" s="39" t="s">
        <v>55</v>
      </c>
      <c r="L23" s="42" t="s">
        <v>321</v>
      </c>
      <c r="M23" s="42" t="s">
        <v>45</v>
      </c>
      <c r="N23" s="43">
        <v>2</v>
      </c>
    </row>
    <row r="24" spans="1:17" x14ac:dyDescent="0.2">
      <c r="A24" s="39">
        <v>235250</v>
      </c>
      <c r="B24" s="39" t="s">
        <v>249</v>
      </c>
      <c r="C24" s="39">
        <v>7989.79</v>
      </c>
      <c r="D24" s="39" t="s">
        <v>52</v>
      </c>
      <c r="E24" s="39" t="s">
        <v>270</v>
      </c>
      <c r="F24" s="39" t="s">
        <v>44</v>
      </c>
      <c r="G24" s="39" t="s">
        <v>44</v>
      </c>
      <c r="H24" s="44">
        <v>6350</v>
      </c>
      <c r="I24" s="45" t="s">
        <v>49</v>
      </c>
      <c r="J24" s="45" t="s">
        <v>69</v>
      </c>
      <c r="K24" s="39" t="s">
        <v>55</v>
      </c>
      <c r="L24" s="42" t="s">
        <v>321</v>
      </c>
      <c r="M24" s="42" t="s">
        <v>45</v>
      </c>
      <c r="N24" s="43">
        <v>2</v>
      </c>
    </row>
    <row r="25" spans="1:17" x14ac:dyDescent="0.2">
      <c r="A25" s="39">
        <v>235150</v>
      </c>
      <c r="B25" s="39" t="s">
        <v>249</v>
      </c>
      <c r="C25" s="39">
        <v>6713.2</v>
      </c>
      <c r="D25" s="39" t="s">
        <v>52</v>
      </c>
      <c r="E25" s="39" t="s">
        <v>270</v>
      </c>
      <c r="F25" s="39" t="s">
        <v>44</v>
      </c>
      <c r="G25" s="39" t="s">
        <v>44</v>
      </c>
      <c r="H25" s="44">
        <v>6350</v>
      </c>
      <c r="I25" s="45" t="s">
        <v>49</v>
      </c>
      <c r="J25" s="45" t="s">
        <v>69</v>
      </c>
      <c r="K25" s="39" t="s">
        <v>55</v>
      </c>
      <c r="L25" s="42" t="s">
        <v>321</v>
      </c>
      <c r="M25" s="42" t="s">
        <v>45</v>
      </c>
      <c r="N25" s="43">
        <v>2</v>
      </c>
      <c r="Q25" s="67"/>
    </row>
    <row r="26" spans="1:17" x14ac:dyDescent="0.2">
      <c r="A26" s="39">
        <v>235250</v>
      </c>
      <c r="B26" s="39" t="s">
        <v>249</v>
      </c>
      <c r="C26" s="39">
        <v>1654.69</v>
      </c>
      <c r="D26" s="39" t="s">
        <v>52</v>
      </c>
      <c r="E26" s="39" t="s">
        <v>270</v>
      </c>
      <c r="F26" s="39" t="s">
        <v>44</v>
      </c>
      <c r="G26" s="39" t="s">
        <v>44</v>
      </c>
      <c r="H26" s="44">
        <v>6350</v>
      </c>
      <c r="I26" s="45" t="s">
        <v>49</v>
      </c>
      <c r="J26" s="45" t="s">
        <v>69</v>
      </c>
      <c r="K26" s="39" t="s">
        <v>55</v>
      </c>
      <c r="L26" s="42" t="s">
        <v>321</v>
      </c>
      <c r="M26" s="42" t="s">
        <v>45</v>
      </c>
      <c r="N26" s="43">
        <v>2</v>
      </c>
    </row>
    <row r="27" spans="1:17" x14ac:dyDescent="0.2">
      <c r="A27" s="39">
        <v>235150</v>
      </c>
      <c r="B27" s="39" t="s">
        <v>249</v>
      </c>
      <c r="C27" s="39">
        <v>1839.23</v>
      </c>
      <c r="D27" s="39" t="s">
        <v>52</v>
      </c>
      <c r="E27" s="39" t="s">
        <v>270</v>
      </c>
      <c r="F27" s="39" t="s">
        <v>44</v>
      </c>
      <c r="G27" s="39" t="s">
        <v>44</v>
      </c>
      <c r="H27" s="44">
        <v>6350</v>
      </c>
      <c r="I27" s="45" t="s">
        <v>49</v>
      </c>
      <c r="J27" s="45" t="s">
        <v>69</v>
      </c>
      <c r="K27" s="39" t="s">
        <v>55</v>
      </c>
      <c r="L27" s="42" t="s">
        <v>321</v>
      </c>
      <c r="M27" s="42" t="s">
        <v>45</v>
      </c>
      <c r="N27" s="43">
        <v>2</v>
      </c>
    </row>
    <row r="28" spans="1:17" x14ac:dyDescent="0.2">
      <c r="A28" s="39">
        <v>235150</v>
      </c>
      <c r="B28" s="39" t="s">
        <v>249</v>
      </c>
      <c r="C28" s="39">
        <v>13546.58</v>
      </c>
      <c r="D28" s="39" t="s">
        <v>52</v>
      </c>
      <c r="E28" s="39" t="s">
        <v>294</v>
      </c>
      <c r="F28" s="39" t="s">
        <v>44</v>
      </c>
      <c r="G28" s="39" t="s">
        <v>44</v>
      </c>
      <c r="H28" s="44">
        <v>6350</v>
      </c>
      <c r="I28" s="45" t="s">
        <v>49</v>
      </c>
      <c r="J28" s="45" t="s">
        <v>68</v>
      </c>
      <c r="K28" s="39" t="s">
        <v>55</v>
      </c>
      <c r="L28" s="42" t="s">
        <v>321</v>
      </c>
      <c r="M28" s="42" t="s">
        <v>45</v>
      </c>
      <c r="N28" s="43">
        <v>2</v>
      </c>
    </row>
    <row r="29" spans="1:17" x14ac:dyDescent="0.2">
      <c r="A29" s="39">
        <v>235150</v>
      </c>
      <c r="B29" s="39" t="s">
        <v>249</v>
      </c>
      <c r="C29" s="39">
        <v>3933.26</v>
      </c>
      <c r="D29" s="39" t="s">
        <v>52</v>
      </c>
      <c r="E29" s="39" t="s">
        <v>294</v>
      </c>
      <c r="F29" s="39" t="s">
        <v>44</v>
      </c>
      <c r="G29" s="39" t="s">
        <v>44</v>
      </c>
      <c r="H29" s="44">
        <v>6350</v>
      </c>
      <c r="I29" s="45" t="s">
        <v>49</v>
      </c>
      <c r="J29" s="45" t="s">
        <v>68</v>
      </c>
      <c r="K29" s="39" t="s">
        <v>55</v>
      </c>
      <c r="L29" s="42" t="s">
        <v>321</v>
      </c>
      <c r="M29" s="42" t="s">
        <v>45</v>
      </c>
      <c r="N29" s="43">
        <v>2</v>
      </c>
    </row>
    <row r="30" spans="1:17" x14ac:dyDescent="0.2">
      <c r="A30" s="39">
        <v>235250</v>
      </c>
      <c r="B30" s="39" t="s">
        <v>249</v>
      </c>
      <c r="C30" s="39">
        <v>3129.26</v>
      </c>
      <c r="D30" s="39" t="s">
        <v>52</v>
      </c>
      <c r="E30" s="39" t="s">
        <v>294</v>
      </c>
      <c r="F30" s="39" t="s">
        <v>44</v>
      </c>
      <c r="G30" s="39" t="s">
        <v>44</v>
      </c>
      <c r="H30" s="44">
        <v>6350</v>
      </c>
      <c r="I30" s="45" t="s">
        <v>49</v>
      </c>
      <c r="J30" s="45" t="s">
        <v>68</v>
      </c>
      <c r="K30" s="39" t="s">
        <v>55</v>
      </c>
      <c r="L30" s="42" t="s">
        <v>321</v>
      </c>
      <c r="M30" s="42" t="s">
        <v>45</v>
      </c>
      <c r="N30" s="43">
        <v>2</v>
      </c>
    </row>
    <row r="31" spans="1:17" x14ac:dyDescent="0.2">
      <c r="A31" s="39">
        <v>235250</v>
      </c>
      <c r="B31" s="39" t="s">
        <v>249</v>
      </c>
      <c r="C31" s="39">
        <v>1000</v>
      </c>
      <c r="D31" s="39" t="s">
        <v>52</v>
      </c>
      <c r="E31" s="39" t="s">
        <v>265</v>
      </c>
      <c r="F31" s="39" t="s">
        <v>44</v>
      </c>
      <c r="G31" s="39" t="s">
        <v>44</v>
      </c>
      <c r="H31" s="44">
        <v>6374</v>
      </c>
      <c r="I31" s="45" t="s">
        <v>49</v>
      </c>
      <c r="J31" s="45" t="s">
        <v>61</v>
      </c>
      <c r="K31" s="39" t="s">
        <v>55</v>
      </c>
      <c r="L31" s="42" t="s">
        <v>321</v>
      </c>
      <c r="M31" s="42" t="s">
        <v>45</v>
      </c>
      <c r="N31" s="43">
        <v>2</v>
      </c>
    </row>
    <row r="32" spans="1:17" x14ac:dyDescent="0.2">
      <c r="A32" s="39">
        <v>235150</v>
      </c>
      <c r="B32" s="39" t="s">
        <v>249</v>
      </c>
      <c r="C32" s="39">
        <v>435.03</v>
      </c>
      <c r="D32" s="39" t="s">
        <v>52</v>
      </c>
      <c r="E32" s="39" t="s">
        <v>274</v>
      </c>
      <c r="F32" s="39" t="s">
        <v>44</v>
      </c>
      <c r="G32" s="39" t="s">
        <v>44</v>
      </c>
      <c r="H32" s="44">
        <v>6517</v>
      </c>
      <c r="I32" s="45" t="s">
        <v>49</v>
      </c>
      <c r="J32" s="45" t="s">
        <v>76</v>
      </c>
      <c r="K32" s="39" t="s">
        <v>55</v>
      </c>
      <c r="L32" s="42" t="s">
        <v>321</v>
      </c>
      <c r="M32" s="42" t="s">
        <v>45</v>
      </c>
      <c r="N32" s="43">
        <v>2</v>
      </c>
    </row>
    <row r="33" spans="1:14" x14ac:dyDescent="0.2">
      <c r="A33" s="39">
        <v>235150</v>
      </c>
      <c r="B33" s="39" t="s">
        <v>249</v>
      </c>
      <c r="C33" s="39">
        <v>435.03</v>
      </c>
      <c r="D33" s="39" t="s">
        <v>52</v>
      </c>
      <c r="E33" s="39" t="s">
        <v>274</v>
      </c>
      <c r="F33" s="39" t="s">
        <v>44</v>
      </c>
      <c r="G33" s="39" t="s">
        <v>44</v>
      </c>
      <c r="H33" s="44">
        <v>6207</v>
      </c>
      <c r="I33" s="45" t="s">
        <v>49</v>
      </c>
      <c r="J33" s="45" t="s">
        <v>76</v>
      </c>
      <c r="K33" s="39" t="s">
        <v>55</v>
      </c>
      <c r="L33" s="42" t="s">
        <v>321</v>
      </c>
      <c r="M33" s="42" t="s">
        <v>45</v>
      </c>
      <c r="N33" s="43">
        <v>2</v>
      </c>
    </row>
    <row r="34" spans="1:14" x14ac:dyDescent="0.2">
      <c r="A34" s="39">
        <v>235400</v>
      </c>
      <c r="B34" s="39" t="s">
        <v>249</v>
      </c>
      <c r="C34" s="39">
        <v>958.33</v>
      </c>
      <c r="D34" s="39" t="s">
        <v>52</v>
      </c>
      <c r="E34" s="39" t="s">
        <v>295</v>
      </c>
      <c r="F34" s="39" t="s">
        <v>44</v>
      </c>
      <c r="G34" s="39" t="s">
        <v>44</v>
      </c>
      <c r="H34" s="44">
        <v>6517</v>
      </c>
      <c r="I34" s="45" t="s">
        <v>49</v>
      </c>
      <c r="J34" s="45" t="s">
        <v>133</v>
      </c>
      <c r="K34" s="39" t="s">
        <v>55</v>
      </c>
      <c r="L34" s="42" t="s">
        <v>321</v>
      </c>
      <c r="M34" s="42" t="s">
        <v>45</v>
      </c>
      <c r="N34" s="43">
        <v>2</v>
      </c>
    </row>
    <row r="35" spans="1:14" x14ac:dyDescent="0.2">
      <c r="A35" s="39">
        <v>215150</v>
      </c>
      <c r="B35" s="39" t="s">
        <v>249</v>
      </c>
      <c r="C35" s="39">
        <v>58725</v>
      </c>
      <c r="D35" s="39" t="s">
        <v>52</v>
      </c>
      <c r="E35" s="39" t="s">
        <v>260</v>
      </c>
      <c r="F35" s="39" t="s">
        <v>44</v>
      </c>
      <c r="G35" s="39" t="s">
        <v>44</v>
      </c>
      <c r="H35" s="44">
        <v>6505</v>
      </c>
      <c r="I35" s="45" t="s">
        <v>49</v>
      </c>
      <c r="J35" s="45" t="s">
        <v>59</v>
      </c>
      <c r="K35" s="39" t="s">
        <v>55</v>
      </c>
      <c r="L35" s="42" t="s">
        <v>321</v>
      </c>
      <c r="M35" s="42" t="s">
        <v>45</v>
      </c>
      <c r="N35" s="43">
        <v>2</v>
      </c>
    </row>
    <row r="36" spans="1:14" x14ac:dyDescent="0.2">
      <c r="A36" s="39">
        <v>215150</v>
      </c>
      <c r="B36" s="39" t="s">
        <v>249</v>
      </c>
      <c r="C36" s="39">
        <v>53.99</v>
      </c>
      <c r="D36" s="39" t="s">
        <v>52</v>
      </c>
      <c r="E36" s="39" t="s">
        <v>262</v>
      </c>
      <c r="F36" s="39" t="s">
        <v>44</v>
      </c>
      <c r="G36" s="39" t="s">
        <v>44</v>
      </c>
      <c r="H36" s="44">
        <v>6540</v>
      </c>
      <c r="I36" s="45" t="s">
        <v>49</v>
      </c>
      <c r="J36" s="45" t="s">
        <v>59</v>
      </c>
      <c r="K36" s="39" t="s">
        <v>55</v>
      </c>
      <c r="L36" s="42" t="s">
        <v>321</v>
      </c>
      <c r="M36" s="42" t="s">
        <v>45</v>
      </c>
      <c r="N36" s="43">
        <v>2</v>
      </c>
    </row>
    <row r="37" spans="1:14" x14ac:dyDescent="0.2">
      <c r="A37" s="39">
        <v>215150</v>
      </c>
      <c r="B37" s="39" t="s">
        <v>249</v>
      </c>
      <c r="C37" s="39">
        <v>9439.5</v>
      </c>
      <c r="D37" s="39" t="s">
        <v>52</v>
      </c>
      <c r="E37" s="39" t="s">
        <v>262</v>
      </c>
      <c r="F37" s="39" t="s">
        <v>44</v>
      </c>
      <c r="G37" s="39" t="s">
        <v>44</v>
      </c>
      <c r="H37" s="44">
        <v>6540</v>
      </c>
      <c r="I37" s="45" t="s">
        <v>49</v>
      </c>
      <c r="J37" s="45" t="s">
        <v>59</v>
      </c>
      <c r="K37" s="39" t="s">
        <v>55</v>
      </c>
      <c r="L37" s="42" t="s">
        <v>321</v>
      </c>
      <c r="M37" s="42" t="s">
        <v>45</v>
      </c>
      <c r="N37" s="43">
        <v>2</v>
      </c>
    </row>
    <row r="38" spans="1:14" x14ac:dyDescent="0.2">
      <c r="A38" s="39">
        <v>215150</v>
      </c>
      <c r="B38" s="39" t="s">
        <v>249</v>
      </c>
      <c r="C38" s="39">
        <v>87.61</v>
      </c>
      <c r="D38" s="39" t="s">
        <v>52</v>
      </c>
      <c r="E38" s="39" t="s">
        <v>262</v>
      </c>
      <c r="F38" s="39" t="s">
        <v>44</v>
      </c>
      <c r="G38" s="39" t="s">
        <v>44</v>
      </c>
      <c r="H38" s="44">
        <v>6540</v>
      </c>
      <c r="I38" s="45" t="s">
        <v>49</v>
      </c>
      <c r="J38" s="45" t="s">
        <v>59</v>
      </c>
      <c r="K38" s="39" t="s">
        <v>55</v>
      </c>
      <c r="L38" s="42" t="s">
        <v>321</v>
      </c>
      <c r="M38" s="42" t="s">
        <v>45</v>
      </c>
      <c r="N38" s="43">
        <v>2</v>
      </c>
    </row>
    <row r="39" spans="1:14" x14ac:dyDescent="0.2">
      <c r="A39" s="39">
        <v>215150</v>
      </c>
      <c r="B39" s="39" t="s">
        <v>249</v>
      </c>
      <c r="C39" s="39">
        <v>142.63</v>
      </c>
      <c r="D39" s="39" t="s">
        <v>52</v>
      </c>
      <c r="E39" s="39" t="s">
        <v>262</v>
      </c>
      <c r="F39" s="39" t="s">
        <v>44</v>
      </c>
      <c r="G39" s="39" t="s">
        <v>44</v>
      </c>
      <c r="H39" s="44">
        <v>6540</v>
      </c>
      <c r="I39" s="45" t="s">
        <v>49</v>
      </c>
      <c r="J39" s="45" t="s">
        <v>59</v>
      </c>
      <c r="K39" s="39" t="s">
        <v>55</v>
      </c>
      <c r="L39" s="42" t="s">
        <v>321</v>
      </c>
      <c r="M39" s="42" t="s">
        <v>45</v>
      </c>
      <c r="N39" s="43">
        <v>2</v>
      </c>
    </row>
    <row r="40" spans="1:14" x14ac:dyDescent="0.2">
      <c r="A40" s="39">
        <v>215150</v>
      </c>
      <c r="B40" s="39" t="s">
        <v>249</v>
      </c>
      <c r="C40" s="39">
        <v>101.88</v>
      </c>
      <c r="D40" s="39" t="s">
        <v>52</v>
      </c>
      <c r="E40" s="39" t="s">
        <v>262</v>
      </c>
      <c r="F40" s="39" t="s">
        <v>44</v>
      </c>
      <c r="G40" s="39" t="s">
        <v>44</v>
      </c>
      <c r="H40" s="44">
        <v>6505</v>
      </c>
      <c r="I40" s="45" t="s">
        <v>49</v>
      </c>
      <c r="J40" s="45" t="s">
        <v>59</v>
      </c>
      <c r="K40" s="39" t="s">
        <v>55</v>
      </c>
      <c r="L40" s="42" t="s">
        <v>321</v>
      </c>
      <c r="M40" s="42" t="s">
        <v>45</v>
      </c>
      <c r="N40" s="43">
        <v>2</v>
      </c>
    </row>
    <row r="41" spans="1:14" x14ac:dyDescent="0.2">
      <c r="A41" s="39">
        <v>215150</v>
      </c>
      <c r="B41" s="39" t="s">
        <v>249</v>
      </c>
      <c r="C41" s="39">
        <v>5964</v>
      </c>
      <c r="D41" s="39" t="s">
        <v>52</v>
      </c>
      <c r="E41" s="39" t="s">
        <v>263</v>
      </c>
      <c r="F41" s="39" t="s">
        <v>44</v>
      </c>
      <c r="G41" s="39" t="s">
        <v>44</v>
      </c>
      <c r="H41" s="44">
        <v>6543</v>
      </c>
      <c r="I41" s="45" t="s">
        <v>49</v>
      </c>
      <c r="J41" s="45" t="s">
        <v>230</v>
      </c>
      <c r="K41" s="39" t="s">
        <v>55</v>
      </c>
      <c r="L41" s="42" t="s">
        <v>321</v>
      </c>
      <c r="M41" s="42" t="s">
        <v>45</v>
      </c>
      <c r="N41" s="43">
        <v>2</v>
      </c>
    </row>
    <row r="42" spans="1:14" x14ac:dyDescent="0.2">
      <c r="A42" s="39">
        <v>215150</v>
      </c>
      <c r="B42" s="39" t="s">
        <v>249</v>
      </c>
      <c r="C42" s="39">
        <v>849.04</v>
      </c>
      <c r="D42" s="39" t="s">
        <v>52</v>
      </c>
      <c r="E42" s="39" t="s">
        <v>264</v>
      </c>
      <c r="F42" s="39" t="s">
        <v>44</v>
      </c>
      <c r="G42" s="39" t="s">
        <v>44</v>
      </c>
      <c r="H42" s="44">
        <v>6544</v>
      </c>
      <c r="I42" s="45" t="s">
        <v>49</v>
      </c>
      <c r="J42" s="45" t="s">
        <v>60</v>
      </c>
      <c r="K42" s="39" t="s">
        <v>55</v>
      </c>
      <c r="L42" s="42" t="s">
        <v>321</v>
      </c>
      <c r="M42" s="42" t="s">
        <v>45</v>
      </c>
      <c r="N42" s="43">
        <v>2</v>
      </c>
    </row>
    <row r="43" spans="1:14" x14ac:dyDescent="0.2">
      <c r="A43" s="39">
        <v>215150</v>
      </c>
      <c r="B43" s="39" t="s">
        <v>249</v>
      </c>
      <c r="C43" s="39">
        <v>3080.42</v>
      </c>
      <c r="D43" s="39" t="s">
        <v>52</v>
      </c>
      <c r="E43" s="39" t="s">
        <v>261</v>
      </c>
      <c r="F43" s="39" t="s">
        <v>44</v>
      </c>
      <c r="G43" s="39" t="s">
        <v>44</v>
      </c>
      <c r="H43" s="44">
        <v>6541</v>
      </c>
      <c r="I43" s="45" t="s">
        <v>49</v>
      </c>
      <c r="J43" s="45" t="s">
        <v>222</v>
      </c>
      <c r="K43" s="39" t="s">
        <v>55</v>
      </c>
      <c r="L43" s="42" t="s">
        <v>321</v>
      </c>
      <c r="M43" s="42" t="s">
        <v>45</v>
      </c>
      <c r="N43" s="43">
        <v>2</v>
      </c>
    </row>
    <row r="44" spans="1:14" x14ac:dyDescent="0.2">
      <c r="A44" s="39">
        <v>226000</v>
      </c>
      <c r="B44" s="39" t="s">
        <v>249</v>
      </c>
      <c r="C44" s="65">
        <v>3937.63</v>
      </c>
      <c r="D44" s="39" t="s">
        <v>52</v>
      </c>
      <c r="E44" s="39" t="s">
        <v>275</v>
      </c>
      <c r="F44" s="39" t="s">
        <v>44</v>
      </c>
      <c r="G44" s="39" t="s">
        <v>44</v>
      </c>
      <c r="H44" s="44">
        <v>6371</v>
      </c>
      <c r="I44" s="45" t="s">
        <v>49</v>
      </c>
      <c r="J44" s="45" t="s">
        <v>78</v>
      </c>
      <c r="K44" s="39" t="s">
        <v>55</v>
      </c>
      <c r="L44" s="42" t="s">
        <v>321</v>
      </c>
      <c r="M44" s="42" t="s">
        <v>45</v>
      </c>
      <c r="N44" s="43">
        <v>2</v>
      </c>
    </row>
    <row r="45" spans="1:14" x14ac:dyDescent="0.2">
      <c r="A45" s="39">
        <v>226000</v>
      </c>
      <c r="B45" s="39" t="s">
        <v>249</v>
      </c>
      <c r="C45" s="65">
        <v>1162.5</v>
      </c>
      <c r="D45" s="39" t="s">
        <v>52</v>
      </c>
      <c r="E45" s="39" t="s">
        <v>275</v>
      </c>
      <c r="F45" s="39" t="s">
        <v>44</v>
      </c>
      <c r="G45" s="39" t="s">
        <v>44</v>
      </c>
      <c r="H45" s="44">
        <v>6371</v>
      </c>
      <c r="I45" s="45" t="s">
        <v>49</v>
      </c>
      <c r="J45" s="45" t="s">
        <v>78</v>
      </c>
      <c r="K45" s="39" t="s">
        <v>55</v>
      </c>
      <c r="L45" s="42" t="s">
        <v>321</v>
      </c>
      <c r="M45" s="42" t="s">
        <v>45</v>
      </c>
      <c r="N45" s="43">
        <v>2</v>
      </c>
    </row>
    <row r="46" spans="1:14" x14ac:dyDescent="0.2">
      <c r="A46" s="39">
        <v>235100</v>
      </c>
      <c r="B46" s="39" t="s">
        <v>249</v>
      </c>
      <c r="C46" s="65">
        <v>1265.73</v>
      </c>
      <c r="D46" s="39" t="s">
        <v>52</v>
      </c>
      <c r="E46" s="39" t="s">
        <v>296</v>
      </c>
      <c r="F46" s="39" t="s">
        <v>44</v>
      </c>
      <c r="G46" s="39" t="s">
        <v>44</v>
      </c>
      <c r="H46" s="44">
        <v>6349</v>
      </c>
      <c r="I46" s="45" t="s">
        <v>49</v>
      </c>
      <c r="J46" s="45" t="s">
        <v>224</v>
      </c>
      <c r="K46" s="39" t="s">
        <v>55</v>
      </c>
      <c r="L46" s="42" t="s">
        <v>321</v>
      </c>
      <c r="M46" s="42" t="s">
        <v>45</v>
      </c>
      <c r="N46" s="43">
        <v>2</v>
      </c>
    </row>
    <row r="47" spans="1:14" x14ac:dyDescent="0.2">
      <c r="A47" s="39">
        <v>235150</v>
      </c>
      <c r="B47" s="39" t="s">
        <v>249</v>
      </c>
      <c r="C47" s="65">
        <v>3287.5</v>
      </c>
      <c r="D47" s="39" t="s">
        <v>52</v>
      </c>
      <c r="E47" s="39" t="s">
        <v>272</v>
      </c>
      <c r="F47" s="39" t="s">
        <v>44</v>
      </c>
      <c r="G47" s="39" t="s">
        <v>44</v>
      </c>
      <c r="H47" s="44">
        <v>6350</v>
      </c>
      <c r="I47" s="45" t="s">
        <v>49</v>
      </c>
      <c r="J47" s="45" t="s">
        <v>74</v>
      </c>
      <c r="K47" s="39" t="s">
        <v>55</v>
      </c>
      <c r="L47" s="42" t="s">
        <v>321</v>
      </c>
      <c r="M47" s="42" t="s">
        <v>45</v>
      </c>
      <c r="N47" s="43">
        <v>2</v>
      </c>
    </row>
    <row r="48" spans="1:14" x14ac:dyDescent="0.2">
      <c r="A48" s="39">
        <v>235150</v>
      </c>
      <c r="B48" s="39" t="s">
        <v>249</v>
      </c>
      <c r="C48" s="65">
        <v>1500</v>
      </c>
      <c r="D48" s="39" t="s">
        <v>52</v>
      </c>
      <c r="E48" s="39" t="s">
        <v>272</v>
      </c>
      <c r="F48" s="39" t="s">
        <v>44</v>
      </c>
      <c r="G48" s="39" t="s">
        <v>44</v>
      </c>
      <c r="H48" s="44">
        <v>6350</v>
      </c>
      <c r="I48" s="45" t="s">
        <v>49</v>
      </c>
      <c r="J48" s="45" t="s">
        <v>74</v>
      </c>
      <c r="K48" s="39" t="s">
        <v>55</v>
      </c>
      <c r="L48" s="42" t="s">
        <v>321</v>
      </c>
      <c r="M48" s="42" t="s">
        <v>45</v>
      </c>
      <c r="N48" s="43">
        <v>2</v>
      </c>
    </row>
    <row r="49" spans="1:14" x14ac:dyDescent="0.2">
      <c r="A49" s="39">
        <v>235150</v>
      </c>
      <c r="B49" s="39" t="s">
        <v>249</v>
      </c>
      <c r="C49" s="65">
        <v>5040</v>
      </c>
      <c r="D49" s="39" t="s">
        <v>52</v>
      </c>
      <c r="E49" s="39" t="s">
        <v>272</v>
      </c>
      <c r="F49" s="39" t="s">
        <v>44</v>
      </c>
      <c r="G49" s="39" t="s">
        <v>44</v>
      </c>
      <c r="H49" s="44">
        <v>6350</v>
      </c>
      <c r="I49" s="45" t="s">
        <v>49</v>
      </c>
      <c r="J49" s="45" t="s">
        <v>74</v>
      </c>
      <c r="K49" s="39" t="s">
        <v>55</v>
      </c>
      <c r="L49" s="42" t="s">
        <v>321</v>
      </c>
      <c r="M49" s="42" t="s">
        <v>45</v>
      </c>
      <c r="N49" s="43">
        <v>2</v>
      </c>
    </row>
    <row r="50" spans="1:14" x14ac:dyDescent="0.2">
      <c r="A50" s="39">
        <v>235250</v>
      </c>
      <c r="B50" s="39" t="s">
        <v>249</v>
      </c>
      <c r="C50" s="65">
        <v>1422.94</v>
      </c>
      <c r="D50" s="39" t="s">
        <v>52</v>
      </c>
      <c r="E50" s="39" t="s">
        <v>268</v>
      </c>
      <c r="F50" s="39" t="s">
        <v>44</v>
      </c>
      <c r="G50" s="39" t="s">
        <v>44</v>
      </c>
      <c r="H50" s="44">
        <v>6350</v>
      </c>
      <c r="I50" s="45" t="s">
        <v>49</v>
      </c>
      <c r="J50" s="45" t="s">
        <v>65</v>
      </c>
      <c r="K50" s="39" t="s">
        <v>55</v>
      </c>
      <c r="L50" s="42" t="s">
        <v>321</v>
      </c>
      <c r="M50" s="42" t="s">
        <v>45</v>
      </c>
      <c r="N50" s="43">
        <v>2</v>
      </c>
    </row>
    <row r="51" spans="1:14" x14ac:dyDescent="0.2">
      <c r="A51" s="39">
        <v>235250</v>
      </c>
      <c r="B51" s="39" t="s">
        <v>249</v>
      </c>
      <c r="C51" s="65">
        <v>1281.92</v>
      </c>
      <c r="D51" s="39" t="s">
        <v>52</v>
      </c>
      <c r="E51" s="39" t="s">
        <v>297</v>
      </c>
      <c r="F51" s="39" t="s">
        <v>44</v>
      </c>
      <c r="G51" s="39" t="s">
        <v>44</v>
      </c>
      <c r="H51" s="44">
        <v>6350</v>
      </c>
      <c r="I51" s="45" t="s">
        <v>49</v>
      </c>
      <c r="J51" s="45" t="s">
        <v>70</v>
      </c>
      <c r="K51" s="39" t="s">
        <v>55</v>
      </c>
      <c r="L51" s="42" t="s">
        <v>321</v>
      </c>
      <c r="M51" s="42" t="s">
        <v>45</v>
      </c>
      <c r="N51" s="43">
        <v>2</v>
      </c>
    </row>
    <row r="52" spans="1:14" x14ac:dyDescent="0.2">
      <c r="A52" s="39">
        <v>230350</v>
      </c>
      <c r="B52" s="39" t="s">
        <v>249</v>
      </c>
      <c r="C52" s="65">
        <v>3023.36</v>
      </c>
      <c r="D52" s="39" t="s">
        <v>52</v>
      </c>
      <c r="E52" s="39" t="s">
        <v>298</v>
      </c>
      <c r="F52" s="39" t="s">
        <v>44</v>
      </c>
      <c r="G52" s="39" t="s">
        <v>44</v>
      </c>
      <c r="H52" s="44">
        <v>6319</v>
      </c>
      <c r="I52" s="45" t="s">
        <v>49</v>
      </c>
      <c r="J52" s="45" t="s">
        <v>71</v>
      </c>
      <c r="K52" s="39" t="s">
        <v>55</v>
      </c>
      <c r="L52" s="42" t="s">
        <v>321</v>
      </c>
      <c r="M52" s="42" t="s">
        <v>45</v>
      </c>
      <c r="N52" s="43">
        <v>2</v>
      </c>
    </row>
    <row r="53" spans="1:14" x14ac:dyDescent="0.2">
      <c r="A53" s="39">
        <v>220200</v>
      </c>
      <c r="B53" s="39" t="s">
        <v>249</v>
      </c>
      <c r="C53" s="39">
        <v>645.33000000000004</v>
      </c>
      <c r="D53" s="39" t="s">
        <v>52</v>
      </c>
      <c r="E53" s="39" t="s">
        <v>299</v>
      </c>
      <c r="F53" s="39" t="s">
        <v>44</v>
      </c>
      <c r="G53" s="39" t="s">
        <v>44</v>
      </c>
      <c r="H53" s="44">
        <v>6371</v>
      </c>
      <c r="I53" s="45" t="s">
        <v>49</v>
      </c>
      <c r="J53" s="45" t="s">
        <v>80</v>
      </c>
      <c r="K53" s="39" t="s">
        <v>55</v>
      </c>
      <c r="L53" s="42" t="s">
        <v>321</v>
      </c>
      <c r="M53" s="42" t="s">
        <v>45</v>
      </c>
      <c r="N53" s="43">
        <v>2</v>
      </c>
    </row>
    <row r="54" spans="1:14" x14ac:dyDescent="0.2">
      <c r="A54" s="39">
        <v>235200</v>
      </c>
      <c r="B54" s="39" t="s">
        <v>249</v>
      </c>
      <c r="C54" s="65">
        <v>1161</v>
      </c>
      <c r="D54" s="39" t="s">
        <v>52</v>
      </c>
      <c r="E54" s="39" t="s">
        <v>300</v>
      </c>
      <c r="F54" s="39" t="s">
        <v>44</v>
      </c>
      <c r="G54" s="39" t="s">
        <v>44</v>
      </c>
      <c r="H54" s="44">
        <v>6349</v>
      </c>
      <c r="I54" s="45" t="s">
        <v>49</v>
      </c>
      <c r="J54" s="45" t="s">
        <v>77</v>
      </c>
      <c r="K54" s="39" t="s">
        <v>55</v>
      </c>
      <c r="L54" s="42" t="s">
        <v>321</v>
      </c>
      <c r="M54" s="42" t="s">
        <v>45</v>
      </c>
      <c r="N54" s="43">
        <v>2</v>
      </c>
    </row>
    <row r="55" spans="1:14" x14ac:dyDescent="0.2">
      <c r="A55" s="39">
        <v>235250</v>
      </c>
      <c r="B55" s="39" t="s">
        <v>249</v>
      </c>
      <c r="C55" s="39">
        <v>905.66</v>
      </c>
      <c r="D55" s="39" t="s">
        <v>52</v>
      </c>
      <c r="E55" s="39" t="s">
        <v>265</v>
      </c>
      <c r="F55" s="39" t="s">
        <v>44</v>
      </c>
      <c r="G55" s="39" t="s">
        <v>44</v>
      </c>
      <c r="H55" s="44">
        <v>6374</v>
      </c>
      <c r="I55" s="45" t="s">
        <v>49</v>
      </c>
      <c r="J55" s="45" t="s">
        <v>61</v>
      </c>
      <c r="K55" s="39" t="s">
        <v>55</v>
      </c>
      <c r="L55" s="42" t="s">
        <v>321</v>
      </c>
      <c r="M55" s="42" t="s">
        <v>45</v>
      </c>
      <c r="N55" s="43">
        <v>2</v>
      </c>
    </row>
    <row r="56" spans="1:14" x14ac:dyDescent="0.2">
      <c r="A56" s="39">
        <v>235250</v>
      </c>
      <c r="B56" s="39" t="s">
        <v>249</v>
      </c>
      <c r="C56" s="65">
        <v>19448.27</v>
      </c>
      <c r="D56" s="39" t="s">
        <v>52</v>
      </c>
      <c r="E56" s="39" t="s">
        <v>265</v>
      </c>
      <c r="F56" s="39" t="s">
        <v>44</v>
      </c>
      <c r="G56" s="39" t="s">
        <v>44</v>
      </c>
      <c r="H56" s="44">
        <v>6374</v>
      </c>
      <c r="I56" s="45" t="s">
        <v>49</v>
      </c>
      <c r="J56" s="45" t="s">
        <v>61</v>
      </c>
      <c r="K56" s="39" t="s">
        <v>55</v>
      </c>
      <c r="L56" s="42" t="s">
        <v>321</v>
      </c>
      <c r="M56" s="42" t="s">
        <v>45</v>
      </c>
      <c r="N56" s="43">
        <v>2</v>
      </c>
    </row>
    <row r="57" spans="1:14" x14ac:dyDescent="0.2">
      <c r="A57" s="39">
        <v>235200</v>
      </c>
      <c r="B57" s="39" t="s">
        <v>249</v>
      </c>
      <c r="C57" s="65">
        <v>4174.66</v>
      </c>
      <c r="D57" s="39" t="s">
        <v>52</v>
      </c>
      <c r="E57" s="39" t="s">
        <v>301</v>
      </c>
      <c r="F57" s="39" t="s">
        <v>44</v>
      </c>
      <c r="G57" s="39" t="s">
        <v>44</v>
      </c>
      <c r="H57" s="44">
        <v>6349</v>
      </c>
      <c r="I57" s="45" t="s">
        <v>49</v>
      </c>
      <c r="J57" s="45" t="s">
        <v>233</v>
      </c>
      <c r="K57" s="39" t="s">
        <v>55</v>
      </c>
      <c r="L57" s="42" t="s">
        <v>321</v>
      </c>
      <c r="M57" s="42" t="s">
        <v>45</v>
      </c>
      <c r="N57" s="43">
        <v>2</v>
      </c>
    </row>
    <row r="58" spans="1:14" x14ac:dyDescent="0.2">
      <c r="A58" s="39">
        <v>235250</v>
      </c>
      <c r="B58" s="39" t="s">
        <v>249</v>
      </c>
      <c r="C58" s="65">
        <v>6405.08</v>
      </c>
      <c r="D58" s="39" t="s">
        <v>52</v>
      </c>
      <c r="E58" s="39" t="s">
        <v>282</v>
      </c>
      <c r="F58" s="39" t="s">
        <v>44</v>
      </c>
      <c r="G58" s="39" t="s">
        <v>44</v>
      </c>
      <c r="H58" s="44">
        <v>6349</v>
      </c>
      <c r="I58" s="45" t="s">
        <v>49</v>
      </c>
      <c r="J58" s="45" t="s">
        <v>101</v>
      </c>
      <c r="K58" s="39" t="s">
        <v>55</v>
      </c>
      <c r="L58" s="42" t="s">
        <v>321</v>
      </c>
      <c r="M58" s="42" t="s">
        <v>45</v>
      </c>
      <c r="N58" s="43">
        <v>2</v>
      </c>
    </row>
    <row r="59" spans="1:14" x14ac:dyDescent="0.2">
      <c r="A59" s="39">
        <v>235250</v>
      </c>
      <c r="B59" s="39" t="s">
        <v>249</v>
      </c>
      <c r="C59" s="65">
        <v>7678.68</v>
      </c>
      <c r="D59" s="39" t="s">
        <v>52</v>
      </c>
      <c r="E59" s="39" t="s">
        <v>302</v>
      </c>
      <c r="F59" s="39" t="s">
        <v>44</v>
      </c>
      <c r="G59" s="39" t="s">
        <v>44</v>
      </c>
      <c r="H59" s="44">
        <v>6350</v>
      </c>
      <c r="I59" s="45" t="s">
        <v>49</v>
      </c>
      <c r="J59" s="45" t="s">
        <v>234</v>
      </c>
      <c r="K59" s="39" t="s">
        <v>55</v>
      </c>
      <c r="L59" s="42" t="s">
        <v>321</v>
      </c>
      <c r="M59" s="42" t="s">
        <v>45</v>
      </c>
      <c r="N59" s="43">
        <v>2</v>
      </c>
    </row>
    <row r="60" spans="1:14" x14ac:dyDescent="0.2">
      <c r="A60" s="39">
        <v>200450</v>
      </c>
      <c r="B60" s="39" t="s">
        <v>249</v>
      </c>
      <c r="C60" s="65">
        <v>43283.61</v>
      </c>
      <c r="D60" s="39" t="s">
        <v>52</v>
      </c>
      <c r="E60" s="39" t="s">
        <v>303</v>
      </c>
      <c r="F60" s="39" t="s">
        <v>44</v>
      </c>
      <c r="G60" s="39" t="s">
        <v>44</v>
      </c>
      <c r="H60" s="44">
        <v>6316</v>
      </c>
      <c r="I60" s="45" t="s">
        <v>49</v>
      </c>
      <c r="J60" s="45" t="s">
        <v>235</v>
      </c>
      <c r="K60" s="39" t="s">
        <v>55</v>
      </c>
      <c r="L60" s="42" t="s">
        <v>321</v>
      </c>
      <c r="M60" s="42" t="s">
        <v>45</v>
      </c>
      <c r="N60" s="43">
        <v>2</v>
      </c>
    </row>
    <row r="61" spans="1:14" x14ac:dyDescent="0.2">
      <c r="A61" s="39">
        <v>220300</v>
      </c>
      <c r="B61" s="39" t="s">
        <v>249</v>
      </c>
      <c r="C61" s="39">
        <v>833.25</v>
      </c>
      <c r="D61" s="39" t="s">
        <v>52</v>
      </c>
      <c r="E61" s="39" t="s">
        <v>304</v>
      </c>
      <c r="F61" s="39" t="s">
        <v>44</v>
      </c>
      <c r="G61" s="39" t="s">
        <v>44</v>
      </c>
      <c r="H61" s="44">
        <v>6204</v>
      </c>
      <c r="I61" s="45" t="s">
        <v>49</v>
      </c>
      <c r="J61" s="45" t="s">
        <v>236</v>
      </c>
      <c r="K61" s="39" t="s">
        <v>55</v>
      </c>
      <c r="L61" s="42" t="s">
        <v>321</v>
      </c>
      <c r="M61" s="42" t="s">
        <v>45</v>
      </c>
      <c r="N61" s="43">
        <v>2</v>
      </c>
    </row>
    <row r="62" spans="1:14" x14ac:dyDescent="0.2">
      <c r="A62" s="39">
        <v>227100</v>
      </c>
      <c r="B62" s="39" t="s">
        <v>249</v>
      </c>
      <c r="C62" s="65">
        <v>1213</v>
      </c>
      <c r="D62" s="39" t="s">
        <v>52</v>
      </c>
      <c r="E62" s="39" t="s">
        <v>277</v>
      </c>
      <c r="F62" s="39" t="s">
        <v>44</v>
      </c>
      <c r="G62" s="39" t="s">
        <v>44</v>
      </c>
      <c r="H62" s="44">
        <v>6363</v>
      </c>
      <c r="I62" s="45" t="s">
        <v>49</v>
      </c>
      <c r="J62" s="45" t="s">
        <v>83</v>
      </c>
      <c r="K62" s="39" t="s">
        <v>55</v>
      </c>
      <c r="L62" s="42" t="s">
        <v>321</v>
      </c>
      <c r="M62" s="42" t="s">
        <v>45</v>
      </c>
      <c r="N62" s="43">
        <v>2</v>
      </c>
    </row>
    <row r="63" spans="1:14" x14ac:dyDescent="0.2">
      <c r="A63" s="39">
        <v>235150</v>
      </c>
      <c r="B63" s="39" t="s">
        <v>249</v>
      </c>
      <c r="C63" s="65">
        <v>5250</v>
      </c>
      <c r="D63" s="39" t="s">
        <v>52</v>
      </c>
      <c r="E63" s="39" t="s">
        <v>274</v>
      </c>
      <c r="F63" s="39" t="s">
        <v>44</v>
      </c>
      <c r="G63" s="39" t="s">
        <v>44</v>
      </c>
      <c r="H63" s="44">
        <v>6271</v>
      </c>
      <c r="I63" s="45" t="s">
        <v>49</v>
      </c>
      <c r="J63" s="45" t="s">
        <v>76</v>
      </c>
      <c r="K63" s="39" t="s">
        <v>55</v>
      </c>
      <c r="L63" s="42" t="s">
        <v>321</v>
      </c>
      <c r="M63" s="42" t="s">
        <v>45</v>
      </c>
      <c r="N63" s="43">
        <v>2</v>
      </c>
    </row>
    <row r="64" spans="1:14" x14ac:dyDescent="0.2">
      <c r="A64" s="39">
        <v>230350</v>
      </c>
      <c r="B64" s="39" t="s">
        <v>249</v>
      </c>
      <c r="C64" s="65">
        <v>1211.01</v>
      </c>
      <c r="D64" s="39" t="s">
        <v>52</v>
      </c>
      <c r="E64" s="39" t="s">
        <v>305</v>
      </c>
      <c r="F64" s="39" t="s">
        <v>44</v>
      </c>
      <c r="G64" s="39" t="s">
        <v>44</v>
      </c>
      <c r="H64" s="44">
        <v>6371</v>
      </c>
      <c r="I64" s="45" t="s">
        <v>49</v>
      </c>
      <c r="J64" s="45" t="s">
        <v>237</v>
      </c>
      <c r="K64" s="39" t="s">
        <v>55</v>
      </c>
      <c r="L64" s="42" t="s">
        <v>321</v>
      </c>
      <c r="M64" s="42" t="s">
        <v>45</v>
      </c>
      <c r="N64" s="43">
        <v>2</v>
      </c>
    </row>
    <row r="65" spans="1:14" x14ac:dyDescent="0.2">
      <c r="A65" s="39">
        <v>230350</v>
      </c>
      <c r="B65" s="39" t="s">
        <v>249</v>
      </c>
      <c r="C65" s="65">
        <v>1899.63</v>
      </c>
      <c r="D65" s="39" t="s">
        <v>52</v>
      </c>
      <c r="E65" s="39" t="s">
        <v>305</v>
      </c>
      <c r="F65" s="39" t="s">
        <v>44</v>
      </c>
      <c r="G65" s="39" t="s">
        <v>44</v>
      </c>
      <c r="H65" s="44">
        <v>6371</v>
      </c>
      <c r="I65" s="45" t="s">
        <v>49</v>
      </c>
      <c r="J65" s="45" t="s">
        <v>237</v>
      </c>
      <c r="K65" s="39" t="s">
        <v>55</v>
      </c>
      <c r="L65" s="42" t="s">
        <v>321</v>
      </c>
      <c r="M65" s="42" t="s">
        <v>45</v>
      </c>
      <c r="N65" s="43">
        <v>2</v>
      </c>
    </row>
    <row r="66" spans="1:14" x14ac:dyDescent="0.2">
      <c r="A66" s="39">
        <v>230350</v>
      </c>
      <c r="B66" s="39" t="s">
        <v>249</v>
      </c>
      <c r="C66" s="65">
        <v>1424.72</v>
      </c>
      <c r="D66" s="39" t="s">
        <v>52</v>
      </c>
      <c r="E66" s="39" t="s">
        <v>305</v>
      </c>
      <c r="F66" s="39" t="s">
        <v>44</v>
      </c>
      <c r="G66" s="39" t="s">
        <v>44</v>
      </c>
      <c r="H66" s="44">
        <v>6371</v>
      </c>
      <c r="I66" s="45" t="s">
        <v>49</v>
      </c>
      <c r="J66" s="45" t="s">
        <v>237</v>
      </c>
      <c r="K66" s="39" t="s">
        <v>55</v>
      </c>
      <c r="L66" s="42" t="s">
        <v>321</v>
      </c>
      <c r="M66" s="42" t="s">
        <v>45</v>
      </c>
      <c r="N66" s="43">
        <v>2</v>
      </c>
    </row>
    <row r="67" spans="1:14" x14ac:dyDescent="0.2">
      <c r="A67" s="39">
        <v>230350</v>
      </c>
      <c r="B67" s="39" t="s">
        <v>249</v>
      </c>
      <c r="C67" s="39">
        <v>949.81</v>
      </c>
      <c r="D67" s="39" t="s">
        <v>52</v>
      </c>
      <c r="E67" s="39" t="s">
        <v>305</v>
      </c>
      <c r="F67" s="39" t="s">
        <v>44</v>
      </c>
      <c r="G67" s="39" t="s">
        <v>44</v>
      </c>
      <c r="H67" s="44">
        <v>6371</v>
      </c>
      <c r="I67" s="45" t="s">
        <v>49</v>
      </c>
      <c r="J67" s="45" t="s">
        <v>237</v>
      </c>
      <c r="K67" s="39" t="s">
        <v>55</v>
      </c>
      <c r="L67" s="42" t="s">
        <v>321</v>
      </c>
      <c r="M67" s="42" t="s">
        <v>45</v>
      </c>
      <c r="N67" s="43">
        <v>2</v>
      </c>
    </row>
    <row r="68" spans="1:14" x14ac:dyDescent="0.2">
      <c r="A68" s="39">
        <v>230350</v>
      </c>
      <c r="B68" s="39" t="s">
        <v>249</v>
      </c>
      <c r="C68" s="65">
        <v>1424.72</v>
      </c>
      <c r="D68" s="39" t="s">
        <v>52</v>
      </c>
      <c r="E68" s="39" t="s">
        <v>305</v>
      </c>
      <c r="F68" s="39" t="s">
        <v>44</v>
      </c>
      <c r="G68" s="39" t="s">
        <v>44</v>
      </c>
      <c r="H68" s="44">
        <v>6371</v>
      </c>
      <c r="I68" s="45" t="s">
        <v>49</v>
      </c>
      <c r="J68" s="45" t="s">
        <v>237</v>
      </c>
      <c r="K68" s="39" t="s">
        <v>55</v>
      </c>
      <c r="L68" s="42" t="s">
        <v>321</v>
      </c>
      <c r="M68" s="42" t="s">
        <v>45</v>
      </c>
      <c r="N68" s="43">
        <v>2</v>
      </c>
    </row>
    <row r="69" spans="1:14" x14ac:dyDescent="0.2">
      <c r="A69" s="39">
        <v>230350</v>
      </c>
      <c r="B69" s="39" t="s">
        <v>249</v>
      </c>
      <c r="C69" s="39">
        <v>854.83</v>
      </c>
      <c r="D69" s="39" t="s">
        <v>52</v>
      </c>
      <c r="E69" s="39" t="s">
        <v>305</v>
      </c>
      <c r="F69" s="39" t="s">
        <v>44</v>
      </c>
      <c r="G69" s="39" t="s">
        <v>44</v>
      </c>
      <c r="H69" s="44">
        <v>6371</v>
      </c>
      <c r="I69" s="45" t="s">
        <v>49</v>
      </c>
      <c r="J69" s="45" t="s">
        <v>237</v>
      </c>
      <c r="K69" s="39" t="s">
        <v>55</v>
      </c>
      <c r="L69" s="42" t="s">
        <v>321</v>
      </c>
      <c r="M69" s="42" t="s">
        <v>45</v>
      </c>
      <c r="N69" s="43">
        <v>2</v>
      </c>
    </row>
    <row r="70" spans="1:14" x14ac:dyDescent="0.2">
      <c r="A70" s="39">
        <v>230350</v>
      </c>
      <c r="B70" s="39" t="s">
        <v>249</v>
      </c>
      <c r="C70" s="39">
        <v>833.33</v>
      </c>
      <c r="D70" s="39" t="s">
        <v>52</v>
      </c>
      <c r="E70" s="39" t="s">
        <v>305</v>
      </c>
      <c r="F70" s="39" t="s">
        <v>44</v>
      </c>
      <c r="G70" s="39" t="s">
        <v>44</v>
      </c>
      <c r="H70" s="44">
        <v>6371</v>
      </c>
      <c r="I70" s="45" t="s">
        <v>49</v>
      </c>
      <c r="J70" s="45" t="s">
        <v>237</v>
      </c>
      <c r="K70" s="39" t="s">
        <v>55</v>
      </c>
      <c r="L70" s="42" t="s">
        <v>321</v>
      </c>
      <c r="M70" s="42" t="s">
        <v>45</v>
      </c>
      <c r="N70" s="43">
        <v>2</v>
      </c>
    </row>
    <row r="71" spans="1:14" x14ac:dyDescent="0.2">
      <c r="A71" s="39">
        <v>230350</v>
      </c>
      <c r="B71" s="39" t="s">
        <v>249</v>
      </c>
      <c r="C71" s="39">
        <v>838.54</v>
      </c>
      <c r="D71" s="39" t="s">
        <v>52</v>
      </c>
      <c r="E71" s="39" t="s">
        <v>306</v>
      </c>
      <c r="F71" s="39" t="s">
        <v>44</v>
      </c>
      <c r="G71" s="39" t="s">
        <v>44</v>
      </c>
      <c r="H71" s="44">
        <v>6215</v>
      </c>
      <c r="I71" s="45" t="s">
        <v>49</v>
      </c>
      <c r="J71" s="45" t="s">
        <v>238</v>
      </c>
      <c r="K71" s="39" t="s">
        <v>55</v>
      </c>
      <c r="L71" s="42" t="s">
        <v>321</v>
      </c>
      <c r="M71" s="42" t="s">
        <v>45</v>
      </c>
      <c r="N71" s="43">
        <v>2</v>
      </c>
    </row>
    <row r="72" spans="1:14" x14ac:dyDescent="0.2">
      <c r="A72" s="39">
        <v>235250</v>
      </c>
      <c r="B72" s="39" t="s">
        <v>249</v>
      </c>
      <c r="C72" s="39">
        <v>684.7</v>
      </c>
      <c r="D72" s="39" t="s">
        <v>52</v>
      </c>
      <c r="E72" s="39" t="s">
        <v>276</v>
      </c>
      <c r="F72" s="39" t="s">
        <v>44</v>
      </c>
      <c r="G72" s="39" t="s">
        <v>44</v>
      </c>
      <c r="H72" s="44">
        <v>6350</v>
      </c>
      <c r="I72" s="45" t="s">
        <v>49</v>
      </c>
      <c r="J72" s="45" t="s">
        <v>82</v>
      </c>
      <c r="K72" s="39" t="s">
        <v>55</v>
      </c>
      <c r="L72" s="42" t="s">
        <v>321</v>
      </c>
      <c r="M72" s="42" t="s">
        <v>45</v>
      </c>
      <c r="N72" s="43">
        <v>2</v>
      </c>
    </row>
    <row r="73" spans="1:14" x14ac:dyDescent="0.2">
      <c r="A73" s="39">
        <v>230350</v>
      </c>
      <c r="B73" s="39" t="s">
        <v>249</v>
      </c>
      <c r="C73" s="65">
        <v>1388.79</v>
      </c>
      <c r="D73" s="39" t="s">
        <v>52</v>
      </c>
      <c r="E73" s="39" t="s">
        <v>271</v>
      </c>
      <c r="F73" s="39" t="s">
        <v>44</v>
      </c>
      <c r="G73" s="39" t="s">
        <v>44</v>
      </c>
      <c r="H73" s="44">
        <v>6319</v>
      </c>
      <c r="I73" s="45" t="s">
        <v>49</v>
      </c>
      <c r="J73" s="45" t="s">
        <v>73</v>
      </c>
      <c r="K73" s="39" t="s">
        <v>55</v>
      </c>
      <c r="L73" s="42" t="s">
        <v>321</v>
      </c>
      <c r="M73" s="42" t="s">
        <v>45</v>
      </c>
      <c r="N73" s="43">
        <v>2</v>
      </c>
    </row>
    <row r="74" spans="1:14" x14ac:dyDescent="0.2">
      <c r="A74" s="39">
        <v>230350</v>
      </c>
      <c r="B74" s="39" t="s">
        <v>249</v>
      </c>
      <c r="C74" s="65">
        <v>3840</v>
      </c>
      <c r="D74" s="39" t="s">
        <v>52</v>
      </c>
      <c r="E74" s="39" t="s">
        <v>307</v>
      </c>
      <c r="F74" s="39" t="s">
        <v>44</v>
      </c>
      <c r="G74" s="39" t="s">
        <v>44</v>
      </c>
      <c r="H74" s="44">
        <v>6339</v>
      </c>
      <c r="I74" s="45" t="s">
        <v>49</v>
      </c>
      <c r="J74" s="45" t="s">
        <v>231</v>
      </c>
      <c r="K74" s="39" t="s">
        <v>55</v>
      </c>
      <c r="L74" s="42" t="s">
        <v>321</v>
      </c>
      <c r="M74" s="42" t="s">
        <v>45</v>
      </c>
      <c r="N74" s="43">
        <v>2</v>
      </c>
    </row>
    <row r="75" spans="1:14" x14ac:dyDescent="0.2">
      <c r="A75" s="39">
        <v>230350</v>
      </c>
      <c r="B75" s="39" t="s">
        <v>249</v>
      </c>
      <c r="C75" s="65">
        <v>4000</v>
      </c>
      <c r="D75" s="39" t="s">
        <v>52</v>
      </c>
      <c r="E75" s="39" t="s">
        <v>307</v>
      </c>
      <c r="F75" s="39" t="s">
        <v>44</v>
      </c>
      <c r="G75" s="39" t="s">
        <v>44</v>
      </c>
      <c r="H75" s="44">
        <v>6339</v>
      </c>
      <c r="I75" s="45" t="s">
        <v>49</v>
      </c>
      <c r="J75" s="45" t="s">
        <v>231</v>
      </c>
      <c r="K75" s="39" t="s">
        <v>55</v>
      </c>
      <c r="L75" s="42" t="s">
        <v>321</v>
      </c>
      <c r="M75" s="42" t="s">
        <v>45</v>
      </c>
      <c r="N75" s="43">
        <v>2</v>
      </c>
    </row>
    <row r="76" spans="1:14" x14ac:dyDescent="0.2">
      <c r="A76" s="39">
        <v>235200</v>
      </c>
      <c r="B76" s="39" t="s">
        <v>249</v>
      </c>
      <c r="C76" s="65">
        <v>2500</v>
      </c>
      <c r="D76" s="39" t="s">
        <v>52</v>
      </c>
      <c r="E76" s="39" t="s">
        <v>308</v>
      </c>
      <c r="F76" s="39" t="s">
        <v>44</v>
      </c>
      <c r="G76" s="39" t="s">
        <v>44</v>
      </c>
      <c r="H76" s="44">
        <v>6363</v>
      </c>
      <c r="I76" s="45" t="s">
        <v>49</v>
      </c>
      <c r="J76" s="45" t="s">
        <v>91</v>
      </c>
      <c r="K76" s="39" t="s">
        <v>55</v>
      </c>
      <c r="L76" s="42" t="s">
        <v>321</v>
      </c>
      <c r="M76" s="42" t="s">
        <v>45</v>
      </c>
      <c r="N76" s="43">
        <v>2</v>
      </c>
    </row>
    <row r="77" spans="1:14" x14ac:dyDescent="0.2">
      <c r="A77" s="39">
        <v>200500</v>
      </c>
      <c r="B77" s="39" t="s">
        <v>249</v>
      </c>
      <c r="C77" s="65">
        <v>1299.68</v>
      </c>
      <c r="D77" s="39" t="s">
        <v>52</v>
      </c>
      <c r="E77" s="39" t="s">
        <v>309</v>
      </c>
      <c r="F77" s="39" t="s">
        <v>44</v>
      </c>
      <c r="G77" s="39" t="s">
        <v>44</v>
      </c>
      <c r="H77" s="44" t="s">
        <v>44</v>
      </c>
      <c r="I77" s="45" t="s">
        <v>49</v>
      </c>
      <c r="J77" s="45" t="s">
        <v>87</v>
      </c>
      <c r="K77" s="39" t="s">
        <v>55</v>
      </c>
      <c r="L77" s="42" t="s">
        <v>321</v>
      </c>
      <c r="M77" s="42" t="s">
        <v>45</v>
      </c>
      <c r="N77" s="43">
        <v>2</v>
      </c>
    </row>
    <row r="78" spans="1:14" x14ac:dyDescent="0.2">
      <c r="A78" s="39">
        <v>215050</v>
      </c>
      <c r="B78" s="39" t="s">
        <v>249</v>
      </c>
      <c r="C78" s="65">
        <v>88258.48</v>
      </c>
      <c r="D78" s="39" t="s">
        <v>52</v>
      </c>
      <c r="E78" s="39" t="s">
        <v>318</v>
      </c>
      <c r="F78" s="39" t="s">
        <v>44</v>
      </c>
      <c r="G78" s="39" t="s">
        <v>44</v>
      </c>
      <c r="H78" s="44">
        <v>6505</v>
      </c>
      <c r="I78" s="45" t="s">
        <v>49</v>
      </c>
      <c r="J78" s="45" t="s">
        <v>103</v>
      </c>
      <c r="K78" s="39" t="s">
        <v>55</v>
      </c>
      <c r="L78" s="42" t="s">
        <v>321</v>
      </c>
      <c r="M78" s="42" t="s">
        <v>45</v>
      </c>
      <c r="N78" s="43">
        <v>2</v>
      </c>
    </row>
    <row r="79" spans="1:14" x14ac:dyDescent="0.2">
      <c r="A79" s="39">
        <v>215050</v>
      </c>
      <c r="B79" s="39" t="s">
        <v>249</v>
      </c>
      <c r="C79" s="65">
        <v>6266</v>
      </c>
      <c r="D79" s="39" t="s">
        <v>52</v>
      </c>
      <c r="E79" s="39" t="s">
        <v>319</v>
      </c>
      <c r="F79" s="39" t="s">
        <v>44</v>
      </c>
      <c r="G79" s="39" t="s">
        <v>44</v>
      </c>
      <c r="H79" s="44">
        <v>6541</v>
      </c>
      <c r="I79" s="45" t="s">
        <v>49</v>
      </c>
      <c r="J79" s="45" t="s">
        <v>57</v>
      </c>
      <c r="K79" s="39" t="s">
        <v>55</v>
      </c>
      <c r="L79" s="42" t="s">
        <v>321</v>
      </c>
      <c r="M79" s="42" t="s">
        <v>45</v>
      </c>
      <c r="N79" s="43">
        <v>2</v>
      </c>
    </row>
    <row r="80" spans="1:14" x14ac:dyDescent="0.2">
      <c r="A80" s="39">
        <v>215200</v>
      </c>
      <c r="B80" s="39" t="s">
        <v>249</v>
      </c>
      <c r="C80" s="65">
        <v>2410</v>
      </c>
      <c r="D80" s="39" t="s">
        <v>52</v>
      </c>
      <c r="E80" s="39" t="s">
        <v>319</v>
      </c>
      <c r="F80" s="39" t="s">
        <v>44</v>
      </c>
      <c r="G80" s="39" t="s">
        <v>44</v>
      </c>
      <c r="H80" s="44">
        <v>6541</v>
      </c>
      <c r="I80" s="45" t="s">
        <v>49</v>
      </c>
      <c r="J80" s="45" t="s">
        <v>57</v>
      </c>
      <c r="K80" s="39" t="s">
        <v>55</v>
      </c>
      <c r="L80" s="42" t="s">
        <v>321</v>
      </c>
      <c r="M80" s="42" t="s">
        <v>45</v>
      </c>
      <c r="N80" s="43">
        <v>2</v>
      </c>
    </row>
    <row r="81" spans="1:14" x14ac:dyDescent="0.2">
      <c r="A81" s="39">
        <v>235250</v>
      </c>
      <c r="B81" s="39" t="s">
        <v>249</v>
      </c>
      <c r="C81" s="39">
        <v>635.16</v>
      </c>
      <c r="D81" s="39" t="s">
        <v>52</v>
      </c>
      <c r="E81" s="39" t="s">
        <v>316</v>
      </c>
      <c r="F81" s="39" t="s">
        <v>44</v>
      </c>
      <c r="G81" s="39" t="s">
        <v>44</v>
      </c>
      <c r="H81" s="44">
        <v>6374</v>
      </c>
      <c r="I81" s="45" t="s">
        <v>49</v>
      </c>
      <c r="J81" s="45" t="s">
        <v>61</v>
      </c>
      <c r="K81" s="39" t="s">
        <v>55</v>
      </c>
      <c r="L81" s="42" t="s">
        <v>321</v>
      </c>
      <c r="M81" s="42" t="s">
        <v>45</v>
      </c>
      <c r="N81" s="43">
        <v>2</v>
      </c>
    </row>
    <row r="82" spans="1:14" x14ac:dyDescent="0.2">
      <c r="A82" s="39">
        <v>235150</v>
      </c>
      <c r="B82" s="39" t="s">
        <v>249</v>
      </c>
      <c r="C82" s="65">
        <v>3689.67</v>
      </c>
      <c r="D82" s="39" t="s">
        <v>52</v>
      </c>
      <c r="E82" s="39" t="s">
        <v>274</v>
      </c>
      <c r="F82" s="39" t="s">
        <v>44</v>
      </c>
      <c r="G82" s="39" t="s">
        <v>44</v>
      </c>
      <c r="H82" s="44">
        <v>6271</v>
      </c>
      <c r="I82" s="45" t="s">
        <v>49</v>
      </c>
      <c r="J82" s="45" t="s">
        <v>76</v>
      </c>
      <c r="K82" s="39" t="s">
        <v>55</v>
      </c>
      <c r="L82" s="42" t="s">
        <v>321</v>
      </c>
      <c r="M82" s="42" t="s">
        <v>45</v>
      </c>
      <c r="N82" s="43">
        <v>2</v>
      </c>
    </row>
    <row r="83" spans="1:14" x14ac:dyDescent="0.2">
      <c r="A83" s="39">
        <v>235200</v>
      </c>
      <c r="B83" s="39" t="s">
        <v>249</v>
      </c>
      <c r="C83" s="65">
        <v>32547.65</v>
      </c>
      <c r="D83" s="39" t="s">
        <v>52</v>
      </c>
      <c r="E83" s="39" t="s">
        <v>278</v>
      </c>
      <c r="F83" s="39" t="s">
        <v>44</v>
      </c>
      <c r="G83" s="39" t="s">
        <v>44</v>
      </c>
      <c r="H83" s="44">
        <v>6374</v>
      </c>
      <c r="I83" s="45" t="s">
        <v>49</v>
      </c>
      <c r="J83" s="45" t="s">
        <v>85</v>
      </c>
      <c r="K83" s="39" t="s">
        <v>55</v>
      </c>
      <c r="L83" s="42" t="s">
        <v>321</v>
      </c>
      <c r="M83" s="42" t="s">
        <v>45</v>
      </c>
      <c r="N83" s="43">
        <v>2</v>
      </c>
    </row>
    <row r="84" spans="1:14" x14ac:dyDescent="0.2">
      <c r="A84" s="39">
        <v>235200</v>
      </c>
      <c r="B84" s="39" t="s">
        <v>249</v>
      </c>
      <c r="C84" s="65">
        <v>3150.54</v>
      </c>
      <c r="D84" s="39" t="s">
        <v>52</v>
      </c>
      <c r="E84" s="39" t="s">
        <v>278</v>
      </c>
      <c r="F84" s="39" t="s">
        <v>44</v>
      </c>
      <c r="G84" s="39" t="s">
        <v>44</v>
      </c>
      <c r="H84" s="44">
        <v>6374</v>
      </c>
      <c r="I84" s="45" t="s">
        <v>49</v>
      </c>
      <c r="J84" s="45" t="s">
        <v>85</v>
      </c>
      <c r="K84" s="39" t="s">
        <v>55</v>
      </c>
      <c r="L84" s="42" t="s">
        <v>321</v>
      </c>
      <c r="M84" s="42" t="s">
        <v>45</v>
      </c>
      <c r="N84" s="43">
        <v>2</v>
      </c>
    </row>
    <row r="85" spans="1:14" x14ac:dyDescent="0.2">
      <c r="A85" s="39">
        <v>235200</v>
      </c>
      <c r="B85" s="39" t="s">
        <v>249</v>
      </c>
      <c r="C85" s="65">
        <v>3960.37</v>
      </c>
      <c r="D85" s="39" t="s">
        <v>52</v>
      </c>
      <c r="E85" s="39" t="s">
        <v>278</v>
      </c>
      <c r="F85" s="39" t="s">
        <v>44</v>
      </c>
      <c r="G85" s="39" t="s">
        <v>44</v>
      </c>
      <c r="H85" s="44">
        <v>6374</v>
      </c>
      <c r="I85" s="45" t="s">
        <v>49</v>
      </c>
      <c r="J85" s="45" t="s">
        <v>85</v>
      </c>
      <c r="K85" s="39" t="s">
        <v>55</v>
      </c>
      <c r="L85" s="42" t="s">
        <v>321</v>
      </c>
      <c r="M85" s="42" t="s">
        <v>45</v>
      </c>
      <c r="N85" s="43">
        <v>2</v>
      </c>
    </row>
    <row r="86" spans="1:14" x14ac:dyDescent="0.2">
      <c r="A86" s="39">
        <v>235250</v>
      </c>
      <c r="B86" s="39" t="s">
        <v>249</v>
      </c>
      <c r="C86" s="65">
        <v>2360.5500000000002</v>
      </c>
      <c r="D86" s="39" t="s">
        <v>52</v>
      </c>
      <c r="E86" s="39" t="s">
        <v>290</v>
      </c>
      <c r="F86" s="39" t="s">
        <v>44</v>
      </c>
      <c r="G86" s="39" t="s">
        <v>44</v>
      </c>
      <c r="H86" s="44">
        <v>6350</v>
      </c>
      <c r="I86" s="45" t="s">
        <v>49</v>
      </c>
      <c r="J86" s="45" t="s">
        <v>113</v>
      </c>
      <c r="K86" s="39" t="s">
        <v>55</v>
      </c>
      <c r="L86" s="42" t="s">
        <v>321</v>
      </c>
      <c r="M86" s="42" t="s">
        <v>45</v>
      </c>
      <c r="N86" s="43">
        <v>2</v>
      </c>
    </row>
    <row r="87" spans="1:14" x14ac:dyDescent="0.2">
      <c r="A87" s="39">
        <v>235200</v>
      </c>
      <c r="B87" s="39" t="s">
        <v>249</v>
      </c>
      <c r="C87" s="65">
        <v>2120.39</v>
      </c>
      <c r="D87" s="39" t="s">
        <v>52</v>
      </c>
      <c r="E87" s="39" t="s">
        <v>320</v>
      </c>
      <c r="F87" s="39" t="s">
        <v>44</v>
      </c>
      <c r="G87" s="39" t="s">
        <v>44</v>
      </c>
      <c r="H87" s="44">
        <v>6350</v>
      </c>
      <c r="I87" s="45" t="s">
        <v>49</v>
      </c>
      <c r="J87" s="45" t="s">
        <v>96</v>
      </c>
      <c r="K87" s="39" t="s">
        <v>55</v>
      </c>
      <c r="L87" s="42" t="s">
        <v>321</v>
      </c>
      <c r="M87" s="42" t="s">
        <v>45</v>
      </c>
      <c r="N87" s="43">
        <v>2</v>
      </c>
    </row>
    <row r="88" spans="1:14" x14ac:dyDescent="0.2">
      <c r="A88" s="39">
        <v>235200</v>
      </c>
      <c r="B88" s="39" t="s">
        <v>249</v>
      </c>
      <c r="C88" s="39">
        <v>759.31</v>
      </c>
      <c r="D88" s="39" t="s">
        <v>52</v>
      </c>
      <c r="E88" s="39" t="s">
        <v>320</v>
      </c>
      <c r="F88" s="39" t="s">
        <v>44</v>
      </c>
      <c r="G88" s="39" t="s">
        <v>44</v>
      </c>
      <c r="H88" s="44">
        <v>6350</v>
      </c>
      <c r="I88" s="45" t="s">
        <v>49</v>
      </c>
      <c r="J88" s="45" t="s">
        <v>96</v>
      </c>
      <c r="K88" s="39" t="s">
        <v>55</v>
      </c>
      <c r="L88" s="42" t="s">
        <v>321</v>
      </c>
      <c r="M88" s="42" t="s">
        <v>45</v>
      </c>
      <c r="N88" s="43">
        <v>2</v>
      </c>
    </row>
    <row r="89" spans="1:14" x14ac:dyDescent="0.2">
      <c r="A89" s="39">
        <v>215050</v>
      </c>
      <c r="B89" s="39" t="s">
        <v>249</v>
      </c>
      <c r="C89" s="65">
        <v>11378</v>
      </c>
      <c r="D89" s="39" t="s">
        <v>52</v>
      </c>
      <c r="E89" s="39" t="s">
        <v>286</v>
      </c>
      <c r="F89" s="39" t="s">
        <v>44</v>
      </c>
      <c r="G89" s="39" t="s">
        <v>44</v>
      </c>
      <c r="H89" s="44">
        <v>6543</v>
      </c>
      <c r="I89" s="45" t="s">
        <v>49</v>
      </c>
      <c r="J89" s="45" t="s">
        <v>107</v>
      </c>
      <c r="K89" s="39" t="s">
        <v>55</v>
      </c>
      <c r="L89" s="42" t="s">
        <v>321</v>
      </c>
      <c r="M89" s="42" t="s">
        <v>45</v>
      </c>
      <c r="N89" s="43">
        <v>2</v>
      </c>
    </row>
    <row r="90" spans="1:14" x14ac:dyDescent="0.2">
      <c r="A90" s="39">
        <v>215200</v>
      </c>
      <c r="B90" s="39" t="s">
        <v>249</v>
      </c>
      <c r="C90" s="65">
        <v>3809.38</v>
      </c>
      <c r="D90" s="39" t="s">
        <v>52</v>
      </c>
      <c r="E90" s="39" t="s">
        <v>243</v>
      </c>
      <c r="F90" s="39" t="s">
        <v>44</v>
      </c>
      <c r="G90" s="39" t="s">
        <v>44</v>
      </c>
      <c r="H90" s="44">
        <v>6543</v>
      </c>
      <c r="I90" s="45" t="s">
        <v>49</v>
      </c>
      <c r="J90" s="45" t="s">
        <v>107</v>
      </c>
      <c r="K90" s="39" t="s">
        <v>55</v>
      </c>
      <c r="L90" s="42" t="s">
        <v>321</v>
      </c>
      <c r="M90" s="42" t="s">
        <v>45</v>
      </c>
      <c r="N90" s="43">
        <v>2</v>
      </c>
    </row>
    <row r="91" spans="1:14" x14ac:dyDescent="0.2">
      <c r="A91" s="39">
        <v>235150</v>
      </c>
      <c r="B91" s="39" t="s">
        <v>249</v>
      </c>
      <c r="C91" s="65">
        <v>11320.83</v>
      </c>
      <c r="D91" s="39" t="s">
        <v>52</v>
      </c>
      <c r="E91" s="39" t="s">
        <v>287</v>
      </c>
      <c r="F91" s="39" t="s">
        <v>44</v>
      </c>
      <c r="G91" s="39" t="s">
        <v>44</v>
      </c>
      <c r="H91" s="44">
        <v>6350</v>
      </c>
      <c r="I91" s="45" t="s">
        <v>49</v>
      </c>
      <c r="J91" s="45" t="s">
        <v>109</v>
      </c>
      <c r="K91" s="39" t="s">
        <v>55</v>
      </c>
      <c r="L91" s="42" t="s">
        <v>321</v>
      </c>
      <c r="M91" s="42" t="s">
        <v>45</v>
      </c>
      <c r="N91" s="43">
        <v>2</v>
      </c>
    </row>
    <row r="92" spans="1:14" x14ac:dyDescent="0.2">
      <c r="A92" s="39">
        <v>235150</v>
      </c>
      <c r="B92" s="39" t="s">
        <v>249</v>
      </c>
      <c r="C92" s="39">
        <v>918.75</v>
      </c>
      <c r="D92" s="39" t="s">
        <v>52</v>
      </c>
      <c r="E92" s="39" t="s">
        <v>285</v>
      </c>
      <c r="F92" s="39" t="s">
        <v>44</v>
      </c>
      <c r="G92" s="39" t="s">
        <v>44</v>
      </c>
      <c r="H92" s="44">
        <v>6307</v>
      </c>
      <c r="I92" s="45" t="s">
        <v>49</v>
      </c>
      <c r="J92" s="45" t="s">
        <v>104</v>
      </c>
      <c r="K92" s="39" t="s">
        <v>55</v>
      </c>
      <c r="L92" s="42" t="s">
        <v>321</v>
      </c>
      <c r="M92" s="42" t="s">
        <v>45</v>
      </c>
      <c r="N92" s="43">
        <v>2</v>
      </c>
    </row>
    <row r="93" spans="1:14" x14ac:dyDescent="0.2">
      <c r="A93" s="39">
        <v>235150</v>
      </c>
      <c r="B93" s="39" t="s">
        <v>249</v>
      </c>
      <c r="C93" s="39">
        <v>583.33000000000004</v>
      </c>
      <c r="D93" s="39" t="s">
        <v>52</v>
      </c>
      <c r="E93" s="39" t="s">
        <v>267</v>
      </c>
      <c r="F93" s="39" t="s">
        <v>44</v>
      </c>
      <c r="G93" s="39" t="s">
        <v>44</v>
      </c>
      <c r="H93" s="44">
        <v>6350</v>
      </c>
      <c r="I93" s="45" t="s">
        <v>49</v>
      </c>
      <c r="J93" s="45" t="s">
        <v>64</v>
      </c>
      <c r="K93" s="39" t="s">
        <v>55</v>
      </c>
      <c r="L93" s="42" t="s">
        <v>321</v>
      </c>
      <c r="M93" s="42" t="s">
        <v>45</v>
      </c>
      <c r="N93" s="43">
        <v>2</v>
      </c>
    </row>
    <row r="94" spans="1:14" x14ac:dyDescent="0.2">
      <c r="A94" s="39">
        <v>235250</v>
      </c>
      <c r="B94" s="39" t="s">
        <v>249</v>
      </c>
      <c r="C94" s="65">
        <v>4401.71</v>
      </c>
      <c r="D94" s="39" t="s">
        <v>52</v>
      </c>
      <c r="E94" s="39" t="s">
        <v>281</v>
      </c>
      <c r="F94" s="39" t="s">
        <v>44</v>
      </c>
      <c r="G94" s="39" t="s">
        <v>44</v>
      </c>
      <c r="H94" s="44">
        <v>6350</v>
      </c>
      <c r="I94" s="45" t="s">
        <v>49</v>
      </c>
      <c r="J94" s="45" t="s">
        <v>100</v>
      </c>
      <c r="K94" s="39" t="s">
        <v>55</v>
      </c>
      <c r="L94" s="42" t="s">
        <v>321</v>
      </c>
      <c r="M94" s="42" t="s">
        <v>45</v>
      </c>
      <c r="N94" s="43">
        <v>2</v>
      </c>
    </row>
    <row r="95" spans="1:14" x14ac:dyDescent="0.2">
      <c r="A95" s="39">
        <v>235250</v>
      </c>
      <c r="B95" s="39" t="s">
        <v>249</v>
      </c>
      <c r="C95" s="39">
        <v>446.68</v>
      </c>
      <c r="D95" s="39" t="s">
        <v>52</v>
      </c>
      <c r="E95" s="39" t="s">
        <v>279</v>
      </c>
      <c r="F95" s="39" t="s">
        <v>44</v>
      </c>
      <c r="G95" s="39" t="s">
        <v>44</v>
      </c>
      <c r="H95" s="44">
        <v>6350</v>
      </c>
      <c r="I95" s="45" t="s">
        <v>49</v>
      </c>
      <c r="J95" s="45" t="s">
        <v>97</v>
      </c>
      <c r="K95" s="39" t="s">
        <v>55</v>
      </c>
      <c r="L95" s="42" t="s">
        <v>321</v>
      </c>
      <c r="M95" s="42" t="s">
        <v>45</v>
      </c>
      <c r="N95" s="43">
        <v>2</v>
      </c>
    </row>
    <row r="96" spans="1:14" x14ac:dyDescent="0.2">
      <c r="A96" s="39">
        <v>215050</v>
      </c>
      <c r="B96" s="39" t="s">
        <v>249</v>
      </c>
      <c r="C96" s="65">
        <v>35017.5</v>
      </c>
      <c r="D96" s="39" t="s">
        <v>52</v>
      </c>
      <c r="E96" s="39" t="s">
        <v>284</v>
      </c>
      <c r="F96" s="39" t="s">
        <v>44</v>
      </c>
      <c r="G96" s="39" t="s">
        <v>44</v>
      </c>
      <c r="H96" s="44">
        <v>6505</v>
      </c>
      <c r="I96" s="45" t="s">
        <v>49</v>
      </c>
      <c r="J96" s="45" t="s">
        <v>103</v>
      </c>
      <c r="K96" s="39" t="s">
        <v>55</v>
      </c>
      <c r="L96" s="42" t="s">
        <v>321</v>
      </c>
      <c r="M96" s="42" t="s">
        <v>45</v>
      </c>
      <c r="N96" s="43">
        <v>2</v>
      </c>
    </row>
    <row r="97" spans="1:14" x14ac:dyDescent="0.2">
      <c r="A97" s="39">
        <v>215200</v>
      </c>
      <c r="B97" s="39" t="s">
        <v>249</v>
      </c>
      <c r="C97" s="65">
        <v>17436.3</v>
      </c>
      <c r="D97" s="39" t="s">
        <v>52</v>
      </c>
      <c r="E97" s="39" t="s">
        <v>284</v>
      </c>
      <c r="F97" s="39" t="s">
        <v>44</v>
      </c>
      <c r="G97" s="39" t="s">
        <v>44</v>
      </c>
      <c r="H97" s="44">
        <v>6505</v>
      </c>
      <c r="I97" s="45" t="s">
        <v>49</v>
      </c>
      <c r="J97" s="45" t="s">
        <v>103</v>
      </c>
      <c r="K97" s="39" t="s">
        <v>55</v>
      </c>
      <c r="L97" s="42" t="s">
        <v>321</v>
      </c>
      <c r="M97" s="42" t="s">
        <v>45</v>
      </c>
      <c r="N97" s="43">
        <v>2</v>
      </c>
    </row>
    <row r="98" spans="1:14" x14ac:dyDescent="0.2">
      <c r="A98" s="39">
        <v>215250</v>
      </c>
      <c r="B98" s="39" t="s">
        <v>249</v>
      </c>
      <c r="C98" s="65">
        <v>1408.75</v>
      </c>
      <c r="D98" s="39" t="s">
        <v>52</v>
      </c>
      <c r="E98" s="39" t="s">
        <v>284</v>
      </c>
      <c r="F98" s="39" t="s">
        <v>44</v>
      </c>
      <c r="G98" s="39" t="s">
        <v>44</v>
      </c>
      <c r="H98" s="44">
        <v>6505</v>
      </c>
      <c r="I98" s="45" t="s">
        <v>49</v>
      </c>
      <c r="J98" s="45" t="s">
        <v>103</v>
      </c>
      <c r="K98" s="39" t="s">
        <v>55</v>
      </c>
      <c r="L98" s="42" t="s">
        <v>321</v>
      </c>
      <c r="M98" s="42" t="s">
        <v>45</v>
      </c>
      <c r="N98" s="43">
        <v>2</v>
      </c>
    </row>
    <row r="99" spans="1:14" x14ac:dyDescent="0.2">
      <c r="A99" s="39">
        <v>215050</v>
      </c>
      <c r="B99" s="39" t="s">
        <v>249</v>
      </c>
      <c r="C99" s="65">
        <v>43645</v>
      </c>
      <c r="D99" s="39" t="s">
        <v>52</v>
      </c>
      <c r="E99" s="39" t="s">
        <v>284</v>
      </c>
      <c r="F99" s="39" t="s">
        <v>44</v>
      </c>
      <c r="G99" s="39" t="s">
        <v>44</v>
      </c>
      <c r="H99" s="44">
        <v>6505</v>
      </c>
      <c r="I99" s="45" t="s">
        <v>49</v>
      </c>
      <c r="J99" s="45" t="s">
        <v>103</v>
      </c>
      <c r="K99" s="39" t="s">
        <v>55</v>
      </c>
      <c r="L99" s="42" t="s">
        <v>321</v>
      </c>
      <c r="M99" s="42" t="s">
        <v>45</v>
      </c>
      <c r="N99" s="43">
        <v>2</v>
      </c>
    </row>
    <row r="100" spans="1:14" x14ac:dyDescent="0.2">
      <c r="A100" s="39">
        <v>215200</v>
      </c>
      <c r="B100" s="39" t="s">
        <v>249</v>
      </c>
      <c r="C100" s="65">
        <v>21732.2</v>
      </c>
      <c r="D100" s="39" t="s">
        <v>52</v>
      </c>
      <c r="E100" s="39" t="s">
        <v>284</v>
      </c>
      <c r="F100" s="39" t="s">
        <v>44</v>
      </c>
      <c r="G100" s="39" t="s">
        <v>44</v>
      </c>
      <c r="H100" s="44">
        <v>6505</v>
      </c>
      <c r="I100" s="45" t="s">
        <v>49</v>
      </c>
      <c r="J100" s="45" t="s">
        <v>103</v>
      </c>
      <c r="K100" s="39" t="s">
        <v>55</v>
      </c>
      <c r="L100" s="42" t="s">
        <v>321</v>
      </c>
      <c r="M100" s="42" t="s">
        <v>45</v>
      </c>
      <c r="N100" s="43">
        <v>2</v>
      </c>
    </row>
    <row r="101" spans="1:14" x14ac:dyDescent="0.2">
      <c r="A101" s="39">
        <v>215250</v>
      </c>
      <c r="B101" s="39" t="s">
        <v>249</v>
      </c>
      <c r="C101" s="65">
        <v>1755.83</v>
      </c>
      <c r="D101" s="39" t="s">
        <v>52</v>
      </c>
      <c r="E101" s="39" t="s">
        <v>284</v>
      </c>
      <c r="F101" s="39" t="s">
        <v>44</v>
      </c>
      <c r="G101" s="39" t="s">
        <v>44</v>
      </c>
      <c r="H101" s="44">
        <v>6505</v>
      </c>
      <c r="I101" s="45" t="s">
        <v>49</v>
      </c>
      <c r="J101" s="45" t="s">
        <v>103</v>
      </c>
      <c r="K101" s="39" t="s">
        <v>55</v>
      </c>
      <c r="L101" s="42" t="s">
        <v>321</v>
      </c>
      <c r="M101" s="42" t="s">
        <v>45</v>
      </c>
      <c r="N101" s="43">
        <v>2</v>
      </c>
    </row>
    <row r="102" spans="1:14" x14ac:dyDescent="0.2">
      <c r="A102" s="39">
        <v>235250</v>
      </c>
      <c r="B102" s="39" t="s">
        <v>249</v>
      </c>
      <c r="C102" s="65">
        <v>7527.5</v>
      </c>
      <c r="D102" s="39" t="s">
        <v>52</v>
      </c>
      <c r="E102" s="39" t="s">
        <v>244</v>
      </c>
      <c r="F102" s="39" t="s">
        <v>44</v>
      </c>
      <c r="G102" s="39" t="s">
        <v>44</v>
      </c>
      <c r="H102" s="44">
        <v>6334</v>
      </c>
      <c r="I102" s="45" t="s">
        <v>49</v>
      </c>
      <c r="J102" s="45" t="s">
        <v>115</v>
      </c>
      <c r="K102" s="39" t="s">
        <v>55</v>
      </c>
      <c r="L102" s="42" t="s">
        <v>321</v>
      </c>
      <c r="M102" s="42" t="s">
        <v>45</v>
      </c>
      <c r="N102" s="43">
        <v>2</v>
      </c>
    </row>
    <row r="103" spans="1:14" x14ac:dyDescent="0.2">
      <c r="A103" s="39">
        <v>235250</v>
      </c>
      <c r="B103" s="39" t="s">
        <v>249</v>
      </c>
      <c r="C103" s="65">
        <v>5256.91</v>
      </c>
      <c r="D103" s="39" t="s">
        <v>52</v>
      </c>
      <c r="E103" s="39" t="s">
        <v>245</v>
      </c>
      <c r="F103" s="39" t="s">
        <v>44</v>
      </c>
      <c r="G103" s="39" t="s">
        <v>44</v>
      </c>
      <c r="H103" s="44">
        <v>6350</v>
      </c>
      <c r="I103" s="45" t="s">
        <v>49</v>
      </c>
      <c r="J103" s="45" t="s">
        <v>86</v>
      </c>
      <c r="K103" s="39" t="s">
        <v>55</v>
      </c>
      <c r="L103" s="42" t="s">
        <v>321</v>
      </c>
      <c r="M103" s="42" t="s">
        <v>45</v>
      </c>
      <c r="N103" s="43">
        <v>2</v>
      </c>
    </row>
    <row r="104" spans="1:14" x14ac:dyDescent="0.2">
      <c r="A104" s="39">
        <v>235200</v>
      </c>
      <c r="B104" s="39" t="s">
        <v>249</v>
      </c>
      <c r="C104" s="65">
        <v>2703.16</v>
      </c>
      <c r="D104" s="39" t="s">
        <v>52</v>
      </c>
      <c r="E104" s="39" t="s">
        <v>242</v>
      </c>
      <c r="F104" s="39" t="s">
        <v>44</v>
      </c>
      <c r="G104" s="39" t="s">
        <v>44</v>
      </c>
      <c r="H104" s="44">
        <v>6374</v>
      </c>
      <c r="I104" s="45" t="s">
        <v>49</v>
      </c>
      <c r="J104" s="45" t="s">
        <v>85</v>
      </c>
      <c r="K104" s="39" t="s">
        <v>55</v>
      </c>
      <c r="L104" s="42" t="s">
        <v>321</v>
      </c>
      <c r="M104" s="42" t="s">
        <v>45</v>
      </c>
      <c r="N104" s="43">
        <v>2</v>
      </c>
    </row>
    <row r="105" spans="1:14" x14ac:dyDescent="0.2">
      <c r="A105" s="39">
        <v>215050</v>
      </c>
      <c r="B105" s="39" t="s">
        <v>249</v>
      </c>
      <c r="C105" s="65">
        <v>35070</v>
      </c>
      <c r="D105" s="39" t="s">
        <v>52</v>
      </c>
      <c r="E105" s="39" t="s">
        <v>284</v>
      </c>
      <c r="F105" s="39" t="s">
        <v>44</v>
      </c>
      <c r="G105" s="39" t="s">
        <v>44</v>
      </c>
      <c r="H105" s="44">
        <v>6505</v>
      </c>
      <c r="I105" s="45" t="s">
        <v>49</v>
      </c>
      <c r="J105" s="45" t="s">
        <v>103</v>
      </c>
      <c r="K105" s="39" t="s">
        <v>55</v>
      </c>
      <c r="L105" s="42" t="s">
        <v>321</v>
      </c>
      <c r="M105" s="42" t="s">
        <v>45</v>
      </c>
      <c r="N105" s="43">
        <v>2</v>
      </c>
    </row>
    <row r="106" spans="1:14" x14ac:dyDescent="0.2">
      <c r="A106" s="39">
        <v>227100</v>
      </c>
      <c r="B106" s="39" t="s">
        <v>249</v>
      </c>
      <c r="C106" s="65">
        <v>1500</v>
      </c>
      <c r="D106" s="39" t="s">
        <v>52</v>
      </c>
      <c r="E106" s="39" t="s">
        <v>241</v>
      </c>
      <c r="F106" s="39" t="s">
        <v>44</v>
      </c>
      <c r="G106" s="39" t="s">
        <v>44</v>
      </c>
      <c r="H106" s="44">
        <v>6363</v>
      </c>
      <c r="I106" s="45" t="s">
        <v>49</v>
      </c>
      <c r="J106" s="45" t="s">
        <v>83</v>
      </c>
      <c r="K106" s="39" t="s">
        <v>55</v>
      </c>
      <c r="L106" s="42" t="s">
        <v>321</v>
      </c>
      <c r="M106" s="42" t="s">
        <v>45</v>
      </c>
      <c r="N106" s="43">
        <v>2</v>
      </c>
    </row>
    <row r="107" spans="1:14" x14ac:dyDescent="0.2">
      <c r="A107" s="39">
        <v>225550</v>
      </c>
      <c r="B107" s="39" t="s">
        <v>249</v>
      </c>
      <c r="C107" s="65">
        <v>10500</v>
      </c>
      <c r="D107" s="39" t="s">
        <v>52</v>
      </c>
      <c r="E107" s="39" t="s">
        <v>291</v>
      </c>
      <c r="F107" s="39" t="s">
        <v>44</v>
      </c>
      <c r="G107" s="39" t="s">
        <v>44</v>
      </c>
      <c r="H107" s="44">
        <v>6363</v>
      </c>
      <c r="I107" s="45" t="s">
        <v>49</v>
      </c>
      <c r="J107" s="45" t="s">
        <v>232</v>
      </c>
      <c r="K107" s="39" t="s">
        <v>55</v>
      </c>
      <c r="L107" s="42" t="s">
        <v>321</v>
      </c>
      <c r="M107" s="42" t="s">
        <v>45</v>
      </c>
      <c r="N107" s="43">
        <v>2</v>
      </c>
    </row>
    <row r="108" spans="1:14" x14ac:dyDescent="0.2">
      <c r="A108" s="39">
        <v>235400</v>
      </c>
      <c r="B108" s="39" t="s">
        <v>249</v>
      </c>
      <c r="C108" s="39">
        <v>429.68</v>
      </c>
      <c r="D108" s="39" t="s">
        <v>52</v>
      </c>
      <c r="E108" s="39" t="s">
        <v>289</v>
      </c>
      <c r="F108" s="39" t="s">
        <v>44</v>
      </c>
      <c r="G108" s="39" t="s">
        <v>44</v>
      </c>
      <c r="H108" s="44">
        <v>6517</v>
      </c>
      <c r="I108" s="45" t="s">
        <v>49</v>
      </c>
      <c r="J108" s="45" t="s">
        <v>112</v>
      </c>
      <c r="K108" s="39" t="s">
        <v>55</v>
      </c>
      <c r="L108" s="42" t="s">
        <v>321</v>
      </c>
      <c r="M108" s="42" t="s">
        <v>45</v>
      </c>
      <c r="N108" s="43">
        <v>2</v>
      </c>
    </row>
    <row r="109" spans="1:14" x14ac:dyDescent="0.2">
      <c r="A109" s="39">
        <v>235200</v>
      </c>
      <c r="B109" s="39" t="s">
        <v>249</v>
      </c>
      <c r="C109" s="65">
        <v>2421.5100000000002</v>
      </c>
      <c r="D109" s="39" t="s">
        <v>52</v>
      </c>
      <c r="E109" s="39" t="s">
        <v>322</v>
      </c>
      <c r="F109" s="39" t="s">
        <v>44</v>
      </c>
      <c r="G109" s="39" t="s">
        <v>44</v>
      </c>
      <c r="H109" s="44">
        <v>6334</v>
      </c>
      <c r="I109" s="45" t="s">
        <v>49</v>
      </c>
      <c r="J109" s="45" t="s">
        <v>125</v>
      </c>
      <c r="K109" s="39" t="s">
        <v>55</v>
      </c>
      <c r="L109" s="42" t="s">
        <v>321</v>
      </c>
      <c r="M109" s="42" t="s">
        <v>45</v>
      </c>
      <c r="N109" s="43">
        <v>2</v>
      </c>
    </row>
    <row r="110" spans="1:14" x14ac:dyDescent="0.2">
      <c r="A110" s="39">
        <v>215100</v>
      </c>
      <c r="B110" s="39" t="s">
        <v>249</v>
      </c>
      <c r="C110" s="65">
        <v>41390.92</v>
      </c>
      <c r="D110" s="39" t="s">
        <v>52</v>
      </c>
      <c r="E110" s="39" t="s">
        <v>284</v>
      </c>
      <c r="F110" s="39" t="s">
        <v>44</v>
      </c>
      <c r="G110" s="39" t="s">
        <v>44</v>
      </c>
      <c r="H110" s="44">
        <v>6505</v>
      </c>
      <c r="I110" s="45" t="s">
        <v>49</v>
      </c>
      <c r="J110" s="45" t="s">
        <v>103</v>
      </c>
      <c r="K110" s="39" t="s">
        <v>55</v>
      </c>
      <c r="L110" s="42" t="s">
        <v>321</v>
      </c>
      <c r="M110" s="42" t="s">
        <v>45</v>
      </c>
      <c r="N110" s="43">
        <v>2</v>
      </c>
    </row>
    <row r="111" spans="1:14" x14ac:dyDescent="0.2">
      <c r="A111" s="39">
        <v>235250</v>
      </c>
      <c r="B111" s="39" t="s">
        <v>249</v>
      </c>
      <c r="C111" s="65">
        <v>2046.9</v>
      </c>
      <c r="D111" s="39" t="s">
        <v>52</v>
      </c>
      <c r="E111" s="39" t="s">
        <v>280</v>
      </c>
      <c r="F111" s="39" t="s">
        <v>44</v>
      </c>
      <c r="G111" s="39" t="s">
        <v>44</v>
      </c>
      <c r="H111" s="44">
        <v>6351</v>
      </c>
      <c r="I111" s="45" t="s">
        <v>49</v>
      </c>
      <c r="J111" s="45" t="s">
        <v>99</v>
      </c>
      <c r="K111" s="39" t="s">
        <v>55</v>
      </c>
      <c r="L111" s="42" t="s">
        <v>321</v>
      </c>
      <c r="M111" s="42" t="s">
        <v>45</v>
      </c>
      <c r="N111" s="43">
        <v>2</v>
      </c>
    </row>
    <row r="112" spans="1:14" x14ac:dyDescent="0.2">
      <c r="A112" s="39">
        <v>235250</v>
      </c>
      <c r="B112" s="39" t="s">
        <v>249</v>
      </c>
      <c r="C112" s="65">
        <v>2000</v>
      </c>
      <c r="D112" s="39" t="s">
        <v>52</v>
      </c>
      <c r="E112" s="39" t="s">
        <v>310</v>
      </c>
      <c r="F112" s="39" t="s">
        <v>44</v>
      </c>
      <c r="G112" s="39" t="s">
        <v>44</v>
      </c>
      <c r="H112" s="44">
        <v>6350</v>
      </c>
      <c r="I112" s="45" t="s">
        <v>49</v>
      </c>
      <c r="J112" s="45" t="s">
        <v>246</v>
      </c>
      <c r="K112" s="39" t="s">
        <v>55</v>
      </c>
      <c r="L112" s="42" t="s">
        <v>321</v>
      </c>
      <c r="M112" s="42" t="s">
        <v>45</v>
      </c>
      <c r="N112" s="43">
        <v>2</v>
      </c>
    </row>
    <row r="113" spans="1:14" x14ac:dyDescent="0.2">
      <c r="A113" s="39">
        <v>235250</v>
      </c>
      <c r="B113" s="39" t="s">
        <v>249</v>
      </c>
      <c r="C113" s="65">
        <v>7200</v>
      </c>
      <c r="D113" s="39" t="s">
        <v>52</v>
      </c>
      <c r="E113" s="39" t="s">
        <v>311</v>
      </c>
      <c r="F113" s="39" t="s">
        <v>44</v>
      </c>
      <c r="G113" s="39" t="s">
        <v>44</v>
      </c>
      <c r="H113" s="44">
        <v>6350</v>
      </c>
      <c r="I113" s="45" t="s">
        <v>49</v>
      </c>
      <c r="J113" s="45" t="s">
        <v>234</v>
      </c>
      <c r="K113" s="39" t="s">
        <v>55</v>
      </c>
      <c r="L113" s="42" t="s">
        <v>321</v>
      </c>
      <c r="M113" s="42" t="s">
        <v>45</v>
      </c>
      <c r="N113" s="43">
        <v>2</v>
      </c>
    </row>
    <row r="114" spans="1:14" x14ac:dyDescent="0.2">
      <c r="A114" s="39">
        <v>235250</v>
      </c>
      <c r="B114" s="39" t="s">
        <v>249</v>
      </c>
      <c r="C114" s="65">
        <v>11973.99</v>
      </c>
      <c r="D114" s="39" t="s">
        <v>52</v>
      </c>
      <c r="E114" s="39" t="s">
        <v>288</v>
      </c>
      <c r="F114" s="39" t="s">
        <v>44</v>
      </c>
      <c r="G114" s="39" t="s">
        <v>44</v>
      </c>
      <c r="H114" s="44">
        <v>6350</v>
      </c>
      <c r="I114" s="45" t="s">
        <v>49</v>
      </c>
      <c r="J114" s="45" t="s">
        <v>111</v>
      </c>
      <c r="K114" s="39" t="s">
        <v>55</v>
      </c>
      <c r="L114" s="42" t="s">
        <v>321</v>
      </c>
      <c r="M114" s="42" t="s">
        <v>45</v>
      </c>
      <c r="N114" s="43">
        <v>2</v>
      </c>
    </row>
    <row r="115" spans="1:14" x14ac:dyDescent="0.2">
      <c r="A115" s="39">
        <v>235250</v>
      </c>
      <c r="B115" s="39" t="s">
        <v>249</v>
      </c>
      <c r="C115" s="65">
        <v>19553.64</v>
      </c>
      <c r="D115" s="39" t="s">
        <v>52</v>
      </c>
      <c r="E115" s="39" t="s">
        <v>288</v>
      </c>
      <c r="F115" s="39" t="s">
        <v>44</v>
      </c>
      <c r="G115" s="39" t="s">
        <v>44</v>
      </c>
      <c r="H115" s="44">
        <v>6350</v>
      </c>
      <c r="I115" s="45" t="s">
        <v>49</v>
      </c>
      <c r="J115" s="45" t="s">
        <v>111</v>
      </c>
      <c r="K115" s="39" t="s">
        <v>55</v>
      </c>
      <c r="L115" s="42" t="s">
        <v>321</v>
      </c>
      <c r="M115" s="42" t="s">
        <v>45</v>
      </c>
      <c r="N115" s="43">
        <v>2</v>
      </c>
    </row>
    <row r="116" spans="1:14" x14ac:dyDescent="0.2">
      <c r="A116" s="39">
        <v>235250</v>
      </c>
      <c r="B116" s="39" t="s">
        <v>249</v>
      </c>
      <c r="C116" s="65">
        <v>1303.05</v>
      </c>
      <c r="D116" s="39" t="s">
        <v>52</v>
      </c>
      <c r="E116" s="39" t="s">
        <v>312</v>
      </c>
      <c r="F116" s="39" t="s">
        <v>44</v>
      </c>
      <c r="G116" s="39" t="s">
        <v>44</v>
      </c>
      <c r="H116" s="44">
        <v>6350</v>
      </c>
      <c r="I116" s="45" t="s">
        <v>49</v>
      </c>
      <c r="J116" s="45" t="s">
        <v>82</v>
      </c>
      <c r="K116" s="39" t="s">
        <v>55</v>
      </c>
      <c r="L116" s="42" t="s">
        <v>321</v>
      </c>
      <c r="M116" s="42" t="s">
        <v>45</v>
      </c>
      <c r="N116" s="43">
        <v>2</v>
      </c>
    </row>
    <row r="117" spans="1:14" x14ac:dyDescent="0.2">
      <c r="A117" s="39">
        <v>235250</v>
      </c>
      <c r="B117" s="39" t="s">
        <v>249</v>
      </c>
      <c r="C117" s="65">
        <v>16377.84</v>
      </c>
      <c r="D117" s="39" t="s">
        <v>52</v>
      </c>
      <c r="E117" s="39" t="s">
        <v>312</v>
      </c>
      <c r="F117" s="39" t="s">
        <v>44</v>
      </c>
      <c r="G117" s="39" t="s">
        <v>44</v>
      </c>
      <c r="H117" s="44">
        <v>6350</v>
      </c>
      <c r="I117" s="45" t="s">
        <v>49</v>
      </c>
      <c r="J117" s="45" t="s">
        <v>82</v>
      </c>
      <c r="K117" s="39" t="s">
        <v>55</v>
      </c>
      <c r="L117" s="42" t="s">
        <v>321</v>
      </c>
      <c r="M117" s="42" t="s">
        <v>45</v>
      </c>
      <c r="N117" s="43">
        <v>2</v>
      </c>
    </row>
    <row r="118" spans="1:14" x14ac:dyDescent="0.2">
      <c r="A118" s="39">
        <v>235250</v>
      </c>
      <c r="B118" s="39" t="s">
        <v>249</v>
      </c>
      <c r="C118" s="65">
        <v>7107.71</v>
      </c>
      <c r="D118" s="39" t="s">
        <v>52</v>
      </c>
      <c r="E118" s="39" t="s">
        <v>293</v>
      </c>
      <c r="F118" s="39" t="s">
        <v>44</v>
      </c>
      <c r="G118" s="39" t="s">
        <v>44</v>
      </c>
      <c r="H118" s="44">
        <v>6350</v>
      </c>
      <c r="I118" s="45" t="s">
        <v>49</v>
      </c>
      <c r="J118" s="45" t="s">
        <v>131</v>
      </c>
      <c r="K118" s="39" t="s">
        <v>55</v>
      </c>
      <c r="L118" s="42" t="s">
        <v>321</v>
      </c>
      <c r="M118" s="42" t="s">
        <v>45</v>
      </c>
      <c r="N118" s="43">
        <v>2</v>
      </c>
    </row>
    <row r="119" spans="1:14" x14ac:dyDescent="0.2">
      <c r="A119" s="39">
        <v>235250</v>
      </c>
      <c r="B119" s="39" t="s">
        <v>249</v>
      </c>
      <c r="C119" s="65">
        <v>69696</v>
      </c>
      <c r="D119" s="39" t="s">
        <v>52</v>
      </c>
      <c r="E119" s="39" t="s">
        <v>313</v>
      </c>
      <c r="F119" s="39" t="s">
        <v>44</v>
      </c>
      <c r="G119" s="39" t="s">
        <v>44</v>
      </c>
      <c r="H119" s="44">
        <v>6350</v>
      </c>
      <c r="I119" s="45" t="s">
        <v>49</v>
      </c>
      <c r="J119" s="45" t="s">
        <v>110</v>
      </c>
      <c r="K119" s="39" t="s">
        <v>55</v>
      </c>
      <c r="L119" s="42" t="s">
        <v>321</v>
      </c>
      <c r="M119" s="42" t="s">
        <v>45</v>
      </c>
      <c r="N119" s="43">
        <v>2</v>
      </c>
    </row>
    <row r="120" spans="1:14" x14ac:dyDescent="0.2">
      <c r="A120" s="39">
        <v>235250</v>
      </c>
      <c r="B120" s="39" t="s">
        <v>249</v>
      </c>
      <c r="C120" s="65">
        <v>3333.33</v>
      </c>
      <c r="D120" s="39" t="s">
        <v>52</v>
      </c>
      <c r="E120" s="39" t="s">
        <v>314</v>
      </c>
      <c r="F120" s="39" t="s">
        <v>44</v>
      </c>
      <c r="G120" s="39" t="s">
        <v>44</v>
      </c>
      <c r="H120" s="44">
        <v>6350</v>
      </c>
      <c r="I120" s="45" t="s">
        <v>49</v>
      </c>
      <c r="J120" s="45" t="s">
        <v>315</v>
      </c>
      <c r="K120" s="39" t="s">
        <v>55</v>
      </c>
      <c r="L120" s="42" t="s">
        <v>321</v>
      </c>
      <c r="M120" s="42" t="s">
        <v>45</v>
      </c>
      <c r="N120" s="43">
        <v>2</v>
      </c>
    </row>
    <row r="121" spans="1:14" x14ac:dyDescent="0.2">
      <c r="A121" s="39">
        <v>235250</v>
      </c>
      <c r="B121" s="39" t="s">
        <v>249</v>
      </c>
      <c r="C121" s="39">
        <v>488.9</v>
      </c>
      <c r="D121" s="39" t="s">
        <v>52</v>
      </c>
      <c r="E121" s="39" t="s">
        <v>316</v>
      </c>
      <c r="F121" s="39" t="s">
        <v>44</v>
      </c>
      <c r="G121" s="39" t="s">
        <v>44</v>
      </c>
      <c r="H121" s="44">
        <v>6350</v>
      </c>
      <c r="I121" s="45" t="s">
        <v>49</v>
      </c>
      <c r="J121" s="45" t="s">
        <v>61</v>
      </c>
      <c r="K121" s="39" t="s">
        <v>55</v>
      </c>
      <c r="L121" s="42" t="s">
        <v>321</v>
      </c>
      <c r="M121" s="42" t="s">
        <v>45</v>
      </c>
      <c r="N121" s="43">
        <v>2</v>
      </c>
    </row>
    <row r="122" spans="1:14" x14ac:dyDescent="0.2">
      <c r="A122" s="39">
        <v>200500</v>
      </c>
      <c r="B122" s="39" t="s">
        <v>249</v>
      </c>
      <c r="C122" s="39">
        <v>559.16999999999996</v>
      </c>
      <c r="D122" s="39" t="s">
        <v>52</v>
      </c>
      <c r="E122" s="39" t="s">
        <v>317</v>
      </c>
      <c r="F122" s="39" t="s">
        <v>44</v>
      </c>
      <c r="G122" s="39" t="s">
        <v>44</v>
      </c>
      <c r="H122" s="44">
        <v>6316</v>
      </c>
      <c r="I122" s="45" t="s">
        <v>49</v>
      </c>
      <c r="J122" s="45" t="s">
        <v>120</v>
      </c>
      <c r="K122" s="39" t="s">
        <v>55</v>
      </c>
      <c r="L122" s="42" t="s">
        <v>321</v>
      </c>
      <c r="M122" s="42" t="s">
        <v>45</v>
      </c>
      <c r="N122" s="43">
        <v>2</v>
      </c>
    </row>
    <row r="123" spans="1:14" x14ac:dyDescent="0.2">
      <c r="A123" s="39">
        <v>235150</v>
      </c>
      <c r="B123" s="39" t="s">
        <v>249</v>
      </c>
      <c r="C123" s="39">
        <v>416.67</v>
      </c>
      <c r="D123" s="39" t="s">
        <v>52</v>
      </c>
      <c r="E123" s="39" t="s">
        <v>267</v>
      </c>
      <c r="H123" s="44">
        <v>6350</v>
      </c>
      <c r="I123" s="45" t="s">
        <v>49</v>
      </c>
      <c r="J123" s="45" t="s">
        <v>64</v>
      </c>
      <c r="K123" s="39" t="s">
        <v>55</v>
      </c>
      <c r="L123" s="42" t="s">
        <v>321</v>
      </c>
      <c r="M123" s="42" t="s">
        <v>45</v>
      </c>
      <c r="N123" s="43">
        <v>2</v>
      </c>
    </row>
  </sheetData>
  <autoFilter ref="A16:T123"/>
  <dataValidations disablePrompts="1" count="1">
    <dataValidation type="textLength" errorStyle="information" allowBlank="1" showInputMessage="1" showErrorMessage="1" error="XLBVal:6=3514440.81_x000d__x000a_" sqref="H1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8" scale="67" orientation="portrait" r:id="rId1"/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48"/>
  <sheetViews>
    <sheetView topLeftCell="A130" workbookViewId="0">
      <selection activeCell="E156" sqref="E156"/>
    </sheetView>
  </sheetViews>
  <sheetFormatPr defaultRowHeight="12.75" x14ac:dyDescent="0.2"/>
  <cols>
    <col min="1" max="1" width="10" bestFit="1" customWidth="1"/>
    <col min="2" max="2" width="10.7109375" bestFit="1" customWidth="1"/>
    <col min="3" max="3" width="12" bestFit="1" customWidth="1"/>
    <col min="4" max="4" width="12.85546875" bestFit="1" customWidth="1"/>
    <col min="5" max="5" width="38.5703125" bestFit="1" customWidth="1"/>
    <col min="8" max="8" width="5" bestFit="1" customWidth="1"/>
    <col min="9" max="9" width="26.85546875" bestFit="1" customWidth="1"/>
    <col min="10" max="10" width="14.140625" bestFit="1" customWidth="1"/>
  </cols>
  <sheetData>
    <row r="1" spans="1:13" s="55" customFormat="1" x14ac:dyDescent="0.2"/>
    <row r="9" spans="1:13" x14ac:dyDescent="0.2">
      <c r="B9" t="s">
        <v>134</v>
      </c>
    </row>
    <row r="10" spans="1:13" x14ac:dyDescent="0.2">
      <c r="E10" t="s">
        <v>135</v>
      </c>
      <c r="I10" t="s">
        <v>136</v>
      </c>
    </row>
    <row r="11" spans="1:13" s="55" customFormat="1" x14ac:dyDescent="0.2">
      <c r="A11" s="55" t="s">
        <v>137</v>
      </c>
      <c r="B11" s="55" t="s">
        <v>138</v>
      </c>
      <c r="C11" s="55" t="s">
        <v>35</v>
      </c>
      <c r="D11" s="55" t="s">
        <v>17</v>
      </c>
      <c r="E11" s="55" t="s">
        <v>139</v>
      </c>
      <c r="H11" s="55" t="s">
        <v>140</v>
      </c>
      <c r="I11" s="55" t="s">
        <v>141</v>
      </c>
      <c r="J11" s="55" t="s">
        <v>142</v>
      </c>
      <c r="K11" s="55" t="s">
        <v>143</v>
      </c>
    </row>
    <row r="12" spans="1:13" s="56" customFormat="1" x14ac:dyDescent="0.2">
      <c r="A12" s="56">
        <v>200150</v>
      </c>
      <c r="B12" s="56" t="s">
        <v>134</v>
      </c>
      <c r="C12" s="56">
        <v>7889</v>
      </c>
      <c r="D12" s="56" t="s">
        <v>52</v>
      </c>
      <c r="E12" s="56" t="s">
        <v>145</v>
      </c>
      <c r="H12" s="56">
        <v>6216</v>
      </c>
      <c r="I12" s="56" t="s">
        <v>49</v>
      </c>
      <c r="J12" s="56" t="s">
        <v>122</v>
      </c>
      <c r="K12" s="56">
        <v>0</v>
      </c>
      <c r="M12" s="56" t="s">
        <v>54</v>
      </c>
    </row>
    <row r="13" spans="1:13" s="56" customFormat="1" x14ac:dyDescent="0.2">
      <c r="A13" s="56">
        <v>235200</v>
      </c>
      <c r="B13" s="56" t="s">
        <v>134</v>
      </c>
      <c r="C13" s="56">
        <v>3472.2222222222222</v>
      </c>
      <c r="D13" s="56" t="s">
        <v>52</v>
      </c>
      <c r="E13" s="56" t="s">
        <v>145</v>
      </c>
      <c r="H13" s="56">
        <v>6351</v>
      </c>
      <c r="I13" s="56" t="s">
        <v>49</v>
      </c>
      <c r="J13" s="56" t="s">
        <v>122</v>
      </c>
      <c r="K13" s="56">
        <v>0</v>
      </c>
      <c r="M13" s="56" t="s">
        <v>54</v>
      </c>
    </row>
    <row r="14" spans="1:13" s="56" customFormat="1" x14ac:dyDescent="0.2">
      <c r="A14" s="56">
        <v>235150</v>
      </c>
      <c r="B14" s="56" t="s">
        <v>134</v>
      </c>
      <c r="C14" s="56">
        <v>1837.5</v>
      </c>
      <c r="D14" s="56" t="s">
        <v>52</v>
      </c>
      <c r="E14" s="56" t="s">
        <v>144</v>
      </c>
      <c r="H14" s="56">
        <v>6306</v>
      </c>
      <c r="I14" s="56" t="s">
        <v>49</v>
      </c>
      <c r="J14" s="56" t="s">
        <v>121</v>
      </c>
      <c r="K14" s="56">
        <v>0</v>
      </c>
      <c r="M14" s="56" t="s">
        <v>54</v>
      </c>
    </row>
    <row r="15" spans="1:13" s="56" customFormat="1" x14ac:dyDescent="0.2">
      <c r="A15" s="56">
        <v>235150</v>
      </c>
      <c r="B15" s="56" t="s">
        <v>134</v>
      </c>
      <c r="C15" s="56">
        <v>2732.7783333333332</v>
      </c>
      <c r="D15" s="56" t="s">
        <v>52</v>
      </c>
      <c r="E15" s="56" t="s">
        <v>146</v>
      </c>
      <c r="H15" s="56">
        <v>6342</v>
      </c>
      <c r="I15" s="56" t="s">
        <v>49</v>
      </c>
      <c r="J15" s="56" t="s">
        <v>123</v>
      </c>
      <c r="K15" s="56">
        <v>0</v>
      </c>
      <c r="M15" s="56" t="s">
        <v>54</v>
      </c>
    </row>
    <row r="16" spans="1:13" s="56" customFormat="1" x14ac:dyDescent="0.2">
      <c r="A16" s="56">
        <v>230350</v>
      </c>
      <c r="B16" s="56" t="s">
        <v>134</v>
      </c>
      <c r="C16" s="56">
        <v>4687.5</v>
      </c>
      <c r="D16" s="56" t="s">
        <v>52</v>
      </c>
      <c r="E16" s="56" t="s">
        <v>147</v>
      </c>
      <c r="H16" s="56">
        <v>6359</v>
      </c>
      <c r="I16" s="56" t="s">
        <v>49</v>
      </c>
      <c r="J16" s="56" t="s">
        <v>84</v>
      </c>
      <c r="K16" s="56">
        <v>0</v>
      </c>
      <c r="M16" s="56" t="s">
        <v>54</v>
      </c>
    </row>
    <row r="17" spans="1:11" x14ac:dyDescent="0.2">
      <c r="A17">
        <v>215150</v>
      </c>
      <c r="B17" t="s">
        <v>134</v>
      </c>
      <c r="C17">
        <v>5145.5</v>
      </c>
      <c r="D17" t="s">
        <v>52</v>
      </c>
      <c r="E17" t="s">
        <v>150</v>
      </c>
      <c r="H17">
        <v>6541</v>
      </c>
      <c r="I17" t="s">
        <v>48</v>
      </c>
      <c r="J17" t="s">
        <v>58</v>
      </c>
      <c r="K17">
        <v>0</v>
      </c>
    </row>
    <row r="18" spans="1:11" x14ac:dyDescent="0.2">
      <c r="A18">
        <v>215150</v>
      </c>
      <c r="B18" t="s">
        <v>134</v>
      </c>
      <c r="C18">
        <v>4124.9975000000004</v>
      </c>
      <c r="D18" t="s">
        <v>52</v>
      </c>
      <c r="E18" t="s">
        <v>152</v>
      </c>
      <c r="H18">
        <v>6544</v>
      </c>
      <c r="I18" t="s">
        <v>49</v>
      </c>
      <c r="J18" t="s">
        <v>60</v>
      </c>
      <c r="K18">
        <v>0</v>
      </c>
    </row>
    <row r="19" spans="1:11" x14ac:dyDescent="0.2">
      <c r="A19">
        <v>235250</v>
      </c>
      <c r="B19" t="s">
        <v>134</v>
      </c>
      <c r="C19">
        <v>19448.266117647065</v>
      </c>
      <c r="D19" t="s">
        <v>52</v>
      </c>
      <c r="E19" t="s">
        <v>153</v>
      </c>
      <c r="H19">
        <v>6374</v>
      </c>
      <c r="I19" t="s">
        <v>49</v>
      </c>
      <c r="J19" t="s">
        <v>61</v>
      </c>
      <c r="K19">
        <v>0</v>
      </c>
    </row>
    <row r="20" spans="1:11" x14ac:dyDescent="0.2">
      <c r="A20">
        <v>235150</v>
      </c>
      <c r="B20" t="s">
        <v>134</v>
      </c>
      <c r="C20">
        <v>765.00000000000034</v>
      </c>
      <c r="D20" t="s">
        <v>52</v>
      </c>
      <c r="E20" t="s">
        <v>154</v>
      </c>
      <c r="H20">
        <v>6371</v>
      </c>
      <c r="I20" t="s">
        <v>49</v>
      </c>
      <c r="J20" t="s">
        <v>62</v>
      </c>
      <c r="K20">
        <v>0</v>
      </c>
    </row>
    <row r="21" spans="1:11" x14ac:dyDescent="0.2">
      <c r="A21">
        <v>235250</v>
      </c>
      <c r="B21" t="s">
        <v>134</v>
      </c>
      <c r="C21">
        <v>851.95443850267372</v>
      </c>
      <c r="D21" t="s">
        <v>52</v>
      </c>
      <c r="E21" t="s">
        <v>153</v>
      </c>
      <c r="H21">
        <v>6374</v>
      </c>
      <c r="I21" t="s">
        <v>49</v>
      </c>
      <c r="J21" t="s">
        <v>61</v>
      </c>
      <c r="K21">
        <v>0</v>
      </c>
    </row>
    <row r="22" spans="1:11" x14ac:dyDescent="0.2">
      <c r="A22">
        <v>235250</v>
      </c>
      <c r="B22" t="s">
        <v>134</v>
      </c>
      <c r="C22">
        <v>2175</v>
      </c>
      <c r="D22" t="s">
        <v>52</v>
      </c>
      <c r="E22" t="s">
        <v>164</v>
      </c>
      <c r="H22">
        <v>6349</v>
      </c>
      <c r="I22" t="s">
        <v>49</v>
      </c>
      <c r="J22" t="s">
        <v>75</v>
      </c>
      <c r="K22">
        <v>0</v>
      </c>
    </row>
    <row r="23" spans="1:11" x14ac:dyDescent="0.2">
      <c r="A23">
        <v>235250</v>
      </c>
      <c r="B23" t="s">
        <v>134</v>
      </c>
      <c r="C23">
        <v>458.02615384615399</v>
      </c>
      <c r="D23" t="s">
        <v>52</v>
      </c>
      <c r="E23" t="s">
        <v>166</v>
      </c>
      <c r="H23">
        <v>6349</v>
      </c>
      <c r="I23" t="s">
        <v>49</v>
      </c>
      <c r="J23" t="s">
        <v>77</v>
      </c>
      <c r="K23">
        <v>0</v>
      </c>
    </row>
    <row r="24" spans="1:11" x14ac:dyDescent="0.2">
      <c r="A24">
        <v>235250</v>
      </c>
      <c r="B24" t="s">
        <v>134</v>
      </c>
      <c r="C24">
        <v>4466.2925000000005</v>
      </c>
      <c r="D24" t="s">
        <v>52</v>
      </c>
      <c r="E24" t="s">
        <v>168</v>
      </c>
      <c r="H24">
        <v>6349</v>
      </c>
      <c r="I24" t="s">
        <v>49</v>
      </c>
      <c r="J24" t="s">
        <v>79</v>
      </c>
      <c r="K24">
        <v>0</v>
      </c>
    </row>
    <row r="25" spans="1:11" x14ac:dyDescent="0.2">
      <c r="A25">
        <v>235200</v>
      </c>
      <c r="B25" t="s">
        <v>134</v>
      </c>
      <c r="C25">
        <v>586.66733333333343</v>
      </c>
      <c r="D25" t="s">
        <v>52</v>
      </c>
      <c r="E25" t="s">
        <v>169</v>
      </c>
      <c r="H25">
        <v>6371</v>
      </c>
      <c r="I25" t="s">
        <v>49</v>
      </c>
      <c r="J25" t="s">
        <v>80</v>
      </c>
      <c r="K25">
        <v>0</v>
      </c>
    </row>
    <row r="26" spans="1:11" x14ac:dyDescent="0.2">
      <c r="A26">
        <v>235250</v>
      </c>
      <c r="B26" t="s">
        <v>134</v>
      </c>
      <c r="C26">
        <v>3397.9791666666665</v>
      </c>
      <c r="D26" t="s">
        <v>52</v>
      </c>
      <c r="E26" t="s">
        <v>170</v>
      </c>
      <c r="H26">
        <v>6350</v>
      </c>
      <c r="I26" t="s">
        <v>49</v>
      </c>
      <c r="J26" t="s">
        <v>81</v>
      </c>
      <c r="K26">
        <v>0</v>
      </c>
    </row>
    <row r="27" spans="1:11" x14ac:dyDescent="0.2">
      <c r="A27">
        <v>235250</v>
      </c>
      <c r="B27" t="s">
        <v>134</v>
      </c>
      <c r="C27">
        <v>684.70333333333349</v>
      </c>
      <c r="D27" t="s">
        <v>52</v>
      </c>
      <c r="E27" t="s">
        <v>171</v>
      </c>
      <c r="H27">
        <v>6350</v>
      </c>
      <c r="I27" t="s">
        <v>49</v>
      </c>
      <c r="J27" t="s">
        <v>82</v>
      </c>
      <c r="K27">
        <v>0</v>
      </c>
    </row>
    <row r="28" spans="1:11" x14ac:dyDescent="0.2">
      <c r="A28">
        <v>220200</v>
      </c>
      <c r="B28" t="s">
        <v>134</v>
      </c>
      <c r="C28">
        <v>3200</v>
      </c>
      <c r="D28" t="s">
        <v>52</v>
      </c>
      <c r="E28" t="s">
        <v>172</v>
      </c>
      <c r="H28">
        <v>6215</v>
      </c>
      <c r="I28" t="s">
        <v>49</v>
      </c>
      <c r="J28" t="s">
        <v>83</v>
      </c>
      <c r="K28">
        <v>0</v>
      </c>
    </row>
    <row r="29" spans="1:11" x14ac:dyDescent="0.2">
      <c r="A29">
        <v>230350</v>
      </c>
      <c r="B29" t="s">
        <v>134</v>
      </c>
      <c r="C29">
        <v>250</v>
      </c>
      <c r="D29" t="s">
        <v>52</v>
      </c>
      <c r="E29" t="s">
        <v>173</v>
      </c>
      <c r="H29">
        <v>6339</v>
      </c>
      <c r="I29" t="s">
        <v>49</v>
      </c>
      <c r="J29" t="s">
        <v>84</v>
      </c>
      <c r="K29">
        <v>0</v>
      </c>
    </row>
    <row r="30" spans="1:11" x14ac:dyDescent="0.2">
      <c r="A30">
        <v>230350</v>
      </c>
      <c r="B30" t="s">
        <v>134</v>
      </c>
      <c r="C30">
        <v>750</v>
      </c>
      <c r="D30" t="s">
        <v>52</v>
      </c>
      <c r="E30" t="s">
        <v>173</v>
      </c>
      <c r="H30">
        <v>6359</v>
      </c>
      <c r="I30" t="s">
        <v>49</v>
      </c>
      <c r="J30" t="s">
        <v>84</v>
      </c>
      <c r="K30">
        <v>0</v>
      </c>
    </row>
    <row r="31" spans="1:11" x14ac:dyDescent="0.2">
      <c r="A31">
        <v>235250</v>
      </c>
      <c r="B31" t="s">
        <v>134</v>
      </c>
      <c r="C31">
        <v>781.24666666666667</v>
      </c>
      <c r="D31" t="s">
        <v>52</v>
      </c>
      <c r="E31" t="s">
        <v>174</v>
      </c>
      <c r="H31">
        <v>6374</v>
      </c>
      <c r="I31" t="s">
        <v>49</v>
      </c>
      <c r="J31" t="s">
        <v>85</v>
      </c>
      <c r="K31">
        <v>0</v>
      </c>
    </row>
    <row r="32" spans="1:11" x14ac:dyDescent="0.2">
      <c r="A32">
        <v>235250</v>
      </c>
      <c r="B32" t="s">
        <v>134</v>
      </c>
      <c r="C32">
        <v>849.82799999999997</v>
      </c>
      <c r="D32" t="s">
        <v>52</v>
      </c>
      <c r="E32" t="s">
        <v>175</v>
      </c>
      <c r="H32">
        <v>6374</v>
      </c>
      <c r="I32" t="s">
        <v>49</v>
      </c>
      <c r="J32" t="s">
        <v>61</v>
      </c>
      <c r="K32">
        <v>0</v>
      </c>
    </row>
    <row r="33" spans="1:11" x14ac:dyDescent="0.2">
      <c r="A33">
        <v>235250</v>
      </c>
      <c r="B33" t="s">
        <v>134</v>
      </c>
      <c r="C33">
        <v>1148.42875</v>
      </c>
      <c r="D33" t="s">
        <v>52</v>
      </c>
      <c r="E33" t="s">
        <v>175</v>
      </c>
      <c r="H33">
        <v>6374</v>
      </c>
      <c r="I33" t="s">
        <v>49</v>
      </c>
      <c r="J33" t="s">
        <v>61</v>
      </c>
      <c r="K33">
        <v>0</v>
      </c>
    </row>
    <row r="34" spans="1:11" x14ac:dyDescent="0.2">
      <c r="A34">
        <v>235250</v>
      </c>
      <c r="B34" t="s">
        <v>134</v>
      </c>
      <c r="C34">
        <v>2977.3161904761905</v>
      </c>
      <c r="D34" t="s">
        <v>52</v>
      </c>
      <c r="E34" t="s">
        <v>176</v>
      </c>
      <c r="H34">
        <v>6350</v>
      </c>
      <c r="I34" t="s">
        <v>49</v>
      </c>
      <c r="J34" t="s">
        <v>86</v>
      </c>
      <c r="K34">
        <v>0</v>
      </c>
    </row>
    <row r="35" spans="1:11" x14ac:dyDescent="0.2">
      <c r="A35">
        <v>230350</v>
      </c>
      <c r="B35" t="s">
        <v>134</v>
      </c>
      <c r="C35">
        <v>2557.1658333333335</v>
      </c>
      <c r="D35" t="s">
        <v>52</v>
      </c>
      <c r="E35" t="s">
        <v>161</v>
      </c>
      <c r="H35">
        <v>6319</v>
      </c>
      <c r="I35" t="s">
        <v>49</v>
      </c>
      <c r="J35" t="s">
        <v>73</v>
      </c>
      <c r="K35">
        <v>0</v>
      </c>
    </row>
    <row r="36" spans="1:11" x14ac:dyDescent="0.2">
      <c r="A36">
        <v>200500</v>
      </c>
      <c r="B36" t="s">
        <v>134</v>
      </c>
      <c r="C36">
        <v>1748.5580952380953</v>
      </c>
      <c r="D36" t="s">
        <v>52</v>
      </c>
      <c r="E36" t="s">
        <v>177</v>
      </c>
      <c r="H36">
        <v>6341</v>
      </c>
      <c r="I36" t="s">
        <v>49</v>
      </c>
      <c r="J36" t="s">
        <v>87</v>
      </c>
      <c r="K36">
        <v>0</v>
      </c>
    </row>
    <row r="37" spans="1:11" x14ac:dyDescent="0.2">
      <c r="A37">
        <v>200450</v>
      </c>
      <c r="B37" t="s">
        <v>134</v>
      </c>
      <c r="C37">
        <v>45174.06</v>
      </c>
      <c r="D37" t="s">
        <v>52</v>
      </c>
      <c r="E37" t="s">
        <v>178</v>
      </c>
      <c r="H37">
        <v>6316</v>
      </c>
      <c r="I37" t="s">
        <v>49</v>
      </c>
      <c r="J37" t="s">
        <v>88</v>
      </c>
      <c r="K37">
        <v>0</v>
      </c>
    </row>
    <row r="38" spans="1:11" x14ac:dyDescent="0.2">
      <c r="A38">
        <v>225550</v>
      </c>
      <c r="B38" t="s">
        <v>134</v>
      </c>
      <c r="C38">
        <v>416.66666666666669</v>
      </c>
      <c r="D38" t="s">
        <v>52</v>
      </c>
      <c r="E38" t="s">
        <v>180</v>
      </c>
      <c r="H38">
        <v>6240</v>
      </c>
      <c r="I38" t="s">
        <v>49</v>
      </c>
      <c r="J38" t="s">
        <v>90</v>
      </c>
      <c r="K38">
        <v>0</v>
      </c>
    </row>
    <row r="39" spans="1:11" x14ac:dyDescent="0.2">
      <c r="A39">
        <v>225550</v>
      </c>
      <c r="B39" t="s">
        <v>134</v>
      </c>
      <c r="C39">
        <v>1666.6666666666665</v>
      </c>
      <c r="D39" t="s">
        <v>52</v>
      </c>
      <c r="E39" t="s">
        <v>181</v>
      </c>
      <c r="H39">
        <v>6363</v>
      </c>
      <c r="I39" t="s">
        <v>49</v>
      </c>
      <c r="J39" t="s">
        <v>91</v>
      </c>
      <c r="K39">
        <v>0</v>
      </c>
    </row>
    <row r="40" spans="1:11" x14ac:dyDescent="0.2">
      <c r="A40">
        <v>235150</v>
      </c>
      <c r="B40" t="s">
        <v>134</v>
      </c>
      <c r="C40">
        <v>3675</v>
      </c>
      <c r="D40" t="s">
        <v>52</v>
      </c>
      <c r="E40" t="s">
        <v>182</v>
      </c>
      <c r="H40">
        <v>6350</v>
      </c>
      <c r="I40" t="s">
        <v>49</v>
      </c>
      <c r="J40" t="s">
        <v>76</v>
      </c>
      <c r="K40">
        <v>0</v>
      </c>
    </row>
    <row r="41" spans="1:11" x14ac:dyDescent="0.2">
      <c r="A41">
        <v>235250</v>
      </c>
      <c r="B41" t="s">
        <v>134</v>
      </c>
      <c r="C41">
        <v>565.46</v>
      </c>
      <c r="D41" t="s">
        <v>52</v>
      </c>
      <c r="E41" t="s">
        <v>169</v>
      </c>
      <c r="H41">
        <v>6350</v>
      </c>
      <c r="I41" t="s">
        <v>49</v>
      </c>
      <c r="J41" t="s">
        <v>92</v>
      </c>
      <c r="K41">
        <v>0</v>
      </c>
    </row>
    <row r="42" spans="1:11" x14ac:dyDescent="0.2">
      <c r="A42">
        <v>227200</v>
      </c>
      <c r="B42" t="s">
        <v>134</v>
      </c>
      <c r="C42">
        <v>3700</v>
      </c>
      <c r="D42" t="s">
        <v>52</v>
      </c>
      <c r="E42" t="s">
        <v>162</v>
      </c>
      <c r="H42">
        <v>6503</v>
      </c>
      <c r="I42" t="s">
        <v>49</v>
      </c>
      <c r="J42" t="s">
        <v>72</v>
      </c>
      <c r="K42">
        <v>0</v>
      </c>
    </row>
    <row r="43" spans="1:11" x14ac:dyDescent="0.2">
      <c r="A43">
        <v>235250</v>
      </c>
      <c r="B43" t="s">
        <v>134</v>
      </c>
      <c r="C43">
        <v>1785.7142857142856</v>
      </c>
      <c r="D43" t="s">
        <v>52</v>
      </c>
      <c r="E43" t="s">
        <v>184</v>
      </c>
      <c r="H43">
        <v>6350</v>
      </c>
      <c r="I43" t="s">
        <v>49</v>
      </c>
      <c r="J43" t="s">
        <v>93</v>
      </c>
      <c r="K43">
        <v>0</v>
      </c>
    </row>
    <row r="44" spans="1:11" x14ac:dyDescent="0.2">
      <c r="A44">
        <v>235250</v>
      </c>
      <c r="B44" t="s">
        <v>134</v>
      </c>
      <c r="C44">
        <v>2032.6525000000001</v>
      </c>
      <c r="D44" t="s">
        <v>52</v>
      </c>
      <c r="E44" t="s">
        <v>185</v>
      </c>
      <c r="H44">
        <v>6349</v>
      </c>
      <c r="I44" t="s">
        <v>49</v>
      </c>
      <c r="J44" t="s">
        <v>94</v>
      </c>
      <c r="K44">
        <v>0</v>
      </c>
    </row>
    <row r="45" spans="1:11" x14ac:dyDescent="0.2">
      <c r="A45">
        <v>230350</v>
      </c>
      <c r="B45" t="s">
        <v>134</v>
      </c>
      <c r="C45">
        <v>688.34666666666658</v>
      </c>
      <c r="D45" t="s">
        <v>52</v>
      </c>
      <c r="E45" t="s">
        <v>186</v>
      </c>
      <c r="H45">
        <v>6371</v>
      </c>
      <c r="I45" t="s">
        <v>49</v>
      </c>
      <c r="J45" t="s">
        <v>95</v>
      </c>
      <c r="K45">
        <v>0</v>
      </c>
    </row>
    <row r="46" spans="1:11" x14ac:dyDescent="0.2">
      <c r="A46">
        <v>235250</v>
      </c>
      <c r="B46" t="s">
        <v>134</v>
      </c>
      <c r="C46">
        <v>2061.6349999999998</v>
      </c>
      <c r="D46" t="s">
        <v>52</v>
      </c>
      <c r="E46" t="s">
        <v>187</v>
      </c>
      <c r="H46">
        <v>6350</v>
      </c>
      <c r="I46" t="s">
        <v>49</v>
      </c>
      <c r="J46" t="s">
        <v>96</v>
      </c>
      <c r="K46">
        <v>0</v>
      </c>
    </row>
    <row r="47" spans="1:11" x14ac:dyDescent="0.2">
      <c r="A47">
        <v>235150</v>
      </c>
      <c r="B47" t="s">
        <v>134</v>
      </c>
      <c r="C47">
        <v>738.56166666666661</v>
      </c>
      <c r="D47" t="s">
        <v>52</v>
      </c>
      <c r="E47" t="s">
        <v>187</v>
      </c>
      <c r="H47">
        <v>6350</v>
      </c>
      <c r="I47" t="s">
        <v>49</v>
      </c>
      <c r="J47" t="s">
        <v>96</v>
      </c>
      <c r="K47">
        <v>0</v>
      </c>
    </row>
    <row r="48" spans="1:11" x14ac:dyDescent="0.2">
      <c r="A48">
        <v>235250</v>
      </c>
      <c r="B48" t="s">
        <v>134</v>
      </c>
      <c r="C48">
        <v>437.92166666666668</v>
      </c>
      <c r="D48" t="s">
        <v>52</v>
      </c>
      <c r="E48" t="s">
        <v>188</v>
      </c>
      <c r="H48">
        <v>6350</v>
      </c>
      <c r="I48" t="s">
        <v>49</v>
      </c>
      <c r="J48" t="s">
        <v>97</v>
      </c>
      <c r="K48">
        <v>0</v>
      </c>
    </row>
    <row r="49" spans="1:11" x14ac:dyDescent="0.2">
      <c r="A49">
        <v>235250</v>
      </c>
      <c r="B49" t="s">
        <v>134</v>
      </c>
      <c r="C49">
        <v>1873.4658333333334</v>
      </c>
      <c r="D49" t="s">
        <v>52</v>
      </c>
      <c r="E49" t="s">
        <v>189</v>
      </c>
      <c r="H49">
        <v>6350</v>
      </c>
      <c r="I49" t="s">
        <v>49</v>
      </c>
      <c r="J49" t="s">
        <v>98</v>
      </c>
      <c r="K49">
        <v>0</v>
      </c>
    </row>
    <row r="50" spans="1:11" x14ac:dyDescent="0.2">
      <c r="A50">
        <v>235250</v>
      </c>
      <c r="B50" t="s">
        <v>134</v>
      </c>
      <c r="C50">
        <v>825</v>
      </c>
      <c r="D50" t="s">
        <v>52</v>
      </c>
      <c r="E50" t="s">
        <v>190</v>
      </c>
      <c r="H50">
        <v>6351</v>
      </c>
      <c r="I50" t="s">
        <v>49</v>
      </c>
      <c r="J50" t="s">
        <v>99</v>
      </c>
      <c r="K50">
        <v>0</v>
      </c>
    </row>
    <row r="51" spans="1:11" x14ac:dyDescent="0.2">
      <c r="A51">
        <v>235250</v>
      </c>
      <c r="B51" t="s">
        <v>134</v>
      </c>
      <c r="C51">
        <v>557.41666666666663</v>
      </c>
      <c r="D51" t="s">
        <v>52</v>
      </c>
      <c r="E51" t="s">
        <v>191</v>
      </c>
      <c r="H51">
        <v>6350</v>
      </c>
      <c r="I51" t="s">
        <v>49</v>
      </c>
      <c r="J51" t="s">
        <v>100</v>
      </c>
      <c r="K51">
        <v>0</v>
      </c>
    </row>
    <row r="52" spans="1:11" x14ac:dyDescent="0.2">
      <c r="A52">
        <v>235250</v>
      </c>
      <c r="B52" t="s">
        <v>134</v>
      </c>
      <c r="C52">
        <v>5905.083333333333</v>
      </c>
      <c r="D52" t="s">
        <v>52</v>
      </c>
      <c r="E52" t="s">
        <v>192</v>
      </c>
      <c r="H52">
        <v>6349</v>
      </c>
      <c r="I52" t="s">
        <v>49</v>
      </c>
      <c r="J52" t="s">
        <v>101</v>
      </c>
      <c r="K52">
        <v>0</v>
      </c>
    </row>
    <row r="53" spans="1:11" x14ac:dyDescent="0.2">
      <c r="A53">
        <v>235200</v>
      </c>
      <c r="B53" t="s">
        <v>134</v>
      </c>
      <c r="C53">
        <v>1994.765909090909</v>
      </c>
      <c r="D53" t="s">
        <v>52</v>
      </c>
      <c r="E53" t="s">
        <v>193</v>
      </c>
      <c r="H53">
        <v>6349</v>
      </c>
      <c r="I53" t="s">
        <v>49</v>
      </c>
      <c r="J53" t="s">
        <v>102</v>
      </c>
      <c r="K53">
        <v>0</v>
      </c>
    </row>
    <row r="54" spans="1:11" x14ac:dyDescent="0.2">
      <c r="A54">
        <v>235150</v>
      </c>
      <c r="B54" t="s">
        <v>134</v>
      </c>
      <c r="C54">
        <v>918.75</v>
      </c>
      <c r="D54" t="s">
        <v>52</v>
      </c>
      <c r="E54" t="s">
        <v>195</v>
      </c>
      <c r="H54">
        <v>6307</v>
      </c>
      <c r="I54" t="s">
        <v>49</v>
      </c>
      <c r="J54" t="s">
        <v>104</v>
      </c>
      <c r="K54">
        <v>0</v>
      </c>
    </row>
    <row r="55" spans="1:11" x14ac:dyDescent="0.2">
      <c r="A55">
        <v>235150</v>
      </c>
      <c r="B55" t="s">
        <v>134</v>
      </c>
      <c r="C55">
        <v>416.66666666666669</v>
      </c>
      <c r="D55" t="s">
        <v>52</v>
      </c>
      <c r="E55" t="s">
        <v>196</v>
      </c>
      <c r="H55">
        <v>6350</v>
      </c>
      <c r="I55" t="s">
        <v>49</v>
      </c>
      <c r="J55" t="s">
        <v>105</v>
      </c>
      <c r="K55">
        <v>0</v>
      </c>
    </row>
    <row r="56" spans="1:11" x14ac:dyDescent="0.2">
      <c r="A56">
        <v>235250</v>
      </c>
      <c r="B56" t="s">
        <v>134</v>
      </c>
      <c r="C56">
        <v>3750</v>
      </c>
      <c r="D56" t="s">
        <v>52</v>
      </c>
      <c r="E56" t="s">
        <v>197</v>
      </c>
      <c r="H56">
        <v>6350</v>
      </c>
      <c r="I56" t="s">
        <v>49</v>
      </c>
      <c r="J56" t="s">
        <v>106</v>
      </c>
      <c r="K56">
        <v>0</v>
      </c>
    </row>
    <row r="57" spans="1:11" x14ac:dyDescent="0.2">
      <c r="A57">
        <v>235150</v>
      </c>
      <c r="B57" t="s">
        <v>134</v>
      </c>
      <c r="C57">
        <v>4166.666666666667</v>
      </c>
      <c r="D57" t="s">
        <v>52</v>
      </c>
      <c r="E57" t="s">
        <v>199</v>
      </c>
      <c r="H57">
        <v>6350</v>
      </c>
      <c r="I57" t="s">
        <v>49</v>
      </c>
      <c r="J57" t="s">
        <v>108</v>
      </c>
      <c r="K57">
        <v>0</v>
      </c>
    </row>
    <row r="58" spans="1:11" x14ac:dyDescent="0.2">
      <c r="A58">
        <v>235150</v>
      </c>
      <c r="B58" t="s">
        <v>134</v>
      </c>
      <c r="C58">
        <v>2500</v>
      </c>
      <c r="D58" t="s">
        <v>52</v>
      </c>
      <c r="E58" t="s">
        <v>156</v>
      </c>
      <c r="H58">
        <v>6350</v>
      </c>
      <c r="I58" t="s">
        <v>49</v>
      </c>
      <c r="J58" t="s">
        <v>64</v>
      </c>
      <c r="K58">
        <v>0</v>
      </c>
    </row>
    <row r="59" spans="1:11" x14ac:dyDescent="0.2">
      <c r="A59">
        <v>235250</v>
      </c>
      <c r="B59" t="s">
        <v>134</v>
      </c>
      <c r="C59">
        <v>651.52666666666664</v>
      </c>
      <c r="D59" t="s">
        <v>52</v>
      </c>
      <c r="E59" t="s">
        <v>171</v>
      </c>
      <c r="H59">
        <v>6350</v>
      </c>
      <c r="I59" t="s">
        <v>49</v>
      </c>
      <c r="J59" t="s">
        <v>82</v>
      </c>
      <c r="K59">
        <v>0</v>
      </c>
    </row>
    <row r="60" spans="1:11" x14ac:dyDescent="0.2">
      <c r="A60">
        <v>235250</v>
      </c>
      <c r="B60" t="s">
        <v>134</v>
      </c>
      <c r="C60">
        <v>8028.3516666666665</v>
      </c>
      <c r="D60" t="s">
        <v>52</v>
      </c>
      <c r="E60" t="s">
        <v>171</v>
      </c>
      <c r="H60">
        <v>6350</v>
      </c>
      <c r="I60" t="s">
        <v>49</v>
      </c>
      <c r="J60" t="s">
        <v>82</v>
      </c>
      <c r="K60">
        <v>0</v>
      </c>
    </row>
    <row r="61" spans="1:11" x14ac:dyDescent="0.2">
      <c r="A61">
        <v>235150</v>
      </c>
      <c r="B61" t="s">
        <v>134</v>
      </c>
      <c r="C61">
        <v>11320.833333333334</v>
      </c>
      <c r="D61" t="s">
        <v>52</v>
      </c>
      <c r="E61" t="s">
        <v>200</v>
      </c>
      <c r="H61">
        <v>6350</v>
      </c>
      <c r="I61" t="s">
        <v>49</v>
      </c>
      <c r="J61" t="s">
        <v>109</v>
      </c>
      <c r="K61">
        <v>0</v>
      </c>
    </row>
    <row r="62" spans="1:11" x14ac:dyDescent="0.2">
      <c r="A62">
        <v>235250</v>
      </c>
      <c r="B62" t="s">
        <v>134</v>
      </c>
      <c r="C62">
        <v>5869.6016666666665</v>
      </c>
      <c r="D62" t="s">
        <v>52</v>
      </c>
      <c r="E62" t="s">
        <v>202</v>
      </c>
      <c r="H62">
        <v>6350</v>
      </c>
      <c r="I62" t="s">
        <v>49</v>
      </c>
      <c r="J62" t="s">
        <v>111</v>
      </c>
      <c r="K62">
        <v>0</v>
      </c>
    </row>
    <row r="63" spans="1:11" x14ac:dyDescent="0.2">
      <c r="A63">
        <v>235250</v>
      </c>
      <c r="B63" t="s">
        <v>134</v>
      </c>
      <c r="C63">
        <v>9585.1183333333338</v>
      </c>
      <c r="D63" t="s">
        <v>52</v>
      </c>
      <c r="E63" t="s">
        <v>202</v>
      </c>
      <c r="H63">
        <v>6350</v>
      </c>
      <c r="I63" t="s">
        <v>49</v>
      </c>
      <c r="J63" t="s">
        <v>111</v>
      </c>
      <c r="K63">
        <v>0</v>
      </c>
    </row>
    <row r="64" spans="1:11" x14ac:dyDescent="0.2">
      <c r="A64">
        <v>235400</v>
      </c>
      <c r="B64" t="s">
        <v>134</v>
      </c>
      <c r="C64">
        <v>392.30769230769232</v>
      </c>
      <c r="D64" t="s">
        <v>52</v>
      </c>
      <c r="E64" t="s">
        <v>203</v>
      </c>
      <c r="H64">
        <v>6517</v>
      </c>
      <c r="I64" t="s">
        <v>49</v>
      </c>
      <c r="J64" t="s">
        <v>112</v>
      </c>
      <c r="K64">
        <v>0</v>
      </c>
    </row>
    <row r="65" spans="1:11" x14ac:dyDescent="0.2">
      <c r="A65">
        <v>235250</v>
      </c>
      <c r="B65" t="s">
        <v>134</v>
      </c>
      <c r="C65">
        <v>2296.7966666666666</v>
      </c>
      <c r="D65" t="s">
        <v>52</v>
      </c>
      <c r="E65" t="s">
        <v>204</v>
      </c>
      <c r="H65">
        <v>6350</v>
      </c>
      <c r="I65" t="s">
        <v>49</v>
      </c>
      <c r="J65" t="s">
        <v>113</v>
      </c>
      <c r="K65">
        <v>0</v>
      </c>
    </row>
    <row r="66" spans="1:11" x14ac:dyDescent="0.2">
      <c r="A66">
        <v>235250</v>
      </c>
      <c r="B66" t="s">
        <v>134</v>
      </c>
      <c r="C66">
        <v>543.08416666666665</v>
      </c>
      <c r="D66" t="s">
        <v>52</v>
      </c>
      <c r="E66" t="s">
        <v>153</v>
      </c>
      <c r="H66">
        <v>6349</v>
      </c>
      <c r="I66" t="s">
        <v>49</v>
      </c>
      <c r="J66" t="s">
        <v>61</v>
      </c>
      <c r="K66">
        <v>0</v>
      </c>
    </row>
    <row r="67" spans="1:11" x14ac:dyDescent="0.2">
      <c r="A67">
        <v>235250</v>
      </c>
      <c r="B67" t="s">
        <v>134</v>
      </c>
      <c r="C67">
        <v>529.66083333333336</v>
      </c>
      <c r="D67" t="s">
        <v>52</v>
      </c>
      <c r="E67" t="s">
        <v>153</v>
      </c>
      <c r="H67">
        <v>6349</v>
      </c>
      <c r="I67" t="s">
        <v>49</v>
      </c>
      <c r="J67" t="s">
        <v>61</v>
      </c>
      <c r="K67">
        <v>0</v>
      </c>
    </row>
    <row r="68" spans="1:11" x14ac:dyDescent="0.2">
      <c r="A68">
        <v>235250</v>
      </c>
      <c r="B68" t="s">
        <v>134</v>
      </c>
      <c r="C68">
        <v>7527.5</v>
      </c>
      <c r="D68" t="s">
        <v>52</v>
      </c>
      <c r="E68" t="s">
        <v>206</v>
      </c>
      <c r="H68">
        <v>6334</v>
      </c>
      <c r="I68" t="s">
        <v>49</v>
      </c>
      <c r="J68" t="s">
        <v>115</v>
      </c>
      <c r="K68">
        <v>0</v>
      </c>
    </row>
    <row r="69" spans="1:11" x14ac:dyDescent="0.2">
      <c r="A69">
        <v>227300</v>
      </c>
      <c r="B69" t="s">
        <v>134</v>
      </c>
      <c r="C69">
        <v>3733.929090909091</v>
      </c>
      <c r="D69" t="s">
        <v>52</v>
      </c>
      <c r="E69" t="s">
        <v>207</v>
      </c>
      <c r="H69">
        <v>6503</v>
      </c>
      <c r="I69" t="s">
        <v>21</v>
      </c>
      <c r="J69" t="s">
        <v>116</v>
      </c>
      <c r="K69">
        <v>0</v>
      </c>
    </row>
    <row r="70" spans="1:11" x14ac:dyDescent="0.2">
      <c r="A70">
        <v>235150</v>
      </c>
      <c r="B70" t="s">
        <v>134</v>
      </c>
      <c r="C70">
        <v>2872.7999999999997</v>
      </c>
      <c r="D70" t="s">
        <v>52</v>
      </c>
      <c r="E70" t="s">
        <v>208</v>
      </c>
      <c r="H70">
        <v>6270</v>
      </c>
      <c r="I70" t="s">
        <v>49</v>
      </c>
      <c r="J70" t="s">
        <v>117</v>
      </c>
      <c r="K70">
        <v>0</v>
      </c>
    </row>
    <row r="71" spans="1:11" x14ac:dyDescent="0.2">
      <c r="A71">
        <v>235250</v>
      </c>
      <c r="B71" t="s">
        <v>134</v>
      </c>
      <c r="C71">
        <v>3076</v>
      </c>
      <c r="D71" t="s">
        <v>52</v>
      </c>
      <c r="E71" t="s">
        <v>174</v>
      </c>
      <c r="H71">
        <v>6374</v>
      </c>
      <c r="I71" t="s">
        <v>49</v>
      </c>
      <c r="J71" t="s">
        <v>85</v>
      </c>
      <c r="K71">
        <v>0</v>
      </c>
    </row>
    <row r="72" spans="1:11" x14ac:dyDescent="0.2">
      <c r="A72">
        <v>235250</v>
      </c>
      <c r="B72" t="s">
        <v>134</v>
      </c>
      <c r="C72">
        <v>3906.2333333333336</v>
      </c>
      <c r="D72" t="s">
        <v>52</v>
      </c>
      <c r="E72" t="s">
        <v>174</v>
      </c>
      <c r="H72">
        <v>6374</v>
      </c>
      <c r="I72" t="s">
        <v>49</v>
      </c>
      <c r="J72" t="s">
        <v>85</v>
      </c>
      <c r="K72">
        <v>0</v>
      </c>
    </row>
    <row r="73" spans="1:11" x14ac:dyDescent="0.2">
      <c r="A73">
        <v>235150</v>
      </c>
      <c r="B73" t="s">
        <v>134</v>
      </c>
      <c r="C73">
        <v>1399.6666666666667</v>
      </c>
      <c r="D73" t="s">
        <v>52</v>
      </c>
      <c r="E73" t="s">
        <v>155</v>
      </c>
      <c r="H73">
        <v>6350</v>
      </c>
      <c r="I73" t="s">
        <v>49</v>
      </c>
      <c r="J73" t="s">
        <v>63</v>
      </c>
      <c r="K73">
        <v>0</v>
      </c>
    </row>
    <row r="74" spans="1:11" x14ac:dyDescent="0.2">
      <c r="A74">
        <v>235250</v>
      </c>
      <c r="B74" t="s">
        <v>134</v>
      </c>
      <c r="C74">
        <v>32177.679999999997</v>
      </c>
      <c r="D74" t="s">
        <v>52</v>
      </c>
      <c r="E74" t="s">
        <v>174</v>
      </c>
      <c r="H74">
        <v>6374</v>
      </c>
      <c r="I74" t="s">
        <v>49</v>
      </c>
      <c r="J74" t="s">
        <v>85</v>
      </c>
      <c r="K74">
        <v>0</v>
      </c>
    </row>
    <row r="75" spans="1:11" x14ac:dyDescent="0.2">
      <c r="A75">
        <v>225550</v>
      </c>
      <c r="B75" t="s">
        <v>134</v>
      </c>
      <c r="C75">
        <v>833.33333333333337</v>
      </c>
      <c r="D75" t="s">
        <v>52</v>
      </c>
      <c r="E75" t="s">
        <v>209</v>
      </c>
      <c r="H75">
        <v>6270</v>
      </c>
      <c r="I75" t="s">
        <v>49</v>
      </c>
      <c r="J75" t="s">
        <v>118</v>
      </c>
      <c r="K75">
        <v>0</v>
      </c>
    </row>
    <row r="76" spans="1:11" x14ac:dyDescent="0.2">
      <c r="A76">
        <v>235150</v>
      </c>
      <c r="B76" t="s">
        <v>134</v>
      </c>
      <c r="C76">
        <v>679.58333333333337</v>
      </c>
      <c r="D76" t="s">
        <v>52</v>
      </c>
      <c r="E76" t="s">
        <v>156</v>
      </c>
      <c r="H76">
        <v>6350</v>
      </c>
      <c r="I76" t="s">
        <v>49</v>
      </c>
      <c r="J76" t="s">
        <v>64</v>
      </c>
      <c r="K76">
        <v>0</v>
      </c>
    </row>
    <row r="77" spans="1:11" x14ac:dyDescent="0.2">
      <c r="A77">
        <v>235250</v>
      </c>
      <c r="B77" t="s">
        <v>134</v>
      </c>
      <c r="C77">
        <v>514.6</v>
      </c>
      <c r="D77" t="s">
        <v>52</v>
      </c>
      <c r="E77" t="s">
        <v>153</v>
      </c>
      <c r="H77">
        <v>6349</v>
      </c>
      <c r="I77" t="s">
        <v>49</v>
      </c>
      <c r="J77" t="s">
        <v>61</v>
      </c>
      <c r="K77">
        <v>0</v>
      </c>
    </row>
    <row r="78" spans="1:11" x14ac:dyDescent="0.2">
      <c r="A78">
        <v>225560</v>
      </c>
      <c r="B78" t="s">
        <v>134</v>
      </c>
      <c r="C78">
        <v>6666.666666666667</v>
      </c>
      <c r="D78" t="s">
        <v>52</v>
      </c>
      <c r="E78" t="s">
        <v>210</v>
      </c>
      <c r="H78">
        <v>6270</v>
      </c>
      <c r="I78" t="s">
        <v>49</v>
      </c>
      <c r="J78" t="s">
        <v>119</v>
      </c>
      <c r="K78">
        <v>0</v>
      </c>
    </row>
    <row r="79" spans="1:11" x14ac:dyDescent="0.2">
      <c r="A79">
        <v>215300</v>
      </c>
      <c r="B79" t="s">
        <v>134</v>
      </c>
      <c r="C79">
        <v>508.33333333333331</v>
      </c>
      <c r="D79" t="s">
        <v>52</v>
      </c>
      <c r="E79" t="s">
        <v>211</v>
      </c>
      <c r="H79">
        <v>6316</v>
      </c>
      <c r="I79" t="s">
        <v>49</v>
      </c>
      <c r="J79" t="s">
        <v>120</v>
      </c>
      <c r="K79">
        <v>0</v>
      </c>
    </row>
    <row r="80" spans="1:11" x14ac:dyDescent="0.2">
      <c r="A80">
        <v>227250</v>
      </c>
      <c r="B80" t="s">
        <v>134</v>
      </c>
      <c r="C80">
        <v>17060</v>
      </c>
      <c r="D80" t="s">
        <v>52</v>
      </c>
      <c r="E80" t="s">
        <v>212</v>
      </c>
      <c r="H80">
        <v>6207</v>
      </c>
      <c r="I80" t="s">
        <v>49</v>
      </c>
      <c r="J80" t="s">
        <v>126</v>
      </c>
      <c r="K80">
        <v>0</v>
      </c>
    </row>
    <row r="81" spans="1:11" x14ac:dyDescent="0.2">
      <c r="A81">
        <v>235200</v>
      </c>
      <c r="B81" t="s">
        <v>134</v>
      </c>
      <c r="C81">
        <v>2134</v>
      </c>
      <c r="D81" t="s">
        <v>52</v>
      </c>
      <c r="E81" t="s">
        <v>194</v>
      </c>
      <c r="H81">
        <v>6349</v>
      </c>
      <c r="I81" t="s">
        <v>49</v>
      </c>
      <c r="J81" t="s">
        <v>103</v>
      </c>
      <c r="K81">
        <v>0</v>
      </c>
    </row>
    <row r="82" spans="1:11" x14ac:dyDescent="0.2">
      <c r="A82">
        <v>225550</v>
      </c>
      <c r="B82" t="s">
        <v>134</v>
      </c>
      <c r="C82">
        <v>2500</v>
      </c>
      <c r="D82" t="s">
        <v>52</v>
      </c>
      <c r="E82" t="s">
        <v>209</v>
      </c>
      <c r="H82">
        <v>6270</v>
      </c>
      <c r="I82" t="s">
        <v>49</v>
      </c>
      <c r="J82" t="s">
        <v>118</v>
      </c>
      <c r="K82">
        <v>0</v>
      </c>
    </row>
    <row r="83" spans="1:11" x14ac:dyDescent="0.2">
      <c r="A83">
        <v>235150</v>
      </c>
      <c r="B83" t="s">
        <v>134</v>
      </c>
      <c r="C83">
        <v>12031.25</v>
      </c>
      <c r="D83" t="s">
        <v>52</v>
      </c>
      <c r="E83" t="s">
        <v>213</v>
      </c>
      <c r="H83">
        <v>6350</v>
      </c>
      <c r="I83" t="s">
        <v>49</v>
      </c>
      <c r="J83" t="s">
        <v>127</v>
      </c>
      <c r="K83">
        <v>0</v>
      </c>
    </row>
    <row r="84" spans="1:11" x14ac:dyDescent="0.2">
      <c r="A84">
        <v>235150</v>
      </c>
      <c r="B84" t="s">
        <v>134</v>
      </c>
      <c r="C84">
        <v>2168.8054545454547</v>
      </c>
      <c r="D84" t="s">
        <v>52</v>
      </c>
      <c r="E84" t="s">
        <v>214</v>
      </c>
      <c r="H84">
        <v>6369</v>
      </c>
      <c r="I84" t="s">
        <v>49</v>
      </c>
      <c r="J84" t="s">
        <v>124</v>
      </c>
      <c r="K84">
        <v>0</v>
      </c>
    </row>
    <row r="85" spans="1:11" x14ac:dyDescent="0.2">
      <c r="A85">
        <v>215100</v>
      </c>
      <c r="B85" t="s">
        <v>134</v>
      </c>
      <c r="C85">
        <v>33337.137777777774</v>
      </c>
      <c r="D85" t="s">
        <v>52</v>
      </c>
      <c r="E85" t="s">
        <v>194</v>
      </c>
      <c r="H85">
        <v>6505</v>
      </c>
      <c r="I85" t="s">
        <v>49</v>
      </c>
      <c r="J85" t="s">
        <v>103</v>
      </c>
      <c r="K85">
        <v>0</v>
      </c>
    </row>
    <row r="86" spans="1:11" x14ac:dyDescent="0.2">
      <c r="A86">
        <v>215100</v>
      </c>
      <c r="B86" t="s">
        <v>134</v>
      </c>
      <c r="C86">
        <v>9402.7822222222239</v>
      </c>
      <c r="D86" t="s">
        <v>52</v>
      </c>
      <c r="E86" t="s">
        <v>194</v>
      </c>
      <c r="H86">
        <v>6505</v>
      </c>
      <c r="I86" t="s">
        <v>49</v>
      </c>
      <c r="J86" t="s">
        <v>103</v>
      </c>
      <c r="K86">
        <v>0</v>
      </c>
    </row>
    <row r="87" spans="1:11" x14ac:dyDescent="0.2">
      <c r="A87">
        <v>235250</v>
      </c>
      <c r="B87" t="s">
        <v>134</v>
      </c>
      <c r="C87">
        <v>1146.5825</v>
      </c>
      <c r="D87" t="s">
        <v>52</v>
      </c>
      <c r="E87" t="s">
        <v>157</v>
      </c>
      <c r="H87">
        <v>6350</v>
      </c>
      <c r="I87" t="s">
        <v>49</v>
      </c>
      <c r="J87" t="s">
        <v>65</v>
      </c>
      <c r="K87">
        <v>0</v>
      </c>
    </row>
    <row r="88" spans="1:11" x14ac:dyDescent="0.2">
      <c r="A88">
        <v>235150</v>
      </c>
      <c r="B88" t="s">
        <v>134</v>
      </c>
      <c r="C88">
        <v>3333.3333333333335</v>
      </c>
      <c r="D88" t="s">
        <v>52</v>
      </c>
      <c r="E88" t="s">
        <v>199</v>
      </c>
      <c r="H88">
        <v>6350</v>
      </c>
      <c r="I88" t="s">
        <v>49</v>
      </c>
      <c r="J88" t="s">
        <v>108</v>
      </c>
      <c r="K88">
        <v>0</v>
      </c>
    </row>
    <row r="89" spans="1:11" x14ac:dyDescent="0.2">
      <c r="A89">
        <v>235250</v>
      </c>
      <c r="B89" t="s">
        <v>134</v>
      </c>
      <c r="C89">
        <v>7758.75</v>
      </c>
      <c r="D89" t="s">
        <v>52</v>
      </c>
      <c r="E89" t="s">
        <v>215</v>
      </c>
      <c r="H89">
        <v>6350</v>
      </c>
      <c r="I89" t="s">
        <v>49</v>
      </c>
      <c r="J89" t="s">
        <v>128</v>
      </c>
      <c r="K89">
        <v>0</v>
      </c>
    </row>
    <row r="90" spans="1:11" x14ac:dyDescent="0.2">
      <c r="A90">
        <v>256010</v>
      </c>
      <c r="B90" t="s">
        <v>134</v>
      </c>
      <c r="C90">
        <v>1347.5833333333333</v>
      </c>
      <c r="D90" t="s">
        <v>52</v>
      </c>
      <c r="E90" t="s">
        <v>216</v>
      </c>
      <c r="H90">
        <v>6271</v>
      </c>
      <c r="I90" t="s">
        <v>49</v>
      </c>
      <c r="J90" t="s">
        <v>129</v>
      </c>
      <c r="K90">
        <v>0</v>
      </c>
    </row>
    <row r="91" spans="1:11" x14ac:dyDescent="0.2">
      <c r="A91">
        <v>235150</v>
      </c>
      <c r="B91" t="s">
        <v>134</v>
      </c>
      <c r="C91">
        <v>2040.5833333333333</v>
      </c>
      <c r="D91" t="s">
        <v>52</v>
      </c>
      <c r="E91" t="s">
        <v>159</v>
      </c>
      <c r="H91">
        <v>6316</v>
      </c>
      <c r="I91" t="s">
        <v>49</v>
      </c>
      <c r="J91" t="s">
        <v>67</v>
      </c>
      <c r="K91">
        <v>0</v>
      </c>
    </row>
    <row r="92" spans="1:11" x14ac:dyDescent="0.2">
      <c r="A92">
        <v>235250</v>
      </c>
      <c r="B92" t="s">
        <v>134</v>
      </c>
      <c r="C92">
        <v>441.36727272727273</v>
      </c>
      <c r="D92" t="s">
        <v>52</v>
      </c>
      <c r="E92" t="s">
        <v>217</v>
      </c>
      <c r="H92">
        <v>6350</v>
      </c>
      <c r="I92" t="s">
        <v>49</v>
      </c>
      <c r="J92" t="s">
        <v>130</v>
      </c>
      <c r="K92">
        <v>0</v>
      </c>
    </row>
    <row r="93" spans="1:11" x14ac:dyDescent="0.2">
      <c r="A93">
        <v>235250</v>
      </c>
      <c r="B93" t="s">
        <v>134</v>
      </c>
      <c r="C93">
        <v>540.99545454545455</v>
      </c>
      <c r="D93" t="s">
        <v>52</v>
      </c>
      <c r="E93" t="s">
        <v>217</v>
      </c>
      <c r="H93">
        <v>6350</v>
      </c>
      <c r="I93" t="s">
        <v>49</v>
      </c>
      <c r="J93" t="s">
        <v>130</v>
      </c>
      <c r="K93">
        <v>0</v>
      </c>
    </row>
    <row r="94" spans="1:11" x14ac:dyDescent="0.2">
      <c r="A94">
        <v>235200</v>
      </c>
      <c r="B94" t="s">
        <v>134</v>
      </c>
      <c r="C94">
        <v>2421.5100000000002</v>
      </c>
      <c r="D94" t="s">
        <v>52</v>
      </c>
      <c r="E94" t="s">
        <v>183</v>
      </c>
      <c r="H94">
        <v>6334</v>
      </c>
      <c r="I94" t="s">
        <v>49</v>
      </c>
      <c r="J94" t="s">
        <v>125</v>
      </c>
      <c r="K94">
        <v>0</v>
      </c>
    </row>
    <row r="95" spans="1:11" x14ac:dyDescent="0.2">
      <c r="A95">
        <v>235150</v>
      </c>
      <c r="B95" t="s">
        <v>134</v>
      </c>
      <c r="C95">
        <v>2331.92625</v>
      </c>
      <c r="D95" t="s">
        <v>52</v>
      </c>
      <c r="E95" t="s">
        <v>218</v>
      </c>
      <c r="H95">
        <v>6350</v>
      </c>
      <c r="I95" t="s">
        <v>49</v>
      </c>
      <c r="J95" t="s">
        <v>131</v>
      </c>
      <c r="K95">
        <v>0</v>
      </c>
    </row>
    <row r="96" spans="1:11" x14ac:dyDescent="0.2">
      <c r="A96">
        <v>235150</v>
      </c>
      <c r="B96" t="s">
        <v>134</v>
      </c>
      <c r="C96">
        <v>1206.6666666666667</v>
      </c>
      <c r="D96" t="s">
        <v>52</v>
      </c>
      <c r="E96" t="s">
        <v>219</v>
      </c>
      <c r="H96">
        <v>6350</v>
      </c>
      <c r="I96" t="s">
        <v>49</v>
      </c>
      <c r="J96" t="s">
        <v>132</v>
      </c>
      <c r="K96">
        <v>0</v>
      </c>
    </row>
    <row r="97" spans="1:11" x14ac:dyDescent="0.2">
      <c r="A97">
        <v>235250</v>
      </c>
      <c r="B97" t="s">
        <v>134</v>
      </c>
      <c r="C97">
        <v>3658.4844444444443</v>
      </c>
      <c r="D97" t="s">
        <v>52</v>
      </c>
      <c r="E97" t="s">
        <v>191</v>
      </c>
      <c r="H97">
        <v>6350</v>
      </c>
      <c r="I97" t="s">
        <v>49</v>
      </c>
      <c r="J97" t="s">
        <v>100</v>
      </c>
      <c r="K97">
        <v>0</v>
      </c>
    </row>
    <row r="98" spans="1:11" x14ac:dyDescent="0.2">
      <c r="A98">
        <v>215050</v>
      </c>
      <c r="B98" t="s">
        <v>134</v>
      </c>
      <c r="C98">
        <v>6266</v>
      </c>
      <c r="D98" t="s">
        <v>52</v>
      </c>
      <c r="E98" t="s">
        <v>149</v>
      </c>
      <c r="H98">
        <v>6541</v>
      </c>
      <c r="I98" t="s">
        <v>49</v>
      </c>
      <c r="J98" t="s">
        <v>57</v>
      </c>
      <c r="K98">
        <v>0</v>
      </c>
    </row>
    <row r="99" spans="1:11" x14ac:dyDescent="0.2">
      <c r="A99">
        <v>215200</v>
      </c>
      <c r="B99" t="s">
        <v>134</v>
      </c>
      <c r="C99">
        <v>2410</v>
      </c>
      <c r="D99" t="s">
        <v>52</v>
      </c>
      <c r="E99" t="s">
        <v>149</v>
      </c>
      <c r="H99">
        <v>6541</v>
      </c>
      <c r="I99" t="s">
        <v>49</v>
      </c>
      <c r="J99" t="s">
        <v>57</v>
      </c>
      <c r="K99">
        <v>0</v>
      </c>
    </row>
    <row r="100" spans="1:11" x14ac:dyDescent="0.2">
      <c r="A100">
        <v>235250</v>
      </c>
      <c r="B100" t="s">
        <v>134</v>
      </c>
      <c r="C100">
        <v>5531.7016666666668</v>
      </c>
      <c r="D100" t="s">
        <v>52</v>
      </c>
      <c r="E100" t="s">
        <v>157</v>
      </c>
      <c r="H100">
        <v>6350</v>
      </c>
      <c r="I100" t="s">
        <v>49</v>
      </c>
      <c r="J100" t="s">
        <v>65</v>
      </c>
      <c r="K100">
        <v>0</v>
      </c>
    </row>
    <row r="101" spans="1:11" x14ac:dyDescent="0.2">
      <c r="A101">
        <v>235150</v>
      </c>
      <c r="B101" t="s">
        <v>134</v>
      </c>
      <c r="C101">
        <v>641.66666666666663</v>
      </c>
      <c r="D101" t="s">
        <v>52</v>
      </c>
      <c r="E101" t="s">
        <v>158</v>
      </c>
      <c r="H101">
        <v>6351</v>
      </c>
      <c r="I101" t="s">
        <v>49</v>
      </c>
      <c r="J101" t="s">
        <v>66</v>
      </c>
      <c r="K101">
        <v>0</v>
      </c>
    </row>
    <row r="102" spans="1:11" x14ac:dyDescent="0.2">
      <c r="A102">
        <v>215200</v>
      </c>
      <c r="B102" t="s">
        <v>134</v>
      </c>
      <c r="C102">
        <v>3809.3833333333332</v>
      </c>
      <c r="D102" t="s">
        <v>52</v>
      </c>
      <c r="E102" t="s">
        <v>198</v>
      </c>
      <c r="H102">
        <v>6543</v>
      </c>
      <c r="I102" t="s">
        <v>49</v>
      </c>
      <c r="J102" t="s">
        <v>107</v>
      </c>
      <c r="K102">
        <v>0</v>
      </c>
    </row>
    <row r="103" spans="1:11" x14ac:dyDescent="0.2">
      <c r="A103">
        <v>215750</v>
      </c>
      <c r="B103" t="s">
        <v>134</v>
      </c>
      <c r="C103">
        <v>332.95666666666665</v>
      </c>
      <c r="D103" t="s">
        <v>52</v>
      </c>
      <c r="E103" t="s">
        <v>198</v>
      </c>
      <c r="H103">
        <v>6543</v>
      </c>
      <c r="I103" t="s">
        <v>49</v>
      </c>
      <c r="J103" t="s">
        <v>107</v>
      </c>
      <c r="K103">
        <v>0</v>
      </c>
    </row>
    <row r="104" spans="1:11" x14ac:dyDescent="0.2">
      <c r="A104">
        <v>235250</v>
      </c>
      <c r="B104" t="s">
        <v>134</v>
      </c>
      <c r="C104">
        <v>7989.793333333334</v>
      </c>
      <c r="D104" t="s">
        <v>52</v>
      </c>
      <c r="E104" t="s">
        <v>160</v>
      </c>
      <c r="H104">
        <v>6350</v>
      </c>
      <c r="I104" t="s">
        <v>49</v>
      </c>
      <c r="J104" t="s">
        <v>69</v>
      </c>
      <c r="K104">
        <v>0</v>
      </c>
    </row>
    <row r="105" spans="1:11" x14ac:dyDescent="0.2">
      <c r="A105">
        <v>235150</v>
      </c>
      <c r="B105" t="s">
        <v>134</v>
      </c>
      <c r="C105">
        <v>6713.2</v>
      </c>
      <c r="D105" t="s">
        <v>52</v>
      </c>
      <c r="E105" t="s">
        <v>160</v>
      </c>
      <c r="H105">
        <v>6350</v>
      </c>
      <c r="I105" t="s">
        <v>49</v>
      </c>
      <c r="J105" t="s">
        <v>69</v>
      </c>
      <c r="K105">
        <v>0</v>
      </c>
    </row>
    <row r="106" spans="1:11" x14ac:dyDescent="0.2">
      <c r="A106">
        <v>235250</v>
      </c>
      <c r="B106" t="s">
        <v>134</v>
      </c>
      <c r="C106">
        <v>1654.6916666666666</v>
      </c>
      <c r="D106" t="s">
        <v>52</v>
      </c>
      <c r="E106" t="s">
        <v>160</v>
      </c>
      <c r="H106">
        <v>6350</v>
      </c>
      <c r="I106" t="s">
        <v>49</v>
      </c>
      <c r="J106" t="s">
        <v>69</v>
      </c>
      <c r="K106">
        <v>0</v>
      </c>
    </row>
    <row r="107" spans="1:11" x14ac:dyDescent="0.2">
      <c r="A107">
        <v>235150</v>
      </c>
      <c r="B107" t="s">
        <v>134</v>
      </c>
      <c r="C107">
        <v>1839.2333333333333</v>
      </c>
      <c r="D107" t="s">
        <v>52</v>
      </c>
      <c r="E107" t="s">
        <v>160</v>
      </c>
      <c r="H107">
        <v>6350</v>
      </c>
      <c r="I107" t="s">
        <v>49</v>
      </c>
      <c r="J107" t="s">
        <v>69</v>
      </c>
      <c r="K107">
        <v>0</v>
      </c>
    </row>
    <row r="108" spans="1:11" x14ac:dyDescent="0.2">
      <c r="A108">
        <v>215200</v>
      </c>
      <c r="B108" t="s">
        <v>134</v>
      </c>
      <c r="C108">
        <v>7706.2233333333324</v>
      </c>
      <c r="D108" t="s">
        <v>52</v>
      </c>
      <c r="E108" t="s">
        <v>148</v>
      </c>
      <c r="H108">
        <v>6540</v>
      </c>
      <c r="I108" t="s">
        <v>49</v>
      </c>
      <c r="J108" t="s">
        <v>56</v>
      </c>
      <c r="K108">
        <v>0</v>
      </c>
    </row>
    <row r="109" spans="1:11" x14ac:dyDescent="0.2">
      <c r="A109">
        <v>215050</v>
      </c>
      <c r="B109" t="s">
        <v>134</v>
      </c>
      <c r="C109">
        <v>26125.916666666668</v>
      </c>
      <c r="D109" t="s">
        <v>52</v>
      </c>
      <c r="E109" t="s">
        <v>148</v>
      </c>
      <c r="H109">
        <v>6540</v>
      </c>
      <c r="I109" t="s">
        <v>49</v>
      </c>
      <c r="J109" t="s">
        <v>56</v>
      </c>
      <c r="K109">
        <v>0</v>
      </c>
    </row>
    <row r="110" spans="1:11" x14ac:dyDescent="0.2">
      <c r="A110">
        <v>235150</v>
      </c>
      <c r="B110" t="s">
        <v>134</v>
      </c>
      <c r="C110">
        <v>13546.575833333334</v>
      </c>
      <c r="D110" t="s">
        <v>52</v>
      </c>
      <c r="E110" t="s">
        <v>220</v>
      </c>
      <c r="H110">
        <v>6350</v>
      </c>
      <c r="I110" t="s">
        <v>49</v>
      </c>
      <c r="J110" t="s">
        <v>68</v>
      </c>
      <c r="K110">
        <v>0</v>
      </c>
    </row>
    <row r="111" spans="1:11" x14ac:dyDescent="0.2">
      <c r="A111">
        <v>235150</v>
      </c>
      <c r="B111" t="s">
        <v>134</v>
      </c>
      <c r="C111">
        <v>3933.26</v>
      </c>
      <c r="D111" t="s">
        <v>52</v>
      </c>
      <c r="E111" t="s">
        <v>220</v>
      </c>
      <c r="H111">
        <v>6350</v>
      </c>
      <c r="I111" t="s">
        <v>49</v>
      </c>
      <c r="J111" t="s">
        <v>68</v>
      </c>
      <c r="K111">
        <v>0</v>
      </c>
    </row>
    <row r="112" spans="1:11" x14ac:dyDescent="0.2">
      <c r="A112">
        <v>235250</v>
      </c>
      <c r="B112" t="s">
        <v>134</v>
      </c>
      <c r="C112">
        <v>3129.2591666666667</v>
      </c>
      <c r="D112" t="s">
        <v>52</v>
      </c>
      <c r="E112" t="s">
        <v>220</v>
      </c>
      <c r="H112">
        <v>6350</v>
      </c>
      <c r="I112" t="s">
        <v>49</v>
      </c>
      <c r="J112" t="s">
        <v>68</v>
      </c>
      <c r="K112">
        <v>0</v>
      </c>
    </row>
    <row r="113" spans="1:11" x14ac:dyDescent="0.2">
      <c r="A113">
        <v>235250</v>
      </c>
      <c r="B113" t="s">
        <v>134</v>
      </c>
      <c r="C113">
        <v>1000</v>
      </c>
      <c r="D113" t="s">
        <v>52</v>
      </c>
      <c r="E113" t="s">
        <v>153</v>
      </c>
      <c r="H113">
        <v>6374</v>
      </c>
      <c r="I113" t="s">
        <v>49</v>
      </c>
      <c r="J113" t="s">
        <v>61</v>
      </c>
      <c r="K113">
        <v>0</v>
      </c>
    </row>
    <row r="114" spans="1:11" x14ac:dyDescent="0.2">
      <c r="A114">
        <v>235150</v>
      </c>
      <c r="B114" t="s">
        <v>134</v>
      </c>
      <c r="C114">
        <v>435.02583333333337</v>
      </c>
      <c r="D114" t="s">
        <v>52</v>
      </c>
      <c r="E114" t="s">
        <v>165</v>
      </c>
      <c r="H114">
        <v>6517</v>
      </c>
      <c r="I114" t="s">
        <v>49</v>
      </c>
      <c r="J114" t="s">
        <v>76</v>
      </c>
      <c r="K114">
        <v>0</v>
      </c>
    </row>
    <row r="115" spans="1:11" x14ac:dyDescent="0.2">
      <c r="A115">
        <v>235150</v>
      </c>
      <c r="B115" t="s">
        <v>134</v>
      </c>
      <c r="C115">
        <v>435.02583333333337</v>
      </c>
      <c r="D115" t="s">
        <v>52</v>
      </c>
      <c r="E115" t="s">
        <v>165</v>
      </c>
      <c r="H115">
        <v>6207</v>
      </c>
      <c r="I115" t="s">
        <v>49</v>
      </c>
      <c r="J115" t="s">
        <v>76</v>
      </c>
      <c r="K115">
        <v>0</v>
      </c>
    </row>
    <row r="116" spans="1:11" x14ac:dyDescent="0.2">
      <c r="A116">
        <v>235400</v>
      </c>
      <c r="B116" t="s">
        <v>134</v>
      </c>
      <c r="C116">
        <v>958.33333333333337</v>
      </c>
      <c r="D116" t="s">
        <v>52</v>
      </c>
      <c r="E116" t="s">
        <v>221</v>
      </c>
      <c r="H116">
        <v>6517</v>
      </c>
      <c r="I116" t="s">
        <v>49</v>
      </c>
      <c r="J116" t="s">
        <v>133</v>
      </c>
      <c r="K116">
        <v>0</v>
      </c>
    </row>
    <row r="117" spans="1:11" x14ac:dyDescent="0.2">
      <c r="A117">
        <v>230250</v>
      </c>
      <c r="B117" t="s">
        <v>134</v>
      </c>
      <c r="C117">
        <v>8333.3333333333339</v>
      </c>
      <c r="D117" t="s">
        <v>52</v>
      </c>
      <c r="E117" t="s">
        <v>205</v>
      </c>
      <c r="H117">
        <v>6271</v>
      </c>
      <c r="I117" t="s">
        <v>49</v>
      </c>
      <c r="J117" t="s">
        <v>114</v>
      </c>
      <c r="K117">
        <v>0</v>
      </c>
    </row>
    <row r="118" spans="1:11" x14ac:dyDescent="0.2">
      <c r="A118">
        <v>215150</v>
      </c>
      <c r="B118" t="s">
        <v>134</v>
      </c>
      <c r="C118">
        <v>117450</v>
      </c>
      <c r="D118" t="s">
        <v>52</v>
      </c>
      <c r="E118" t="s">
        <v>151</v>
      </c>
      <c r="H118">
        <v>6505</v>
      </c>
      <c r="I118" t="s">
        <v>49</v>
      </c>
      <c r="J118" t="s">
        <v>59</v>
      </c>
      <c r="K118">
        <v>0</v>
      </c>
    </row>
    <row r="119" spans="1:11" x14ac:dyDescent="0.2">
      <c r="A119">
        <v>215150</v>
      </c>
      <c r="B119" t="s">
        <v>134</v>
      </c>
      <c r="C119">
        <v>107.98833333333333</v>
      </c>
      <c r="D119" t="s">
        <v>52</v>
      </c>
      <c r="E119" t="s">
        <v>151</v>
      </c>
      <c r="H119">
        <v>6540</v>
      </c>
      <c r="I119" t="s">
        <v>49</v>
      </c>
      <c r="J119" t="s">
        <v>59</v>
      </c>
      <c r="K119">
        <v>0</v>
      </c>
    </row>
    <row r="120" spans="1:11" x14ac:dyDescent="0.2">
      <c r="A120">
        <v>215150</v>
      </c>
      <c r="B120" t="s">
        <v>134</v>
      </c>
      <c r="C120">
        <v>18879</v>
      </c>
      <c r="D120" t="s">
        <v>52</v>
      </c>
      <c r="E120" t="s">
        <v>151</v>
      </c>
      <c r="H120">
        <v>6540</v>
      </c>
      <c r="I120" t="s">
        <v>49</v>
      </c>
      <c r="J120" t="s">
        <v>59</v>
      </c>
      <c r="K120">
        <v>0</v>
      </c>
    </row>
    <row r="121" spans="1:11" x14ac:dyDescent="0.2">
      <c r="A121">
        <v>215150</v>
      </c>
      <c r="B121" t="s">
        <v>134</v>
      </c>
      <c r="C121">
        <v>175.22499999999999</v>
      </c>
      <c r="D121" t="s">
        <v>52</v>
      </c>
      <c r="E121" t="s">
        <v>151</v>
      </c>
      <c r="H121">
        <v>6540</v>
      </c>
      <c r="I121" t="s">
        <v>49</v>
      </c>
      <c r="J121" t="s">
        <v>59</v>
      </c>
      <c r="K121">
        <v>0</v>
      </c>
    </row>
    <row r="122" spans="1:11" x14ac:dyDescent="0.2">
      <c r="A122">
        <v>215150</v>
      </c>
      <c r="B122" t="s">
        <v>134</v>
      </c>
      <c r="C122">
        <v>285.25</v>
      </c>
      <c r="D122" t="s">
        <v>52</v>
      </c>
      <c r="E122" t="s">
        <v>151</v>
      </c>
      <c r="H122">
        <v>6540</v>
      </c>
      <c r="I122" t="s">
        <v>49</v>
      </c>
      <c r="J122" t="s">
        <v>59</v>
      </c>
      <c r="K122">
        <v>0</v>
      </c>
    </row>
    <row r="123" spans="1:11" x14ac:dyDescent="0.2">
      <c r="A123">
        <v>215150</v>
      </c>
      <c r="B123" t="s">
        <v>134</v>
      </c>
      <c r="C123">
        <v>203.75</v>
      </c>
      <c r="D123" t="s">
        <v>52</v>
      </c>
      <c r="E123" t="s">
        <v>151</v>
      </c>
      <c r="H123">
        <v>6505</v>
      </c>
      <c r="I123" t="s">
        <v>49</v>
      </c>
      <c r="J123" t="s">
        <v>59</v>
      </c>
      <c r="K123">
        <v>0</v>
      </c>
    </row>
    <row r="124" spans="1:11" x14ac:dyDescent="0.2">
      <c r="A124">
        <v>215150</v>
      </c>
      <c r="B124" t="s">
        <v>134</v>
      </c>
      <c r="C124">
        <v>6161.0466666666671</v>
      </c>
      <c r="D124" t="s">
        <v>52</v>
      </c>
      <c r="E124" t="s">
        <v>150</v>
      </c>
      <c r="H124">
        <v>6541</v>
      </c>
      <c r="I124" t="s">
        <v>49</v>
      </c>
      <c r="J124" t="s">
        <v>222</v>
      </c>
      <c r="K124">
        <v>0</v>
      </c>
    </row>
    <row r="125" spans="1:11" x14ac:dyDescent="0.2">
      <c r="A125">
        <v>215200</v>
      </c>
      <c r="B125" t="s">
        <v>134</v>
      </c>
      <c r="C125">
        <v>72179.099999999991</v>
      </c>
      <c r="D125" t="s">
        <v>52</v>
      </c>
      <c r="E125" t="s">
        <v>194</v>
      </c>
      <c r="H125">
        <v>6505</v>
      </c>
      <c r="I125" t="s">
        <v>49</v>
      </c>
      <c r="J125" t="s">
        <v>103</v>
      </c>
      <c r="K125">
        <v>0</v>
      </c>
    </row>
    <row r="126" spans="1:11" x14ac:dyDescent="0.2">
      <c r="A126">
        <v>215250</v>
      </c>
      <c r="B126" t="s">
        <v>134</v>
      </c>
      <c r="C126">
        <v>5979.7533333333331</v>
      </c>
      <c r="D126" t="s">
        <v>52</v>
      </c>
      <c r="E126" t="s">
        <v>194</v>
      </c>
      <c r="H126">
        <v>6505</v>
      </c>
      <c r="I126" t="s">
        <v>49</v>
      </c>
      <c r="J126" t="s">
        <v>103</v>
      </c>
      <c r="K126">
        <v>0</v>
      </c>
    </row>
    <row r="127" spans="1:11" x14ac:dyDescent="0.2">
      <c r="A127">
        <v>215200</v>
      </c>
      <c r="B127" t="s">
        <v>134</v>
      </c>
      <c r="C127">
        <v>37107</v>
      </c>
      <c r="D127" t="s">
        <v>52</v>
      </c>
      <c r="E127" t="s">
        <v>194</v>
      </c>
      <c r="H127">
        <v>6505</v>
      </c>
      <c r="I127" t="s">
        <v>49</v>
      </c>
      <c r="J127" t="s">
        <v>103</v>
      </c>
      <c r="K127">
        <v>0</v>
      </c>
    </row>
    <row r="128" spans="1:11" x14ac:dyDescent="0.2">
      <c r="A128">
        <v>215250</v>
      </c>
      <c r="B128" t="s">
        <v>134</v>
      </c>
      <c r="C128">
        <v>3074.1666666666665</v>
      </c>
      <c r="D128" t="s">
        <v>52</v>
      </c>
      <c r="E128" t="s">
        <v>194</v>
      </c>
      <c r="H128">
        <v>6505</v>
      </c>
      <c r="I128" t="s">
        <v>49</v>
      </c>
      <c r="J128" t="s">
        <v>103</v>
      </c>
      <c r="K128">
        <v>0</v>
      </c>
    </row>
    <row r="129" spans="1:11" x14ac:dyDescent="0.2">
      <c r="A129">
        <v>215050</v>
      </c>
      <c r="B129" t="s">
        <v>134</v>
      </c>
      <c r="C129">
        <v>37301.253333333334</v>
      </c>
      <c r="D129" t="s">
        <v>52</v>
      </c>
      <c r="E129" t="s">
        <v>194</v>
      </c>
      <c r="H129">
        <v>6505</v>
      </c>
      <c r="I129" t="s">
        <v>49</v>
      </c>
      <c r="J129" t="s">
        <v>103</v>
      </c>
      <c r="K129">
        <v>0</v>
      </c>
    </row>
    <row r="130" spans="1:11" x14ac:dyDescent="0.2">
      <c r="A130">
        <v>215200</v>
      </c>
      <c r="B130" t="s">
        <v>134</v>
      </c>
      <c r="C130">
        <v>17595.899999999998</v>
      </c>
      <c r="D130" t="s">
        <v>52</v>
      </c>
      <c r="E130" t="s">
        <v>194</v>
      </c>
      <c r="H130">
        <v>6505</v>
      </c>
      <c r="I130" t="s">
        <v>49</v>
      </c>
      <c r="J130" t="s">
        <v>103</v>
      </c>
      <c r="K130">
        <v>0</v>
      </c>
    </row>
    <row r="131" spans="1:11" x14ac:dyDescent="0.2">
      <c r="A131">
        <v>215250</v>
      </c>
      <c r="B131" t="s">
        <v>134</v>
      </c>
      <c r="C131">
        <v>1457.7533333333333</v>
      </c>
      <c r="D131" t="s">
        <v>52</v>
      </c>
      <c r="E131" t="s">
        <v>194</v>
      </c>
      <c r="H131">
        <v>6505</v>
      </c>
      <c r="I131" t="s">
        <v>49</v>
      </c>
      <c r="J131" t="s">
        <v>103</v>
      </c>
      <c r="K131">
        <v>0</v>
      </c>
    </row>
    <row r="132" spans="1:11" x14ac:dyDescent="0.2">
      <c r="A132">
        <v>215200</v>
      </c>
      <c r="B132" t="s">
        <v>134</v>
      </c>
      <c r="C132">
        <v>33037.200000000004</v>
      </c>
      <c r="D132" t="s">
        <v>52</v>
      </c>
      <c r="E132" t="s">
        <v>194</v>
      </c>
      <c r="H132">
        <v>6505</v>
      </c>
      <c r="I132" t="s">
        <v>49</v>
      </c>
      <c r="J132" t="s">
        <v>103</v>
      </c>
      <c r="K132">
        <v>0</v>
      </c>
    </row>
    <row r="133" spans="1:11" x14ac:dyDescent="0.2">
      <c r="A133">
        <v>215250</v>
      </c>
      <c r="B133" t="s">
        <v>134</v>
      </c>
      <c r="C133">
        <v>2737</v>
      </c>
      <c r="D133" t="s">
        <v>52</v>
      </c>
      <c r="E133" t="s">
        <v>194</v>
      </c>
      <c r="H133">
        <v>6505</v>
      </c>
      <c r="I133" t="s">
        <v>49</v>
      </c>
      <c r="J133" t="s">
        <v>103</v>
      </c>
      <c r="K133">
        <v>0</v>
      </c>
    </row>
    <row r="134" spans="1:11" x14ac:dyDescent="0.2">
      <c r="A134">
        <v>226000</v>
      </c>
      <c r="B134" t="s">
        <v>134</v>
      </c>
      <c r="C134">
        <v>3937.6283333333336</v>
      </c>
      <c r="D134" t="s">
        <v>52</v>
      </c>
      <c r="E134" t="s">
        <v>167</v>
      </c>
      <c r="H134">
        <v>6371</v>
      </c>
      <c r="I134" t="s">
        <v>49</v>
      </c>
      <c r="J134" t="s">
        <v>78</v>
      </c>
      <c r="K134">
        <v>0</v>
      </c>
    </row>
    <row r="135" spans="1:11" x14ac:dyDescent="0.2">
      <c r="A135">
        <v>226000</v>
      </c>
      <c r="B135" t="s">
        <v>134</v>
      </c>
      <c r="C135">
        <v>15500</v>
      </c>
      <c r="D135" t="s">
        <v>52</v>
      </c>
      <c r="E135" t="s">
        <v>167</v>
      </c>
      <c r="H135">
        <v>6371</v>
      </c>
      <c r="I135" t="s">
        <v>49</v>
      </c>
      <c r="J135" t="s">
        <v>78</v>
      </c>
      <c r="K135">
        <v>0</v>
      </c>
    </row>
    <row r="136" spans="1:11" x14ac:dyDescent="0.2">
      <c r="A136">
        <v>226000</v>
      </c>
      <c r="B136" t="s">
        <v>134</v>
      </c>
      <c r="C136">
        <v>1162.5</v>
      </c>
      <c r="D136" t="s">
        <v>52</v>
      </c>
      <c r="E136" t="s">
        <v>167</v>
      </c>
      <c r="H136">
        <v>6371</v>
      </c>
      <c r="I136" t="s">
        <v>49</v>
      </c>
      <c r="J136" t="s">
        <v>78</v>
      </c>
      <c r="K136">
        <v>0</v>
      </c>
    </row>
    <row r="137" spans="1:11" x14ac:dyDescent="0.2">
      <c r="A137">
        <v>235200</v>
      </c>
      <c r="B137" t="s">
        <v>134</v>
      </c>
      <c r="C137">
        <v>3960.3733333333334</v>
      </c>
      <c r="D137" t="s">
        <v>52</v>
      </c>
      <c r="E137" t="s">
        <v>174</v>
      </c>
      <c r="H137">
        <v>6374</v>
      </c>
      <c r="I137" t="s">
        <v>49</v>
      </c>
      <c r="J137" t="s">
        <v>85</v>
      </c>
      <c r="K137">
        <v>0</v>
      </c>
    </row>
    <row r="138" spans="1:11" x14ac:dyDescent="0.2">
      <c r="A138">
        <v>235200</v>
      </c>
      <c r="B138" t="s">
        <v>134</v>
      </c>
      <c r="C138">
        <v>3076</v>
      </c>
      <c r="D138" t="s">
        <v>52</v>
      </c>
      <c r="E138" t="s">
        <v>174</v>
      </c>
      <c r="H138">
        <v>6374</v>
      </c>
      <c r="I138" t="s">
        <v>49</v>
      </c>
      <c r="J138" t="s">
        <v>85</v>
      </c>
      <c r="K138">
        <v>0</v>
      </c>
    </row>
    <row r="139" spans="1:11" x14ac:dyDescent="0.2">
      <c r="A139">
        <v>235100</v>
      </c>
      <c r="B139" t="s">
        <v>134</v>
      </c>
      <c r="C139">
        <v>1265.732857142857</v>
      </c>
      <c r="D139" t="s">
        <v>52</v>
      </c>
      <c r="E139" t="s">
        <v>223</v>
      </c>
      <c r="H139">
        <v>6349</v>
      </c>
      <c r="I139" t="s">
        <v>49</v>
      </c>
      <c r="J139" t="s">
        <v>224</v>
      </c>
      <c r="K139">
        <v>0</v>
      </c>
    </row>
    <row r="140" spans="1:11" x14ac:dyDescent="0.2">
      <c r="A140">
        <v>235150</v>
      </c>
      <c r="B140" t="s">
        <v>134</v>
      </c>
      <c r="C140">
        <v>6575</v>
      </c>
      <c r="D140" t="s">
        <v>52</v>
      </c>
      <c r="E140" t="s">
        <v>163</v>
      </c>
      <c r="H140">
        <v>6350</v>
      </c>
      <c r="I140" t="s">
        <v>49</v>
      </c>
      <c r="J140" t="s">
        <v>74</v>
      </c>
      <c r="K140">
        <v>0</v>
      </c>
    </row>
    <row r="141" spans="1:11" x14ac:dyDescent="0.2">
      <c r="A141">
        <v>235150</v>
      </c>
      <c r="B141" t="s">
        <v>134</v>
      </c>
      <c r="C141">
        <v>3000</v>
      </c>
      <c r="D141" t="s">
        <v>52</v>
      </c>
      <c r="E141" t="s">
        <v>163</v>
      </c>
      <c r="H141">
        <v>6350</v>
      </c>
      <c r="I141" t="s">
        <v>49</v>
      </c>
      <c r="J141" t="s">
        <v>74</v>
      </c>
      <c r="K141">
        <v>0</v>
      </c>
    </row>
    <row r="142" spans="1:11" x14ac:dyDescent="0.2">
      <c r="A142">
        <v>235150</v>
      </c>
      <c r="B142" t="s">
        <v>134</v>
      </c>
      <c r="C142">
        <v>10080</v>
      </c>
      <c r="D142" t="s">
        <v>52</v>
      </c>
      <c r="E142" t="s">
        <v>163</v>
      </c>
      <c r="H142">
        <v>6350</v>
      </c>
      <c r="I142" t="s">
        <v>49</v>
      </c>
      <c r="J142" t="s">
        <v>74</v>
      </c>
      <c r="K142">
        <v>0</v>
      </c>
    </row>
    <row r="143" spans="1:11" x14ac:dyDescent="0.2">
      <c r="A143">
        <v>235250</v>
      </c>
      <c r="B143" t="s">
        <v>134</v>
      </c>
      <c r="C143">
        <v>81317.333333333328</v>
      </c>
      <c r="D143" t="s">
        <v>52</v>
      </c>
      <c r="E143" t="s">
        <v>201</v>
      </c>
      <c r="H143">
        <v>6350</v>
      </c>
      <c r="I143" t="s">
        <v>49</v>
      </c>
      <c r="J143" t="s">
        <v>110</v>
      </c>
      <c r="K143">
        <v>0</v>
      </c>
    </row>
    <row r="144" spans="1:11" x14ac:dyDescent="0.2">
      <c r="A144">
        <v>235250</v>
      </c>
      <c r="B144" t="s">
        <v>134</v>
      </c>
      <c r="C144">
        <v>2845.8866666666668</v>
      </c>
      <c r="D144" t="s">
        <v>52</v>
      </c>
      <c r="E144" t="s">
        <v>157</v>
      </c>
      <c r="H144">
        <v>6350</v>
      </c>
      <c r="I144" t="s">
        <v>49</v>
      </c>
      <c r="J144" t="s">
        <v>65</v>
      </c>
      <c r="K144">
        <v>0</v>
      </c>
    </row>
    <row r="145" spans="1:11" x14ac:dyDescent="0.2">
      <c r="A145">
        <v>235250</v>
      </c>
      <c r="B145" t="s">
        <v>134</v>
      </c>
      <c r="C145">
        <v>1281.9208333333333</v>
      </c>
      <c r="D145" t="s">
        <v>52</v>
      </c>
      <c r="E145" t="s">
        <v>225</v>
      </c>
      <c r="H145">
        <v>6350</v>
      </c>
      <c r="I145" t="s">
        <v>49</v>
      </c>
      <c r="J145" t="s">
        <v>70</v>
      </c>
      <c r="K145">
        <v>0</v>
      </c>
    </row>
    <row r="146" spans="1:11" x14ac:dyDescent="0.2">
      <c r="A146">
        <v>235400</v>
      </c>
      <c r="B146" t="s">
        <v>134</v>
      </c>
      <c r="C146">
        <v>2000</v>
      </c>
      <c r="D146" t="s">
        <v>52</v>
      </c>
      <c r="E146" t="s">
        <v>179</v>
      </c>
      <c r="H146">
        <v>6270</v>
      </c>
      <c r="I146" t="s">
        <v>49</v>
      </c>
      <c r="J146" t="s">
        <v>89</v>
      </c>
      <c r="K146">
        <v>0</v>
      </c>
    </row>
    <row r="147" spans="1:11" x14ac:dyDescent="0.2">
      <c r="A147">
        <v>235400</v>
      </c>
      <c r="B147" t="s">
        <v>134</v>
      </c>
      <c r="C147">
        <v>6000</v>
      </c>
      <c r="D147" t="s">
        <v>52</v>
      </c>
      <c r="E147" t="s">
        <v>179</v>
      </c>
      <c r="H147">
        <v>6270</v>
      </c>
      <c r="I147" t="s">
        <v>49</v>
      </c>
      <c r="J147" t="s">
        <v>89</v>
      </c>
      <c r="K147">
        <v>0</v>
      </c>
    </row>
    <row r="148" spans="1:11" x14ac:dyDescent="0.2">
      <c r="A148">
        <v>230350</v>
      </c>
      <c r="B148" t="s">
        <v>134</v>
      </c>
      <c r="C148">
        <v>6046.7183333333332</v>
      </c>
      <c r="D148" t="s">
        <v>52</v>
      </c>
      <c r="E148" t="s">
        <v>226</v>
      </c>
      <c r="H148">
        <v>6319</v>
      </c>
      <c r="I148" t="s">
        <v>49</v>
      </c>
      <c r="J148" t="s">
        <v>71</v>
      </c>
      <c r="K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"/>
  <sheetViews>
    <sheetView tabSelected="1" workbookViewId="0">
      <selection activeCell="E16" sqref="E16"/>
    </sheetView>
  </sheetViews>
  <sheetFormatPr defaultRowHeight="12.75" x14ac:dyDescent="0.2"/>
  <cols>
    <col min="1" max="1" width="14" style="39" customWidth="1"/>
    <col min="2" max="2" width="10.85546875" style="39" bestFit="1" customWidth="1"/>
    <col min="3" max="3" width="13" style="39" bestFit="1" customWidth="1"/>
    <col min="4" max="4" width="8.28515625" style="39" customWidth="1"/>
    <col min="5" max="5" width="49.42578125" style="39" customWidth="1"/>
    <col min="6" max="6" width="10" style="39" customWidth="1"/>
    <col min="7" max="7" width="13.42578125" style="39" customWidth="1"/>
    <col min="8" max="8" width="13.28515625" style="44" customWidth="1"/>
    <col min="9" max="9" width="10.85546875" style="45" customWidth="1"/>
    <col min="10" max="10" width="10" style="45" customWidth="1"/>
    <col min="11" max="11" width="9.28515625" style="45" customWidth="1"/>
    <col min="12" max="12" width="14.5703125" style="45" bestFit="1" customWidth="1"/>
    <col min="13" max="13" width="7.7109375" style="45" customWidth="1"/>
    <col min="14" max="14" width="9" style="39" customWidth="1"/>
    <col min="15" max="15" width="9.140625" style="39"/>
    <col min="16" max="16" width="3.28515625" style="39" bestFit="1" customWidth="1"/>
    <col min="17" max="17" width="12.85546875" style="39" customWidth="1"/>
    <col min="18" max="18" width="11.5703125" style="39" bestFit="1" customWidth="1"/>
    <col min="19" max="16384" width="9.140625" style="39"/>
  </cols>
  <sheetData>
    <row r="1" spans="1:20" s="9" customFormat="1" x14ac:dyDescent="0.2">
      <c r="A1" s="2" t="s">
        <v>325</v>
      </c>
      <c r="B1" s="3"/>
      <c r="C1" s="4"/>
      <c r="D1" s="4"/>
      <c r="E1" s="3"/>
      <c r="F1" s="4"/>
      <c r="G1" s="4"/>
      <c r="H1" s="5"/>
      <c r="I1" s="6"/>
      <c r="J1" s="6"/>
      <c r="K1" s="6"/>
      <c r="L1" s="6"/>
      <c r="M1" s="6"/>
      <c r="N1" s="7"/>
      <c r="O1" s="8"/>
      <c r="P1" s="8"/>
      <c r="Q1" s="8"/>
      <c r="R1" s="8"/>
      <c r="S1" s="8"/>
      <c r="T1" s="8"/>
    </row>
    <row r="2" spans="1:20" s="9" customFormat="1" ht="8.25" customHeight="1" x14ac:dyDescent="0.2">
      <c r="A2" s="10"/>
      <c r="B2" s="11"/>
      <c r="C2" s="12"/>
      <c r="D2" s="12"/>
      <c r="E2" s="11"/>
      <c r="F2" s="12"/>
      <c r="G2" s="12"/>
      <c r="H2" s="13"/>
      <c r="I2" s="14"/>
      <c r="J2" s="14"/>
      <c r="K2" s="14"/>
      <c r="L2" s="14"/>
      <c r="M2" s="14"/>
      <c r="N2" s="15"/>
      <c r="O2" s="8"/>
      <c r="P2" s="8"/>
      <c r="Q2" s="8"/>
      <c r="R2" s="8"/>
      <c r="S2" s="8"/>
      <c r="T2" s="8"/>
    </row>
    <row r="3" spans="1:20" s="9" customFormat="1" ht="5.25" customHeight="1" x14ac:dyDescent="0.2">
      <c r="A3" s="2"/>
      <c r="B3" s="11"/>
      <c r="C3" s="12"/>
      <c r="D3" s="12"/>
      <c r="E3" s="11"/>
      <c r="F3" s="12"/>
      <c r="G3" s="12"/>
      <c r="H3" s="13"/>
      <c r="I3" s="14"/>
      <c r="J3" s="14"/>
      <c r="K3" s="14"/>
      <c r="L3" s="14"/>
      <c r="M3" s="14"/>
      <c r="N3" s="15"/>
      <c r="O3" s="8"/>
      <c r="P3" s="8"/>
      <c r="Q3" s="8"/>
      <c r="R3" s="8"/>
      <c r="S3" s="8"/>
      <c r="T3" s="8"/>
    </row>
    <row r="4" spans="1:20" s="9" customFormat="1" x14ac:dyDescent="0.2">
      <c r="A4" s="2" t="s">
        <v>26</v>
      </c>
      <c r="B4" s="16" t="s">
        <v>50</v>
      </c>
      <c r="C4" s="12"/>
      <c r="D4" s="17"/>
      <c r="E4" s="12" t="str">
        <f>E13</f>
        <v>DE LAGE LANDEN LEASING LTD PP Feb-17</v>
      </c>
      <c r="F4" s="12"/>
      <c r="G4" s="12"/>
      <c r="H4" s="13"/>
      <c r="I4" s="14"/>
      <c r="J4" s="14"/>
      <c r="K4" s="14"/>
      <c r="L4" s="14"/>
      <c r="M4" s="14"/>
      <c r="N4" s="15"/>
      <c r="O4" s="8"/>
      <c r="P4" s="8"/>
      <c r="Q4" s="8"/>
      <c r="R4" s="8"/>
      <c r="S4" s="8"/>
      <c r="T4" s="8"/>
    </row>
    <row r="5" spans="1:20" s="9" customFormat="1" x14ac:dyDescent="0.2">
      <c r="A5" s="18" t="s">
        <v>7</v>
      </c>
      <c r="B5" s="19" t="s">
        <v>8</v>
      </c>
      <c r="C5" s="20"/>
      <c r="D5" s="20"/>
      <c r="E5" s="20"/>
      <c r="F5" s="20"/>
      <c r="G5" s="20"/>
      <c r="H5" s="21"/>
      <c r="I5" s="20"/>
      <c r="J5" s="20"/>
      <c r="K5" s="20"/>
      <c r="L5" s="20"/>
      <c r="M5" s="20"/>
      <c r="N5" s="22"/>
      <c r="O5" s="8"/>
      <c r="P5" s="8"/>
      <c r="Q5" s="8"/>
      <c r="R5" s="8"/>
      <c r="S5" s="8"/>
      <c r="T5" s="8"/>
    </row>
    <row r="6" spans="1:20" s="9" customFormat="1" x14ac:dyDescent="0.2">
      <c r="A6" s="18" t="s">
        <v>9</v>
      </c>
      <c r="B6" s="23" t="s">
        <v>249</v>
      </c>
      <c r="C6" s="20"/>
      <c r="D6" s="20" t="s">
        <v>53</v>
      </c>
      <c r="E6" s="24" t="s">
        <v>239</v>
      </c>
      <c r="F6" s="20"/>
      <c r="G6" s="20"/>
      <c r="H6" s="21"/>
      <c r="I6" s="20"/>
      <c r="J6" s="20"/>
      <c r="K6" s="20"/>
      <c r="L6" s="20"/>
      <c r="M6" s="20"/>
      <c r="N6" s="22"/>
      <c r="O6" s="8"/>
      <c r="P6" s="8"/>
      <c r="Q6" s="8"/>
      <c r="R6" s="8"/>
      <c r="S6" s="8"/>
      <c r="T6" s="8"/>
    </row>
    <row r="7" spans="1:20" s="9" customFormat="1" x14ac:dyDescent="0.2">
      <c r="A7" s="18" t="s">
        <v>10</v>
      </c>
      <c r="B7" s="25" t="s">
        <v>240</v>
      </c>
      <c r="C7" s="20"/>
      <c r="D7" s="20"/>
      <c r="E7" s="20"/>
      <c r="F7" s="20"/>
      <c r="G7" s="20"/>
      <c r="H7" s="21"/>
      <c r="I7" s="20"/>
      <c r="J7" s="20"/>
      <c r="K7" s="20"/>
      <c r="L7" s="20"/>
      <c r="M7" s="20"/>
      <c r="N7" s="22"/>
      <c r="O7" s="8"/>
      <c r="P7" s="8"/>
      <c r="Q7" s="8"/>
      <c r="R7" s="8"/>
      <c r="S7" s="8"/>
      <c r="T7" s="8"/>
    </row>
    <row r="8" spans="1:20" s="9" customFormat="1" x14ac:dyDescent="0.2">
      <c r="A8" s="18" t="s">
        <v>11</v>
      </c>
      <c r="B8" s="26">
        <v>42794</v>
      </c>
      <c r="C8" s="20"/>
      <c r="D8" s="20"/>
      <c r="E8" s="20"/>
      <c r="F8" s="20"/>
      <c r="G8" s="20"/>
      <c r="H8" s="21"/>
      <c r="I8" s="20"/>
      <c r="J8" s="20"/>
      <c r="K8" s="20"/>
      <c r="L8" s="20"/>
      <c r="M8" s="20"/>
      <c r="N8" s="22"/>
      <c r="O8" s="8"/>
      <c r="P8" s="8"/>
      <c r="Q8" s="8"/>
      <c r="R8" s="8"/>
      <c r="S8" s="8"/>
      <c r="T8" s="8"/>
    </row>
    <row r="9" spans="1:20" s="9" customFormat="1" x14ac:dyDescent="0.2">
      <c r="A9" s="18" t="s">
        <v>12</v>
      </c>
      <c r="B9" s="27" t="s">
        <v>13</v>
      </c>
      <c r="C9" s="20"/>
      <c r="D9" s="20"/>
      <c r="E9" s="20"/>
      <c r="F9" s="20"/>
      <c r="G9" s="20"/>
      <c r="H9" s="21"/>
      <c r="I9" s="20"/>
      <c r="J9" s="20"/>
      <c r="K9" s="20"/>
      <c r="L9" s="20"/>
      <c r="M9" s="20"/>
      <c r="N9" s="22"/>
      <c r="O9" s="8"/>
      <c r="P9" s="8"/>
      <c r="Q9" s="8"/>
      <c r="R9" s="8"/>
      <c r="S9" s="8"/>
      <c r="T9" s="8"/>
    </row>
    <row r="10" spans="1:20" s="9" customFormat="1" x14ac:dyDescent="0.2">
      <c r="A10" s="18" t="s">
        <v>14</v>
      </c>
      <c r="B10" s="28" t="s">
        <v>52</v>
      </c>
      <c r="C10" s="20"/>
      <c r="D10" s="20"/>
      <c r="E10" s="20"/>
      <c r="F10" s="20"/>
      <c r="G10" s="20"/>
      <c r="H10" s="21"/>
      <c r="I10" s="20"/>
      <c r="J10" s="20"/>
      <c r="K10" s="20"/>
      <c r="L10" s="20"/>
      <c r="M10" s="20"/>
      <c r="N10" s="22"/>
      <c r="O10" s="8"/>
      <c r="P10" s="8"/>
      <c r="Q10" s="8"/>
      <c r="R10" s="8"/>
      <c r="S10" s="8"/>
      <c r="T10" s="8"/>
    </row>
    <row r="11" spans="1:20" s="9" customFormat="1" x14ac:dyDescent="0.2">
      <c r="A11" s="18"/>
      <c r="B11" s="20"/>
      <c r="C11" s="29">
        <f>SUM(C13:C13)</f>
        <v>3245.35</v>
      </c>
      <c r="D11" s="20"/>
      <c r="E11" s="20"/>
      <c r="F11" s="20" t="s">
        <v>27</v>
      </c>
      <c r="G11" s="20" t="s">
        <v>28</v>
      </c>
      <c r="H11" s="21" t="s">
        <v>29</v>
      </c>
      <c r="I11" s="20" t="s">
        <v>30</v>
      </c>
      <c r="J11" s="20" t="s">
        <v>31</v>
      </c>
      <c r="K11" s="20" t="s">
        <v>32</v>
      </c>
      <c r="L11" s="48" t="s">
        <v>47</v>
      </c>
      <c r="M11" s="20" t="s">
        <v>33</v>
      </c>
      <c r="N11" s="30" t="s">
        <v>34</v>
      </c>
      <c r="O11" s="8"/>
      <c r="P11" s="8"/>
      <c r="Q11" s="8"/>
      <c r="R11" s="8"/>
      <c r="S11" s="8"/>
      <c r="T11" s="8"/>
    </row>
    <row r="12" spans="1:20" s="38" customFormat="1" ht="26.25" thickBot="1" x14ac:dyDescent="0.25">
      <c r="A12" s="31" t="s">
        <v>15</v>
      </c>
      <c r="B12" s="32" t="s">
        <v>16</v>
      </c>
      <c r="C12" s="33" t="s">
        <v>35</v>
      </c>
      <c r="D12" s="32" t="s">
        <v>17</v>
      </c>
      <c r="E12" s="32" t="s">
        <v>18</v>
      </c>
      <c r="F12" s="34" t="s">
        <v>36</v>
      </c>
      <c r="G12" s="34" t="s">
        <v>37</v>
      </c>
      <c r="H12" s="35" t="s">
        <v>38</v>
      </c>
      <c r="I12" s="34" t="s">
        <v>39</v>
      </c>
      <c r="J12" s="34" t="s">
        <v>40</v>
      </c>
      <c r="K12" s="34" t="s">
        <v>41</v>
      </c>
      <c r="L12" s="34" t="s">
        <v>46</v>
      </c>
      <c r="M12" s="34" t="s">
        <v>42</v>
      </c>
      <c r="N12" s="36" t="s">
        <v>43</v>
      </c>
      <c r="O12" s="37"/>
      <c r="P12" s="37"/>
      <c r="Q12" s="37"/>
      <c r="R12" s="37"/>
      <c r="S12" s="37"/>
      <c r="T12" s="37"/>
    </row>
    <row r="13" spans="1:20" x14ac:dyDescent="0.2">
      <c r="A13" s="46">
        <v>325200</v>
      </c>
      <c r="B13" s="39" t="str">
        <f>+$B$6</f>
        <v>2017/002</v>
      </c>
      <c r="C13" s="47">
        <f>-SUMIF(I14:I14,Q13:Q13,C14:C14)</f>
        <v>3245.35</v>
      </c>
      <c r="D13" s="39" t="s">
        <v>52</v>
      </c>
      <c r="E13" s="39" t="s">
        <v>323</v>
      </c>
      <c r="F13" s="40" t="s">
        <v>44</v>
      </c>
      <c r="G13" s="40" t="s">
        <v>44</v>
      </c>
      <c r="H13" s="44" t="s">
        <v>44</v>
      </c>
      <c r="I13" s="41" t="s">
        <v>50</v>
      </c>
      <c r="J13" s="39" t="s">
        <v>51</v>
      </c>
      <c r="K13" s="40" t="s">
        <v>55</v>
      </c>
      <c r="L13" s="42" t="s">
        <v>321</v>
      </c>
      <c r="M13" s="42" t="s">
        <v>45</v>
      </c>
      <c r="N13" s="43" t="s">
        <v>24</v>
      </c>
      <c r="P13" s="39">
        <f t="shared" ref="P13" si="0">LEN(E13)</f>
        <v>36</v>
      </c>
      <c r="Q13" s="49" t="s">
        <v>49</v>
      </c>
      <c r="R13" s="47"/>
    </row>
    <row r="14" spans="1:20" x14ac:dyDescent="0.2">
      <c r="A14" s="39">
        <v>235200</v>
      </c>
      <c r="B14" s="39" t="s">
        <v>249</v>
      </c>
      <c r="C14" s="65">
        <v>-3245.35</v>
      </c>
      <c r="D14" s="39" t="s">
        <v>52</v>
      </c>
      <c r="E14" s="39" t="s">
        <v>323</v>
      </c>
      <c r="F14" s="39" t="s">
        <v>44</v>
      </c>
      <c r="G14" s="39" t="s">
        <v>44</v>
      </c>
      <c r="H14" s="44">
        <v>6334</v>
      </c>
      <c r="I14" s="45" t="s">
        <v>49</v>
      </c>
      <c r="J14" s="45" t="s">
        <v>125</v>
      </c>
      <c r="K14" s="39" t="s">
        <v>55</v>
      </c>
      <c r="L14" s="42" t="s">
        <v>321</v>
      </c>
      <c r="M14" s="42" t="s">
        <v>45</v>
      </c>
      <c r="N14" s="43">
        <v>2</v>
      </c>
    </row>
    <row r="18" spans="5:5" x14ac:dyDescent="0.2">
      <c r="E18" s="70" t="s">
        <v>324</v>
      </c>
    </row>
  </sheetData>
  <dataValidations disablePrompts="1" count="1">
    <dataValidation type="textLength" errorStyle="information" allowBlank="1" showInputMessage="1" showErrorMessage="1" error="XLBVal:6=3514440.81_x000d__x000a_" sqref="H1">
      <formula1>0</formula1>
      <formula2>300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Feb17 PP Releases USD</vt:lpstr>
      <vt:lpstr>Feb 17 PP Releases GBP</vt:lpstr>
      <vt:lpstr>Sheet2</vt:lpstr>
      <vt:lpstr>Sheet1</vt:lpstr>
      <vt:lpstr>'Feb 17 PP Releases GBP'!Print_Area</vt:lpstr>
      <vt:lpstr>'Feb17 PP Releases USD'!Print_Area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Smith</dc:creator>
  <cp:lastModifiedBy>Kolla, DurgaMahesh</cp:lastModifiedBy>
  <cp:lastPrinted>2015-11-04T15:55:07Z</cp:lastPrinted>
  <dcterms:created xsi:type="dcterms:W3CDTF">2005-10-17T09:22:29Z</dcterms:created>
  <dcterms:modified xsi:type="dcterms:W3CDTF">2017-04-10T10:54:55Z</dcterms:modified>
</cp:coreProperties>
</file>