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ipfs01\wnsmis\MIS Pune\02. Development\FNA_IT\Generic\New Documentation 2017\"/>
    </mc:Choice>
  </mc:AlternateContent>
  <bookViews>
    <workbookView xWindow="0" yWindow="0" windowWidth="15480" windowHeight="7530" tabRatio="333" firstSheet="1" activeTab="1"/>
  </bookViews>
  <sheets>
    <sheet name="Coversheet" sheetId="20" state="hidden" r:id="rId1"/>
    <sheet name="Release Tracker" sheetId="30" r:id="rId2"/>
    <sheet name="Sheet1" sheetId="31" state="hidden" r:id="rId3"/>
  </sheets>
  <definedNames>
    <definedName name="_xlnm._FilterDatabase" localSheetId="1" hidden="1">'Release Tracker'!$A$28:$Q$89</definedName>
  </definedNames>
  <calcPr calcId="152511"/>
  <pivotCaches>
    <pivotCache cacheId="0" r:id="rId4"/>
  </pivotCaches>
</workbook>
</file>

<file path=xl/calcChain.xml><?xml version="1.0" encoding="utf-8"?>
<calcChain xmlns="http://schemas.openxmlformats.org/spreadsheetml/2006/main">
  <c r="D14" i="30" l="1"/>
  <c r="D21" i="30"/>
  <c r="D16" i="30"/>
  <c r="D17" i="30"/>
  <c r="D20" i="30" l="1"/>
  <c r="D15" i="30"/>
  <c r="D19" i="30"/>
  <c r="D18" i="30"/>
  <c r="M9" i="30"/>
  <c r="M8" i="30"/>
  <c r="M7" i="30"/>
  <c r="M6" i="30"/>
  <c r="M5" i="30"/>
  <c r="E9" i="30"/>
  <c r="E8" i="30"/>
  <c r="E7" i="30"/>
  <c r="E6" i="30"/>
  <c r="E5" i="30"/>
  <c r="P8" i="30"/>
  <c r="P7" i="30"/>
  <c r="P6" i="30"/>
  <c r="P5" i="30"/>
  <c r="L9" i="30"/>
  <c r="K9" i="30"/>
  <c r="J9" i="30"/>
  <c r="I9" i="30"/>
  <c r="H9" i="30"/>
  <c r="G9" i="30"/>
  <c r="F9" i="30"/>
  <c r="D9" i="30"/>
  <c r="L8" i="30"/>
  <c r="K8" i="30"/>
  <c r="J8" i="30"/>
  <c r="I8" i="30"/>
  <c r="H8" i="30"/>
  <c r="G8" i="30"/>
  <c r="F8" i="30"/>
  <c r="D8" i="30"/>
  <c r="L7" i="30"/>
  <c r="K7" i="30"/>
  <c r="J7" i="30"/>
  <c r="I7" i="30"/>
  <c r="H7" i="30"/>
  <c r="G7" i="30"/>
  <c r="F7" i="30"/>
  <c r="D7" i="30"/>
  <c r="L6" i="30"/>
  <c r="K6" i="30"/>
  <c r="J6" i="30"/>
  <c r="I6" i="30"/>
  <c r="H6" i="30"/>
  <c r="G6" i="30"/>
  <c r="F6" i="30"/>
  <c r="D6" i="30"/>
  <c r="L5" i="30"/>
  <c r="L10" i="30" s="1"/>
  <c r="K5" i="30"/>
  <c r="K10" i="30" s="1"/>
  <c r="J5" i="30"/>
  <c r="J10" i="30" s="1"/>
  <c r="I5" i="30"/>
  <c r="I10" i="30" s="1"/>
  <c r="H5" i="30"/>
  <c r="G5" i="30"/>
  <c r="F5" i="30"/>
  <c r="F10" i="30" s="1"/>
  <c r="D5" i="30"/>
  <c r="D10" i="30" s="1"/>
  <c r="C9" i="30"/>
  <c r="C8" i="30"/>
  <c r="C7" i="30"/>
  <c r="C6" i="30"/>
  <c r="C5" i="30"/>
  <c r="I16" i="30"/>
  <c r="I17" i="30"/>
  <c r="I15" i="30"/>
  <c r="I23" i="30"/>
  <c r="I22" i="30"/>
  <c r="I21" i="30"/>
  <c r="I20" i="30"/>
  <c r="I19" i="30"/>
  <c r="I18" i="30"/>
  <c r="I14" i="30"/>
  <c r="D23" i="30"/>
  <c r="D22" i="30"/>
  <c r="M10" i="30"/>
  <c r="E10" i="30"/>
  <c r="P9" i="30" l="1"/>
  <c r="C10" i="30"/>
  <c r="H10" i="30"/>
  <c r="G10" i="30"/>
</calcChain>
</file>

<file path=xl/comments1.xml><?xml version="1.0" encoding="utf-8"?>
<comments xmlns="http://schemas.openxmlformats.org/spreadsheetml/2006/main">
  <authors>
    <author>Alpa Dhankhar</author>
  </authors>
  <commentList>
    <comment ref="L28" authorId="0" shapeId="0">
      <text>
        <r>
          <rPr>
            <b/>
            <sz val="9"/>
            <color indexed="81"/>
            <rFont val="Tahoma"/>
            <family val="2"/>
          </rPr>
          <t>Req,Development &amp; Testing
(Excluding UAT and deployment effort)</t>
        </r>
      </text>
    </comment>
  </commentList>
</comments>
</file>

<file path=xl/sharedStrings.xml><?xml version="1.0" encoding="utf-8"?>
<sst xmlns="http://schemas.openxmlformats.org/spreadsheetml/2006/main" count="131" uniqueCount="77">
  <si>
    <t>Sr No</t>
  </si>
  <si>
    <t>Count</t>
  </si>
  <si>
    <t>Type</t>
  </si>
  <si>
    <t>Status</t>
  </si>
  <si>
    <t>Open</t>
  </si>
  <si>
    <t>High</t>
  </si>
  <si>
    <t>Medium</t>
  </si>
  <si>
    <t>Low</t>
  </si>
  <si>
    <t>Duplicate</t>
  </si>
  <si>
    <t>TOTAL</t>
  </si>
  <si>
    <t>Cancelled</t>
  </si>
  <si>
    <t>WNS Global Services (P) Ltd.</t>
  </si>
  <si>
    <t>Date</t>
  </si>
  <si>
    <t>Version No.</t>
  </si>
  <si>
    <t>Summary of Changes</t>
  </si>
  <si>
    <t>Critical</t>
  </si>
  <si>
    <t>Priority</t>
  </si>
  <si>
    <t>Issue/Bug</t>
  </si>
  <si>
    <t>Total</t>
  </si>
  <si>
    <t>Query</t>
  </si>
  <si>
    <t>Issue/Change Request/Query Description</t>
  </si>
  <si>
    <t>Ticket#</t>
  </si>
  <si>
    <t xml:space="preserve">Configuration Change </t>
  </si>
  <si>
    <t>Change Request-AllTowers</t>
  </si>
  <si>
    <t>Change Request-Specific Tower</t>
  </si>
  <si>
    <t>Release #</t>
  </si>
  <si>
    <t>Testing End Date</t>
  </si>
  <si>
    <t>Production Movement / Go-Live</t>
  </si>
  <si>
    <t>Remarks</t>
  </si>
  <si>
    <t>Raised By (Requestor)</t>
  </si>
  <si>
    <t>Feasability Check</t>
  </si>
  <si>
    <t>Under Approval</t>
  </si>
  <si>
    <t>Released / Closed</t>
  </si>
  <si>
    <t>Planned</t>
  </si>
  <si>
    <t>Approved</t>
  </si>
  <si>
    <t>In-Progress</t>
  </si>
  <si>
    <t>-</t>
  </si>
  <si>
    <t>Effort (Person Days)</t>
  </si>
  <si>
    <t>Devp + Testing</t>
  </si>
  <si>
    <t>UAT + Issue Fixing</t>
  </si>
  <si>
    <t>Production Deployment</t>
  </si>
  <si>
    <t>TOTAL Effort (Person Days)</t>
  </si>
  <si>
    <t>Release Count</t>
  </si>
  <si>
    <t>UAT / Issue Fixing End / UAT Sign-off Date</t>
  </si>
  <si>
    <t>Requirements</t>
  </si>
  <si>
    <t>Requirements Start Date</t>
  </si>
  <si>
    <t>Dev End Date</t>
  </si>
  <si>
    <t>Requirements End Date</t>
  </si>
  <si>
    <t>Remarls</t>
  </si>
  <si>
    <t>In -Progress</t>
  </si>
  <si>
    <t>Completed</t>
  </si>
  <si>
    <t>There should be one criteria code in coding master.
If criteria code found duplicate , then tool will ignore duplicate criteria and proceed, and such duplicate count will popup as warning to user.
User has to inform admin to remove such duplicate from coding master.</t>
  </si>
  <si>
    <t>Natacha</t>
  </si>
  <si>
    <t>Tool Name</t>
  </si>
  <si>
    <t>Bank Recon</t>
  </si>
  <si>
    <t>MEC Tracker</t>
  </si>
  <si>
    <t>GL Recon Phase2</t>
  </si>
  <si>
    <t>Release Status</t>
  </si>
  <si>
    <t>Preferred Release #</t>
  </si>
  <si>
    <t>Actual Release #</t>
  </si>
  <si>
    <t>Resolve Date</t>
  </si>
  <si>
    <t>Resolved</t>
  </si>
  <si>
    <t>Plan</t>
  </si>
  <si>
    <t>Hold</t>
  </si>
  <si>
    <t>Chargeable</t>
  </si>
  <si>
    <t>Target Closer Date</t>
  </si>
  <si>
    <t>No</t>
  </si>
  <si>
    <t>Grand Total</t>
  </si>
  <si>
    <t>Count of Status</t>
  </si>
  <si>
    <t>(blank)</t>
  </si>
  <si>
    <t>SAMPLE</t>
  </si>
  <si>
    <r>
      <rPr>
        <b/>
        <sz val="30"/>
        <color indexed="9"/>
        <rFont val="Arial"/>
        <family val="2"/>
      </rPr>
      <t xml:space="preserve">Issue/Product Log for             </t>
    </r>
    <r>
      <rPr>
        <b/>
        <sz val="24"/>
        <color indexed="9"/>
        <rFont val="Arial"/>
        <family val="2"/>
      </rPr>
      <t xml:space="preserve">                        Transamerica</t>
    </r>
  </si>
  <si>
    <t>Transamerica Desktop Automation:: Release Plan</t>
  </si>
  <si>
    <t>OPS feedback from testing</t>
  </si>
  <si>
    <t>000000001</t>
  </si>
  <si>
    <t>Issue/CR Raised Date</t>
  </si>
  <si>
    <t>1) Development - 3-Apr-17
2) UAT Release - 6-Apr-17
3) Over all user testing -06-Apr-17
5) Go-live - 7-Apr-17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</si>
</sst>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8" x14ac:knownFonts="1">
    <font>
      <sz val="11"/>
      <color theme="1"/>
      <name val="Calibri"/>
      <family val="2"/>
      <scheme val="minor"/>
    </font>
    <font>
      <sz val="10"/>
      <name val="Arial"/>
      <family val="2"/>
    </font>
    <font>
      <sz val="26"/>
      <color indexed="9"/>
      <name val="Arial"/>
      <family val="2"/>
    </font>
    <font>
      <sz val="26"/>
      <color indexed="63"/>
      <name val="Arial"/>
      <family val="2"/>
    </font>
    <font>
      <sz val="10"/>
      <color indexed="9"/>
      <name val="Arial"/>
      <family val="2"/>
    </font>
    <font>
      <b/>
      <sz val="11"/>
      <name val="Times New Roman"/>
      <family val="1"/>
    </font>
    <font>
      <sz val="11"/>
      <name val="Times New Roman"/>
      <family val="1"/>
    </font>
    <font>
      <b/>
      <sz val="16"/>
      <name val="Arial"/>
      <family val="2"/>
    </font>
    <font>
      <b/>
      <sz val="12"/>
      <color indexed="9"/>
      <name val="Arial"/>
      <family val="2"/>
    </font>
    <font>
      <sz val="8"/>
      <name val="Calibri"/>
      <family val="2"/>
    </font>
    <font>
      <b/>
      <sz val="30"/>
      <color indexed="63"/>
      <name val="Arial"/>
      <family val="2"/>
    </font>
    <font>
      <b/>
      <sz val="24"/>
      <color indexed="9"/>
      <name val="Arial"/>
      <family val="2"/>
    </font>
    <font>
      <b/>
      <sz val="30"/>
      <color indexed="9"/>
      <name val="Arial"/>
      <family val="2"/>
    </font>
    <font>
      <b/>
      <sz val="26"/>
      <color indexed="9"/>
      <name val="Arial"/>
      <family val="2"/>
    </font>
    <font>
      <b/>
      <sz val="9"/>
      <color indexed="81"/>
      <name val="Tahoma"/>
      <family val="2"/>
    </font>
    <font>
      <sz val="10"/>
      <name val="Calibri"/>
      <family val="2"/>
    </font>
    <font>
      <sz val="10"/>
      <color indexed="8"/>
      <name val="Arial"/>
      <family val="2"/>
    </font>
    <font>
      <sz val="10"/>
      <name val="Calibri"/>
      <family val="2"/>
      <scheme val="minor"/>
    </font>
    <font>
      <sz val="10"/>
      <color rgb="FF7C0E15"/>
      <name val="Calibri"/>
      <family val="2"/>
      <scheme val="minor"/>
    </font>
    <font>
      <sz val="10"/>
      <color indexed="8"/>
      <name val="Calibri"/>
      <family val="2"/>
      <scheme val="minor"/>
    </font>
    <font>
      <sz val="10"/>
      <color rgb="FFFF0000"/>
      <name val="Arial"/>
      <family val="2"/>
    </font>
    <font>
      <b/>
      <sz val="10"/>
      <color rgb="FFFF0000"/>
      <name val="Calibri"/>
      <family val="2"/>
      <scheme val="minor"/>
    </font>
    <font>
      <b/>
      <sz val="10"/>
      <color indexed="9"/>
      <name val="Calibri"/>
      <family val="2"/>
      <scheme val="minor"/>
    </font>
    <font>
      <sz val="10"/>
      <color theme="0"/>
      <name val="Calibri"/>
      <family val="2"/>
      <scheme val="minor"/>
    </font>
    <font>
      <sz val="10"/>
      <color rgb="FFFF0000"/>
      <name val="Calibri"/>
      <family val="2"/>
      <scheme val="minor"/>
    </font>
    <font>
      <sz val="10"/>
      <color theme="1"/>
      <name val="Arial"/>
      <family val="2"/>
    </font>
    <font>
      <b/>
      <sz val="10"/>
      <color theme="0"/>
      <name val="Calibri"/>
      <family val="2"/>
      <scheme val="minor"/>
    </font>
    <font>
      <b/>
      <sz val="10"/>
      <name val="Arial"/>
      <family val="2"/>
    </font>
  </fonts>
  <fills count="15">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indexed="60"/>
        <bgColor indexed="64"/>
      </patternFill>
    </fill>
    <fill>
      <patternFill patternType="solid">
        <fgColor theme="0"/>
        <bgColor indexed="64"/>
      </patternFill>
    </fill>
    <fill>
      <patternFill patternType="solid">
        <fgColor rgb="FFE7D19A"/>
        <bgColor indexed="64"/>
      </patternFill>
    </fill>
    <fill>
      <patternFill patternType="solid">
        <fgColor rgb="FFD4841D"/>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bgColor indexed="64"/>
      </patternFill>
    </fill>
  </fills>
  <borders count="7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9"/>
      </right>
      <top style="thin">
        <color indexed="64"/>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rgb="FFD4841D"/>
      </left>
      <right style="medium">
        <color rgb="FFD4841D"/>
      </right>
      <top style="hair">
        <color rgb="FFD4841D"/>
      </top>
      <bottom style="hair">
        <color rgb="FFD4841D"/>
      </bottom>
      <diagonal/>
    </border>
    <border>
      <left style="medium">
        <color rgb="FFD4841D"/>
      </left>
      <right style="hair">
        <color rgb="FFD4841D"/>
      </right>
      <top style="hair">
        <color rgb="FFD4841D"/>
      </top>
      <bottom style="hair">
        <color rgb="FFD4841D"/>
      </bottom>
      <diagonal/>
    </border>
    <border>
      <left style="hair">
        <color rgb="FFD4841D"/>
      </left>
      <right style="medium">
        <color rgb="FFD4841D"/>
      </right>
      <top style="hair">
        <color rgb="FFD4841D"/>
      </top>
      <bottom style="hair">
        <color rgb="FFD4841D"/>
      </bottom>
      <diagonal/>
    </border>
    <border>
      <left style="medium">
        <color rgb="FFD4841D"/>
      </left>
      <right style="medium">
        <color rgb="FFD4841D"/>
      </right>
      <top style="hair">
        <color rgb="FFD4841D"/>
      </top>
      <bottom style="medium">
        <color rgb="FFD4841D"/>
      </bottom>
      <diagonal/>
    </border>
    <border>
      <left style="medium">
        <color rgb="FFD4841D"/>
      </left>
      <right style="medium">
        <color rgb="FFD4841D"/>
      </right>
      <top style="medium">
        <color rgb="FFD4841D"/>
      </top>
      <bottom style="hair">
        <color rgb="FFD4841D"/>
      </bottom>
      <diagonal/>
    </border>
    <border>
      <left style="medium">
        <color rgb="FFD4841D"/>
      </left>
      <right style="hair">
        <color rgb="FFD4841D"/>
      </right>
      <top style="medium">
        <color rgb="FFD4841D"/>
      </top>
      <bottom style="hair">
        <color rgb="FFD4841D"/>
      </bottom>
      <diagonal/>
    </border>
    <border>
      <left style="hair">
        <color rgb="FFD4841D"/>
      </left>
      <right style="hair">
        <color rgb="FFD4841D"/>
      </right>
      <top style="medium">
        <color rgb="FFD4841D"/>
      </top>
      <bottom style="hair">
        <color rgb="FFD4841D"/>
      </bottom>
      <diagonal/>
    </border>
    <border>
      <left style="hair">
        <color rgb="FFD4841D"/>
      </left>
      <right style="medium">
        <color rgb="FFD4841D"/>
      </right>
      <top style="medium">
        <color rgb="FFD4841D"/>
      </top>
      <bottom style="hair">
        <color rgb="FFD4841D"/>
      </bottom>
      <diagonal/>
    </border>
    <border>
      <left style="hair">
        <color rgb="FFD4841D"/>
      </left>
      <right style="hair">
        <color rgb="FFD4841D"/>
      </right>
      <top style="hair">
        <color rgb="FFD4841D"/>
      </top>
      <bottom style="hair">
        <color rgb="FFD4841D"/>
      </bottom>
      <diagonal/>
    </border>
    <border>
      <left style="medium">
        <color rgb="FFD4841D"/>
      </left>
      <right style="hair">
        <color rgb="FFD4841D"/>
      </right>
      <top style="hair">
        <color rgb="FFD4841D"/>
      </top>
      <bottom style="medium">
        <color rgb="FFD4841D"/>
      </bottom>
      <diagonal/>
    </border>
    <border>
      <left style="hair">
        <color rgb="FFD4841D"/>
      </left>
      <right style="medium">
        <color rgb="FFD4841D"/>
      </right>
      <top style="hair">
        <color rgb="FFD4841D"/>
      </top>
      <bottom style="medium">
        <color rgb="FFD4841D"/>
      </bottom>
      <diagonal/>
    </border>
    <border>
      <left style="hair">
        <color rgb="FFD4841D"/>
      </left>
      <right style="hair">
        <color rgb="FFD4841D"/>
      </right>
      <top style="hair">
        <color rgb="FFD4841D"/>
      </top>
      <bottom style="medium">
        <color rgb="FFD4841D"/>
      </bottom>
      <diagonal/>
    </border>
    <border>
      <left style="medium">
        <color rgb="FFD4841D"/>
      </left>
      <right style="medium">
        <color rgb="FFD4841D"/>
      </right>
      <top style="medium">
        <color rgb="FFD4841D"/>
      </top>
      <bottom/>
      <diagonal/>
    </border>
    <border>
      <left style="medium">
        <color rgb="FFD4841D"/>
      </left>
      <right style="hair">
        <color rgb="FFD4841D"/>
      </right>
      <top style="hair">
        <color rgb="FFD4841D"/>
      </top>
      <bottom/>
      <diagonal/>
    </border>
    <border>
      <left style="hair">
        <color rgb="FFD4841D"/>
      </left>
      <right style="hair">
        <color rgb="FFD4841D"/>
      </right>
      <top style="hair">
        <color rgb="FFD4841D"/>
      </top>
      <bottom/>
      <diagonal/>
    </border>
    <border>
      <left style="hair">
        <color rgb="FFD4841D"/>
      </left>
      <right style="medium">
        <color rgb="FFD4841D"/>
      </right>
      <top style="hair">
        <color rgb="FFD4841D"/>
      </top>
      <bottom/>
      <diagonal/>
    </border>
    <border>
      <left style="medium">
        <color rgb="FFD4841D"/>
      </left>
      <right style="medium">
        <color rgb="FFD4841D"/>
      </right>
      <top/>
      <bottom style="medium">
        <color rgb="FFD4841D"/>
      </bottom>
      <diagonal/>
    </border>
    <border>
      <left/>
      <right style="medium">
        <color rgb="FFD4841D"/>
      </right>
      <top/>
      <bottom style="hair">
        <color rgb="FFD4841D"/>
      </bottom>
      <diagonal/>
    </border>
    <border>
      <left style="hair">
        <color rgb="FFD4841D"/>
      </left>
      <right style="hair">
        <color rgb="FFD4841D"/>
      </right>
      <top/>
      <bottom style="hair">
        <color rgb="FFD4841D"/>
      </bottom>
      <diagonal/>
    </border>
    <border>
      <left style="hair">
        <color rgb="FFD4841D"/>
      </left>
      <right style="medium">
        <color rgb="FFD4841D"/>
      </right>
      <top/>
      <bottom style="hair">
        <color rgb="FFD4841D"/>
      </bottom>
      <diagonal/>
    </border>
    <border>
      <left/>
      <right style="medium">
        <color rgb="FFD4841D"/>
      </right>
      <top style="hair">
        <color rgb="FFD4841D"/>
      </top>
      <bottom style="hair">
        <color rgb="FFD4841D"/>
      </bottom>
      <diagonal/>
    </border>
    <border>
      <left/>
      <right style="medium">
        <color rgb="FFD4841D"/>
      </right>
      <top style="hair">
        <color rgb="FFD4841D"/>
      </top>
      <bottom style="medium">
        <color rgb="FFD4841D"/>
      </bottom>
      <diagonal/>
    </border>
    <border>
      <left style="medium">
        <color rgb="FFD4841D"/>
      </left>
      <right style="medium">
        <color rgb="FFD4841D"/>
      </right>
      <top/>
      <bottom style="hair">
        <color rgb="FFD4841D"/>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rgb="FFD4841D"/>
      </left>
      <right/>
      <top style="medium">
        <color rgb="FFD4841D"/>
      </top>
      <bottom style="medium">
        <color rgb="FFD4841D"/>
      </bottom>
      <diagonal/>
    </border>
    <border>
      <left/>
      <right/>
      <top style="medium">
        <color rgb="FFD4841D"/>
      </top>
      <bottom style="medium">
        <color rgb="FFD4841D"/>
      </bottom>
      <diagonal/>
    </border>
    <border>
      <left/>
      <right style="medium">
        <color rgb="FFD4841D"/>
      </right>
      <top style="medium">
        <color rgb="FFD4841D"/>
      </top>
      <bottom style="medium">
        <color rgb="FFD4841D"/>
      </bottom>
      <diagonal/>
    </border>
    <border>
      <left/>
      <right style="medium">
        <color rgb="FFD4841D"/>
      </right>
      <top style="medium">
        <color rgb="FFD4841D"/>
      </top>
      <bottom/>
      <diagonal/>
    </border>
    <border>
      <left/>
      <right style="medium">
        <color rgb="FFD4841D"/>
      </right>
      <top/>
      <bottom style="medium">
        <color rgb="FFD4841D"/>
      </bottom>
      <diagonal/>
    </border>
    <border>
      <left style="medium">
        <color rgb="FFD4841D"/>
      </left>
      <right/>
      <top style="medium">
        <color rgb="FFD4841D"/>
      </top>
      <bottom style="hair">
        <color rgb="FFD4841D"/>
      </bottom>
      <diagonal/>
    </border>
    <border>
      <left/>
      <right/>
      <top style="medium">
        <color rgb="FFD4841D"/>
      </top>
      <bottom style="hair">
        <color rgb="FFD4841D"/>
      </bottom>
      <diagonal/>
    </border>
    <border>
      <left/>
      <right style="medium">
        <color rgb="FFD4841D"/>
      </right>
      <top style="medium">
        <color rgb="FFD4841D"/>
      </top>
      <bottom style="hair">
        <color rgb="FFD4841D"/>
      </bottom>
      <diagonal/>
    </border>
  </borders>
  <cellStyleXfs count="1">
    <xf numFmtId="0" fontId="0" fillId="0" borderId="0"/>
  </cellStyleXfs>
  <cellXfs count="173">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2" fillId="2" borderId="0" xfId="0" applyFont="1" applyFill="1" applyBorder="1" applyAlignment="1">
      <alignment wrapText="1"/>
    </xf>
    <xf numFmtId="0" fontId="3" fillId="2" borderId="0" xfId="0" applyFont="1" applyFill="1" applyBorder="1" applyAlignment="1">
      <alignment wrapText="1"/>
    </xf>
    <xf numFmtId="0" fontId="4" fillId="2" borderId="0" xfId="0" applyFont="1" applyFill="1" applyBorder="1"/>
    <xf numFmtId="0" fontId="5" fillId="2" borderId="0" xfId="0" applyFont="1" applyFill="1" applyBorder="1" applyAlignment="1">
      <alignment horizontal="center" vertical="top" wrapText="1"/>
    </xf>
    <xf numFmtId="0" fontId="6" fillId="2" borderId="0" xfId="0" applyFont="1" applyFill="1" applyBorder="1" applyAlignment="1">
      <alignment horizontal="left" vertical="top" wrapText="1" indent="1"/>
    </xf>
    <xf numFmtId="0" fontId="7" fillId="2" borderId="0" xfId="0" applyFont="1" applyFill="1" applyBorder="1" applyAlignment="1"/>
    <xf numFmtId="0" fontId="0" fillId="2" borderId="6" xfId="0" applyFill="1" applyBorder="1"/>
    <xf numFmtId="0" fontId="0" fillId="2" borderId="7" xfId="0" applyFill="1" applyBorder="1"/>
    <xf numFmtId="0" fontId="0" fillId="2" borderId="8" xfId="0" applyFill="1" applyBorder="1"/>
    <xf numFmtId="15" fontId="1" fillId="0" borderId="9" xfId="0" applyNumberFormat="1" applyFont="1" applyFill="1" applyBorder="1" applyAlignment="1">
      <alignment horizontal="center" vertical="center" wrapText="1"/>
    </xf>
    <xf numFmtId="15" fontId="17" fillId="0" borderId="9" xfId="0" applyNumberFormat="1" applyFont="1" applyFill="1" applyBorder="1" applyAlignment="1">
      <alignment horizontal="center" vertical="center" wrapText="1"/>
    </xf>
    <xf numFmtId="15" fontId="17" fillId="5" borderId="9" xfId="0" applyNumberFormat="1" applyFont="1" applyFill="1" applyBorder="1" applyAlignment="1">
      <alignment horizontal="center" vertical="center" wrapText="1"/>
    </xf>
    <xf numFmtId="0" fontId="19" fillId="2" borderId="37" xfId="0" applyFont="1" applyFill="1" applyBorder="1" applyAlignment="1">
      <alignment horizontal="left" vertical="center" wrapText="1"/>
    </xf>
    <xf numFmtId="0" fontId="19" fillId="0" borderId="37" xfId="0" applyFont="1" applyFill="1" applyBorder="1" applyAlignment="1">
      <alignment horizontal="center" vertical="center" wrapText="1"/>
    </xf>
    <xf numFmtId="0" fontId="19" fillId="0" borderId="38" xfId="0" applyFont="1" applyBorder="1" applyAlignment="1">
      <alignment horizontal="center" vertical="center" wrapText="1"/>
    </xf>
    <xf numFmtId="0" fontId="17" fillId="0" borderId="37" xfId="0" applyFont="1" applyFill="1" applyBorder="1" applyAlignment="1">
      <alignment horizontal="center" vertical="center" wrapText="1"/>
    </xf>
    <xf numFmtId="0" fontId="18" fillId="6" borderId="39" xfId="0" applyFont="1" applyFill="1" applyBorder="1" applyAlignment="1">
      <alignment horizontal="left" vertical="center" wrapText="1"/>
    </xf>
    <xf numFmtId="0" fontId="3" fillId="2" borderId="2" xfId="0" applyFont="1" applyFill="1" applyBorder="1" applyAlignment="1">
      <alignment wrapText="1"/>
    </xf>
    <xf numFmtId="15" fontId="20" fillId="0" borderId="9" xfId="0" applyNumberFormat="1" applyFont="1" applyFill="1" applyBorder="1" applyAlignment="1">
      <alignment horizontal="center" vertical="center" wrapText="1"/>
    </xf>
    <xf numFmtId="0" fontId="21" fillId="6" borderId="36" xfId="0" applyFont="1" applyFill="1" applyBorder="1" applyAlignment="1">
      <alignment horizontal="left" vertical="center" wrapText="1"/>
    </xf>
    <xf numFmtId="15" fontId="1" fillId="0" borderId="9" xfId="0" applyNumberFormat="1" applyFont="1" applyFill="1" applyBorder="1" applyAlignment="1">
      <alignment horizontal="left" vertical="center" wrapText="1"/>
    </xf>
    <xf numFmtId="0" fontId="17" fillId="0" borderId="0" xfId="0" applyFont="1" applyFill="1" applyAlignment="1">
      <alignment wrapText="1"/>
    </xf>
    <xf numFmtId="0" fontId="17" fillId="0" borderId="0" xfId="0" applyFont="1" applyAlignment="1">
      <alignment wrapText="1"/>
    </xf>
    <xf numFmtId="0" fontId="19" fillId="0" borderId="0" xfId="0" applyFont="1" applyBorder="1" applyAlignment="1">
      <alignment horizontal="center" vertical="center" wrapText="1"/>
    </xf>
    <xf numFmtId="0" fontId="19" fillId="0" borderId="0" xfId="0" applyFont="1" applyBorder="1" applyAlignment="1">
      <alignment horizontal="left" vertical="center" wrapText="1"/>
    </xf>
    <xf numFmtId="0" fontId="19" fillId="0" borderId="0" xfId="0" applyFont="1" applyFill="1" applyBorder="1" applyAlignment="1">
      <alignment vertical="top" wrapText="1"/>
    </xf>
    <xf numFmtId="0" fontId="19" fillId="0" borderId="0" xfId="0" applyFont="1" applyBorder="1" applyAlignment="1">
      <alignment vertical="top" wrapText="1"/>
    </xf>
    <xf numFmtId="0" fontId="22" fillId="3" borderId="41" xfId="0" applyFont="1" applyFill="1" applyBorder="1" applyAlignment="1">
      <alignment vertical="center" wrapText="1"/>
    </xf>
    <xf numFmtId="0" fontId="22" fillId="3" borderId="42" xfId="0" applyFont="1" applyFill="1" applyBorder="1" applyAlignment="1">
      <alignment horizontal="center" vertical="center" wrapText="1"/>
    </xf>
    <xf numFmtId="0" fontId="22" fillId="3" borderId="43" xfId="0" applyFont="1" applyFill="1" applyBorder="1" applyAlignment="1">
      <alignment horizontal="center" vertical="center" wrapText="1"/>
    </xf>
    <xf numFmtId="0" fontId="22" fillId="3" borderId="41" xfId="0" applyFont="1" applyFill="1" applyBorder="1" applyAlignment="1">
      <alignment horizontal="center" vertical="center" wrapText="1"/>
    </xf>
    <xf numFmtId="0" fontId="22" fillId="3" borderId="45" xfId="0" applyFont="1" applyFill="1" applyBorder="1" applyAlignment="1">
      <alignment horizontal="center" vertical="center" wrapText="1"/>
    </xf>
    <xf numFmtId="0" fontId="22" fillId="3" borderId="46" xfId="0" applyFont="1" applyFill="1" applyBorder="1" applyAlignment="1">
      <alignment horizontal="center" vertical="center" wrapText="1"/>
    </xf>
    <xf numFmtId="0" fontId="22" fillId="3" borderId="47" xfId="0" applyFont="1" applyFill="1" applyBorder="1" applyAlignment="1">
      <alignment horizontal="center" vertical="center" wrapText="1"/>
    </xf>
    <xf numFmtId="0" fontId="22" fillId="3" borderId="48" xfId="0" applyFont="1" applyFill="1" applyBorder="1" applyAlignment="1">
      <alignment horizontal="center" vertical="center" wrapText="1"/>
    </xf>
    <xf numFmtId="0" fontId="22" fillId="7" borderId="48" xfId="0" applyFont="1" applyFill="1" applyBorder="1" applyAlignment="1">
      <alignment horizontal="center" vertical="center" wrapText="1"/>
    </xf>
    <xf numFmtId="0" fontId="22" fillId="3" borderId="48" xfId="0" applyFont="1" applyFill="1" applyBorder="1" applyAlignment="1">
      <alignment vertical="center" wrapText="1"/>
    </xf>
    <xf numFmtId="0" fontId="22" fillId="3" borderId="49" xfId="0" applyFont="1" applyFill="1" applyBorder="1" applyAlignment="1">
      <alignment horizontal="center" vertical="center" wrapText="1"/>
    </xf>
    <xf numFmtId="0" fontId="22" fillId="3" borderId="50" xfId="0" applyFont="1" applyFill="1" applyBorder="1" applyAlignment="1">
      <alignment horizontal="center" vertical="center" wrapText="1"/>
    </xf>
    <xf numFmtId="0" fontId="22" fillId="3" borderId="51" xfId="0" applyFont="1" applyFill="1" applyBorder="1" applyAlignment="1">
      <alignment horizontal="center" vertical="center" wrapText="1"/>
    </xf>
    <xf numFmtId="0" fontId="22" fillId="3" borderId="52" xfId="0" applyFont="1" applyFill="1" applyBorder="1" applyAlignment="1">
      <alignment horizontal="center" vertical="center" wrapText="1"/>
    </xf>
    <xf numFmtId="0" fontId="22" fillId="7" borderId="52" xfId="0" applyFont="1" applyFill="1" applyBorder="1" applyAlignment="1">
      <alignment horizontal="center" vertical="center" wrapText="1"/>
    </xf>
    <xf numFmtId="0" fontId="21" fillId="0" borderId="44" xfId="0" applyFont="1" applyBorder="1" applyAlignment="1">
      <alignment horizontal="center" vertical="center" wrapText="1"/>
    </xf>
    <xf numFmtId="0" fontId="21" fillId="8" borderId="44" xfId="0" applyFont="1" applyFill="1" applyBorder="1" applyAlignment="1">
      <alignment horizontal="center" vertical="center" wrapText="1"/>
    </xf>
    <xf numFmtId="0" fontId="21" fillId="8" borderId="38" xfId="0" applyFont="1" applyFill="1" applyBorder="1" applyAlignment="1">
      <alignment horizontal="center" vertical="center" wrapText="1"/>
    </xf>
    <xf numFmtId="164" fontId="21" fillId="0" borderId="54" xfId="0" applyNumberFormat="1" applyFont="1" applyBorder="1" applyAlignment="1">
      <alignment horizontal="center" vertical="center" wrapText="1"/>
    </xf>
    <xf numFmtId="164" fontId="21" fillId="0" borderId="55" xfId="0" applyNumberFormat="1" applyFont="1" applyBorder="1" applyAlignment="1">
      <alignment horizontal="center" vertical="center" wrapText="1"/>
    </xf>
    <xf numFmtId="164" fontId="19" fillId="8" borderId="40" xfId="0" applyNumberFormat="1" applyFont="1" applyFill="1" applyBorder="1" applyAlignment="1">
      <alignment horizontal="left" vertical="center" wrapText="1"/>
    </xf>
    <xf numFmtId="0" fontId="18" fillId="6" borderId="53" xfId="0" applyFont="1" applyFill="1" applyBorder="1" applyAlignment="1">
      <alignment horizontal="left" vertical="center" wrapText="1"/>
    </xf>
    <xf numFmtId="164" fontId="21" fillId="0" borderId="53" xfId="0" applyNumberFormat="1" applyFont="1" applyBorder="1" applyAlignment="1">
      <alignment horizontal="left" vertical="center" wrapText="1"/>
    </xf>
    <xf numFmtId="164" fontId="21" fillId="0" borderId="44" xfId="0" applyNumberFormat="1" applyFont="1" applyBorder="1" applyAlignment="1">
      <alignment horizontal="center" vertical="center" wrapText="1"/>
    </xf>
    <xf numFmtId="164" fontId="21" fillId="0" borderId="38" xfId="0" applyNumberFormat="1" applyFont="1" applyBorder="1" applyAlignment="1">
      <alignment horizontal="center" vertical="center" wrapText="1"/>
    </xf>
    <xf numFmtId="0" fontId="19" fillId="8" borderId="37" xfId="0" applyFont="1" applyFill="1" applyBorder="1" applyAlignment="1">
      <alignment horizontal="center" vertical="center" wrapText="1"/>
    </xf>
    <xf numFmtId="164" fontId="19" fillId="0" borderId="56" xfId="0" applyNumberFormat="1" applyFont="1" applyBorder="1" applyAlignment="1">
      <alignment horizontal="left" vertical="center" wrapText="1"/>
    </xf>
    <xf numFmtId="0" fontId="18" fillId="6" borderId="56" xfId="0" applyFont="1" applyFill="1" applyBorder="1" applyAlignment="1">
      <alignment horizontal="left" vertical="center" wrapText="1"/>
    </xf>
    <xf numFmtId="0" fontId="19" fillId="8" borderId="45" xfId="0" applyFont="1" applyFill="1" applyBorder="1" applyAlignment="1">
      <alignment horizontal="center" vertical="center" wrapText="1"/>
    </xf>
    <xf numFmtId="164" fontId="19" fillId="0" borderId="57" xfId="0" applyNumberFormat="1" applyFont="1" applyBorder="1" applyAlignment="1">
      <alignment horizontal="left" vertical="center" wrapText="1"/>
    </xf>
    <xf numFmtId="0" fontId="18" fillId="6" borderId="57" xfId="0" applyFont="1" applyFill="1" applyBorder="1" applyAlignment="1">
      <alignment horizontal="left" vertical="center" wrapText="1"/>
    </xf>
    <xf numFmtId="0" fontId="19" fillId="9" borderId="0" xfId="0" applyFont="1" applyFill="1" applyBorder="1" applyAlignment="1">
      <alignment horizontal="left" vertical="center" wrapText="1"/>
    </xf>
    <xf numFmtId="0" fontId="23" fillId="10" borderId="0" xfId="0" applyFont="1" applyFill="1" applyBorder="1" applyAlignment="1">
      <alignment horizontal="left" vertical="center" wrapText="1"/>
    </xf>
    <xf numFmtId="0" fontId="22" fillId="3" borderId="9" xfId="0" applyFont="1" applyFill="1" applyBorder="1" applyAlignment="1">
      <alignment horizontal="center" vertical="center" wrapText="1"/>
    </xf>
    <xf numFmtId="0" fontId="22" fillId="3" borderId="9" xfId="0" applyFont="1" applyFill="1" applyBorder="1" applyAlignment="1">
      <alignment vertical="center" wrapText="1"/>
    </xf>
    <xf numFmtId="0" fontId="22" fillId="2" borderId="0" xfId="0" applyFont="1" applyFill="1" applyBorder="1" applyAlignment="1">
      <alignment horizontal="center" vertical="center" wrapText="1"/>
    </xf>
    <xf numFmtId="0" fontId="22" fillId="3" borderId="10"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9" xfId="0" quotePrefix="1" applyFont="1" applyFill="1" applyBorder="1" applyAlignment="1">
      <alignment horizontal="left" vertical="center" wrapText="1"/>
    </xf>
    <xf numFmtId="0" fontId="15" fillId="0" borderId="9" xfId="0" applyFont="1" applyFill="1" applyBorder="1" applyAlignment="1">
      <alignment horizontal="left" vertical="center" wrapText="1"/>
    </xf>
    <xf numFmtId="0" fontId="1" fillId="0" borderId="9" xfId="0" applyFont="1" applyFill="1" applyBorder="1" applyAlignment="1">
      <alignment horizontal="center" vertical="center" wrapText="1"/>
    </xf>
    <xf numFmtId="0" fontId="1" fillId="0" borderId="9" xfId="0" applyFont="1" applyFill="1" applyBorder="1" applyAlignment="1">
      <alignment vertical="center" wrapText="1"/>
    </xf>
    <xf numFmtId="0" fontId="1" fillId="0" borderId="0" xfId="0" applyFont="1" applyBorder="1" applyAlignment="1">
      <alignment horizontal="left" vertical="center" wrapText="1"/>
    </xf>
    <xf numFmtId="0" fontId="17" fillId="0" borderId="9"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24" fillId="0" borderId="0" xfId="0" applyFont="1" applyBorder="1" applyAlignment="1">
      <alignment horizontal="left" vertical="center" wrapText="1"/>
    </xf>
    <xf numFmtId="0" fontId="17" fillId="0" borderId="9" xfId="0" applyFont="1" applyBorder="1" applyAlignment="1">
      <alignment horizontal="center" vertical="center" wrapText="1"/>
    </xf>
    <xf numFmtId="0" fontId="16" fillId="0" borderId="9" xfId="0" applyFont="1" applyFill="1" applyBorder="1" applyAlignment="1">
      <alignment horizontal="left" vertical="center" wrapText="1"/>
    </xf>
    <xf numFmtId="0" fontId="16" fillId="0" borderId="9" xfId="0" applyFont="1" applyFill="1" applyBorder="1" applyAlignment="1">
      <alignment horizontal="center" vertical="center" wrapText="1"/>
    </xf>
    <xf numFmtId="0" fontId="20" fillId="0" borderId="9" xfId="0" applyFont="1" applyFill="1" applyBorder="1" applyAlignment="1">
      <alignment horizontal="left" vertical="center" wrapText="1"/>
    </xf>
    <xf numFmtId="0" fontId="20" fillId="0" borderId="9" xfId="0" applyFont="1" applyFill="1" applyBorder="1" applyAlignment="1">
      <alignment horizontal="center" vertical="center" wrapText="1"/>
    </xf>
    <xf numFmtId="0" fontId="24" fillId="0" borderId="9" xfId="0" applyFont="1" applyBorder="1" applyAlignment="1">
      <alignment horizontal="center" vertical="center" wrapText="1"/>
    </xf>
    <xf numFmtId="0" fontId="20" fillId="0" borderId="9" xfId="0" applyFont="1" applyFill="1" applyBorder="1" applyAlignment="1">
      <alignment vertical="center" wrapText="1"/>
    </xf>
    <xf numFmtId="0" fontId="17" fillId="0" borderId="9"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9" xfId="0" applyFont="1" applyFill="1" applyBorder="1" applyAlignment="1">
      <alignment horizontal="left" vertical="center" wrapText="1"/>
    </xf>
    <xf numFmtId="0" fontId="25" fillId="0" borderId="9" xfId="0" applyFont="1" applyFill="1" applyBorder="1" applyAlignment="1">
      <alignment horizontal="center" vertical="center" wrapText="1"/>
    </xf>
    <xf numFmtId="0" fontId="25" fillId="0" borderId="9" xfId="0" applyFont="1" applyFill="1" applyBorder="1" applyAlignment="1">
      <alignment vertical="center" wrapText="1"/>
    </xf>
    <xf numFmtId="0" fontId="19" fillId="0" borderId="9" xfId="0" applyFont="1" applyBorder="1" applyAlignment="1">
      <alignment horizontal="center" vertical="center" wrapText="1"/>
    </xf>
    <xf numFmtId="0" fontId="16" fillId="0" borderId="0" xfId="0" applyFont="1" applyBorder="1" applyAlignment="1">
      <alignment horizontal="left" vertical="center" wrapText="1"/>
    </xf>
    <xf numFmtId="15" fontId="17" fillId="0" borderId="9" xfId="0" applyNumberFormat="1" applyFont="1" applyBorder="1" applyAlignment="1">
      <alignment horizontal="center" vertical="center" wrapText="1"/>
    </xf>
    <xf numFmtId="164" fontId="19" fillId="8" borderId="58" xfId="0" applyNumberFormat="1" applyFont="1" applyFill="1" applyBorder="1" applyAlignment="1">
      <alignment horizontal="left" vertical="center" wrapText="1"/>
    </xf>
    <xf numFmtId="0" fontId="16" fillId="0" borderId="0" xfId="0" applyFont="1" applyBorder="1" applyAlignment="1">
      <alignment horizontal="center" vertical="center" wrapText="1"/>
    </xf>
    <xf numFmtId="0" fontId="0" fillId="0" borderId="11" xfId="0" applyBorder="1"/>
    <xf numFmtId="0" fontId="0" fillId="0" borderId="12" xfId="0" applyBorder="1"/>
    <xf numFmtId="0" fontId="0" fillId="0" borderId="13" xfId="0" applyBorder="1"/>
    <xf numFmtId="0" fontId="0" fillId="0" borderId="11" xfId="0" pivotButton="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1" xfId="0" applyNumberFormat="1" applyBorder="1"/>
    <xf numFmtId="0" fontId="0" fillId="0" borderId="16" xfId="0" applyNumberFormat="1" applyBorder="1"/>
    <xf numFmtId="0" fontId="0" fillId="0" borderId="17" xfId="0" applyNumberFormat="1" applyBorder="1"/>
    <xf numFmtId="0" fontId="0" fillId="0" borderId="14" xfId="0" applyNumberFormat="1" applyBorder="1"/>
    <xf numFmtId="0" fontId="0" fillId="0" borderId="0" xfId="0" applyNumberFormat="1"/>
    <xf numFmtId="0" fontId="0" fillId="0" borderId="18" xfId="0" applyNumberFormat="1" applyBorder="1"/>
    <xf numFmtId="0" fontId="0" fillId="0" borderId="15" xfId="0" applyNumberFormat="1" applyBorder="1"/>
    <xf numFmtId="0" fontId="0" fillId="0" borderId="19" xfId="0" applyNumberFormat="1" applyBorder="1"/>
    <xf numFmtId="0" fontId="0" fillId="0" borderId="20" xfId="0" applyNumberFormat="1" applyBorder="1"/>
    <xf numFmtId="0" fontId="21" fillId="6" borderId="36" xfId="0" quotePrefix="1" applyFont="1" applyFill="1" applyBorder="1" applyAlignment="1">
      <alignment horizontal="left" vertical="center" wrapText="1"/>
    </xf>
    <xf numFmtId="16" fontId="17" fillId="0" borderId="9" xfId="0" applyNumberFormat="1" applyFont="1" applyBorder="1" applyAlignment="1">
      <alignment horizontal="center" vertical="center" wrapText="1"/>
    </xf>
    <xf numFmtId="0" fontId="21" fillId="0" borderId="47" xfId="0" applyFont="1" applyBorder="1" applyAlignment="1">
      <alignment horizontal="center" vertical="center" wrapText="1"/>
    </xf>
    <xf numFmtId="0" fontId="24" fillId="8" borderId="44" xfId="0" applyFont="1" applyFill="1" applyBorder="1" applyAlignment="1">
      <alignment horizontal="center" vertical="center" wrapText="1"/>
    </xf>
    <xf numFmtId="0" fontId="24" fillId="8" borderId="47" xfId="0" applyFont="1" applyFill="1" applyBorder="1" applyAlignment="1">
      <alignment horizontal="center" vertical="center" wrapText="1"/>
    </xf>
    <xf numFmtId="0" fontId="24" fillId="8" borderId="46" xfId="0" applyFont="1" applyFill="1" applyBorder="1" applyAlignment="1">
      <alignment horizontal="center" vertical="center" wrapText="1"/>
    </xf>
    <xf numFmtId="164" fontId="24" fillId="0" borderId="47" xfId="0" applyNumberFormat="1" applyFont="1" applyBorder="1" applyAlignment="1">
      <alignment horizontal="center" vertical="center" wrapText="1"/>
    </xf>
    <xf numFmtId="164" fontId="24" fillId="0" borderId="46" xfId="0" applyNumberFormat="1" applyFont="1" applyBorder="1" applyAlignment="1">
      <alignment horizontal="center" vertical="center" wrapText="1"/>
    </xf>
    <xf numFmtId="0" fontId="27" fillId="14" borderId="9" xfId="0" applyFont="1" applyFill="1" applyBorder="1" applyAlignment="1">
      <alignment horizontal="center" vertical="center" wrapText="1"/>
    </xf>
    <xf numFmtId="0" fontId="1" fillId="14" borderId="9" xfId="0" quotePrefix="1" applyFont="1" applyFill="1" applyBorder="1" applyAlignment="1">
      <alignment horizontal="left" vertical="center" wrapText="1"/>
    </xf>
    <xf numFmtId="0" fontId="15" fillId="14" borderId="9" xfId="0" applyFont="1" applyFill="1" applyBorder="1" applyAlignment="1">
      <alignment horizontal="left" vertical="center" wrapText="1"/>
    </xf>
    <xf numFmtId="15" fontId="1" fillId="14" borderId="9" xfId="0" applyNumberFormat="1" applyFont="1" applyFill="1" applyBorder="1" applyAlignment="1">
      <alignment horizontal="center" vertical="center" wrapText="1"/>
    </xf>
    <xf numFmtId="0" fontId="1" fillId="14" borderId="9" xfId="0" applyFont="1" applyFill="1" applyBorder="1" applyAlignment="1">
      <alignment horizontal="center" vertical="center" wrapText="1"/>
    </xf>
    <xf numFmtId="15" fontId="1" fillId="14" borderId="9" xfId="0" applyNumberFormat="1" applyFont="1" applyFill="1" applyBorder="1" applyAlignment="1">
      <alignment horizontal="left" vertical="center" wrapText="1"/>
    </xf>
    <xf numFmtId="0" fontId="1" fillId="14" borderId="9" xfId="0" applyFont="1" applyFill="1" applyBorder="1" applyAlignment="1">
      <alignment vertical="center" wrapText="1"/>
    </xf>
    <xf numFmtId="0" fontId="21" fillId="14" borderId="40" xfId="0" applyFont="1" applyFill="1" applyBorder="1" applyAlignment="1">
      <alignment horizontal="left" vertical="center" wrapText="1"/>
    </xf>
    <xf numFmtId="0" fontId="21" fillId="13" borderId="36" xfId="0" applyFont="1" applyFill="1" applyBorder="1" applyAlignment="1">
      <alignment horizontal="center" vertical="center" wrapText="1"/>
    </xf>
    <xf numFmtId="1" fontId="21" fillId="13" borderId="53" xfId="0" applyNumberFormat="1" applyFont="1" applyFill="1" applyBorder="1" applyAlignment="1">
      <alignment horizontal="center" vertical="center" wrapText="1"/>
    </xf>
    <xf numFmtId="1" fontId="21" fillId="13" borderId="56" xfId="0" applyNumberFormat="1" applyFont="1" applyFill="1" applyBorder="1" applyAlignment="1">
      <alignment horizontal="center" vertical="center" wrapText="1"/>
    </xf>
    <xf numFmtId="1" fontId="24" fillId="13" borderId="57" xfId="0" applyNumberFormat="1" applyFont="1" applyFill="1" applyBorder="1" applyAlignment="1">
      <alignment horizontal="center" vertical="center" wrapText="1"/>
    </xf>
    <xf numFmtId="0" fontId="19" fillId="13" borderId="44" xfId="0" applyFont="1" applyFill="1" applyBorder="1" applyAlignment="1">
      <alignment horizontal="center" vertical="center" wrapText="1"/>
    </xf>
    <xf numFmtId="0" fontId="19" fillId="13" borderId="38" xfId="0" applyFont="1" applyFill="1" applyBorder="1" applyAlignment="1">
      <alignment horizontal="center" vertical="center" wrapText="1"/>
    </xf>
    <xf numFmtId="0" fontId="24" fillId="13" borderId="36" xfId="0" applyFont="1" applyFill="1" applyBorder="1" applyAlignment="1">
      <alignment horizontal="center" vertical="center" wrapText="1"/>
    </xf>
    <xf numFmtId="14" fontId="6" fillId="2" borderId="21" xfId="0" applyNumberFormat="1" applyFont="1" applyFill="1" applyBorder="1" applyAlignment="1">
      <alignment horizontal="center" vertical="top" wrapText="1"/>
    </xf>
    <xf numFmtId="0" fontId="6" fillId="2" borderId="22" xfId="0" applyFont="1" applyFill="1" applyBorder="1" applyAlignment="1">
      <alignment horizontal="center" vertical="top" wrapText="1"/>
    </xf>
    <xf numFmtId="14" fontId="6" fillId="2" borderId="23" xfId="0" applyNumberFormat="1" applyFont="1" applyFill="1" applyBorder="1" applyAlignment="1">
      <alignment horizontal="center" vertical="top" wrapText="1"/>
    </xf>
    <xf numFmtId="0" fontId="6" fillId="2" borderId="9" xfId="0" applyFont="1" applyFill="1" applyBorder="1" applyAlignment="1">
      <alignment horizontal="center" vertical="top" wrapText="1"/>
    </xf>
    <xf numFmtId="0" fontId="6" fillId="2" borderId="31" xfId="0" applyFont="1" applyFill="1" applyBorder="1" applyAlignment="1">
      <alignment horizontal="center" vertical="top" wrapText="1"/>
    </xf>
    <xf numFmtId="0" fontId="10" fillId="2" borderId="0" xfId="0" applyFont="1" applyFill="1" applyBorder="1" applyAlignment="1">
      <alignment horizontal="center"/>
    </xf>
    <xf numFmtId="0" fontId="13" fillId="4"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14" fontId="6" fillId="2" borderId="32" xfId="0" applyNumberFormat="1" applyFont="1" applyFill="1" applyBorder="1" applyAlignment="1">
      <alignment horizontal="center" vertical="top" wrapText="1"/>
    </xf>
    <xf numFmtId="0" fontId="8" fillId="4" borderId="27" xfId="0" applyFont="1" applyFill="1" applyBorder="1" applyAlignment="1">
      <alignment horizontal="center" vertical="center" wrapText="1"/>
    </xf>
    <xf numFmtId="0" fontId="8" fillId="4" borderId="25" xfId="0" applyFont="1" applyFill="1" applyBorder="1" applyAlignment="1">
      <alignment horizontal="center" vertical="center" wrapText="1"/>
    </xf>
    <xf numFmtId="0" fontId="8" fillId="4" borderId="33" xfId="0" applyFont="1" applyFill="1" applyBorder="1" applyAlignment="1">
      <alignment horizontal="center" vertical="center" wrapText="1"/>
    </xf>
    <xf numFmtId="0" fontId="1" fillId="2" borderId="28" xfId="0" applyFont="1" applyFill="1" applyBorder="1" applyAlignment="1">
      <alignment horizontal="left" vertical="center" wrapText="1"/>
    </xf>
    <xf numFmtId="0" fontId="1" fillId="2" borderId="29" xfId="0" applyFont="1" applyFill="1" applyBorder="1" applyAlignment="1">
      <alignment horizontal="left" vertical="center" wrapText="1"/>
    </xf>
    <xf numFmtId="0" fontId="1" fillId="2" borderId="30" xfId="0" applyFont="1" applyFill="1" applyBorder="1" applyAlignment="1">
      <alignment horizontal="left" vertical="center" wrapText="1"/>
    </xf>
    <xf numFmtId="0" fontId="8" fillId="4" borderId="24" xfId="0" applyFont="1" applyFill="1" applyBorder="1" applyAlignment="1">
      <alignment horizontal="center" vertical="center" wrapText="1"/>
    </xf>
    <xf numFmtId="0" fontId="8" fillId="4" borderId="26"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35"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34" xfId="0" applyFont="1" applyFill="1" applyBorder="1" applyAlignment="1">
      <alignment horizontal="left" vertical="center" wrapText="1"/>
    </xf>
    <xf numFmtId="0" fontId="26" fillId="11" borderId="59" xfId="0" applyFont="1" applyFill="1" applyBorder="1" applyAlignment="1">
      <alignment horizontal="center" vertical="center"/>
    </xf>
    <xf numFmtId="0" fontId="26" fillId="11" borderId="60" xfId="0" applyFont="1" applyFill="1" applyBorder="1" applyAlignment="1">
      <alignment horizontal="center" vertical="center"/>
    </xf>
    <xf numFmtId="0" fontId="26" fillId="11" borderId="61" xfId="0" applyFont="1" applyFill="1" applyBorder="1" applyAlignment="1">
      <alignment horizontal="center" vertical="center"/>
    </xf>
    <xf numFmtId="0" fontId="26" fillId="11" borderId="62" xfId="0" applyFont="1" applyFill="1" applyBorder="1" applyAlignment="1">
      <alignment horizontal="center" vertical="center"/>
    </xf>
    <xf numFmtId="0" fontId="26" fillId="11" borderId="63" xfId="0" applyFont="1" applyFill="1" applyBorder="1" applyAlignment="1">
      <alignment horizontal="center" vertical="center"/>
    </xf>
    <xf numFmtId="0" fontId="26" fillId="11" borderId="64" xfId="0" applyFont="1" applyFill="1" applyBorder="1" applyAlignment="1">
      <alignment horizontal="center" vertical="center"/>
    </xf>
    <xf numFmtId="0" fontId="21" fillId="12" borderId="65" xfId="0" applyFont="1" applyFill="1" applyBorder="1" applyAlignment="1">
      <alignment horizontal="center" vertical="center" wrapText="1"/>
    </xf>
    <xf numFmtId="0" fontId="21" fillId="12" borderId="66" xfId="0" applyFont="1" applyFill="1" applyBorder="1" applyAlignment="1">
      <alignment horizontal="center" vertical="center" wrapText="1"/>
    </xf>
    <xf numFmtId="0" fontId="21" fillId="12" borderId="67" xfId="0" applyFont="1" applyFill="1" applyBorder="1" applyAlignment="1">
      <alignment horizontal="center" vertical="center" wrapText="1"/>
    </xf>
    <xf numFmtId="0" fontId="22" fillId="3" borderId="68" xfId="0" applyFont="1" applyFill="1" applyBorder="1" applyAlignment="1">
      <alignment horizontal="left" vertical="center" wrapText="1"/>
    </xf>
    <xf numFmtId="0" fontId="22" fillId="3" borderId="69" xfId="0" applyFont="1" applyFill="1" applyBorder="1" applyAlignment="1">
      <alignment horizontal="left" vertical="center" wrapText="1"/>
    </xf>
    <xf numFmtId="0" fontId="22" fillId="3" borderId="70" xfId="0" applyFont="1" applyFill="1" applyBorder="1" applyAlignment="1">
      <alignment horizontal="center" vertical="center" wrapText="1"/>
    </xf>
    <xf numFmtId="0" fontId="22" fillId="3" borderId="71" xfId="0" applyFont="1" applyFill="1" applyBorder="1" applyAlignment="1">
      <alignment horizontal="center" vertical="center" wrapText="1"/>
    </xf>
    <xf numFmtId="0" fontId="22" fillId="3" borderId="72" xfId="0" applyFont="1" applyFill="1" applyBorder="1" applyAlignment="1">
      <alignment horizontal="center" vertical="center" wrapText="1"/>
    </xf>
  </cellXfs>
  <cellStyles count="1">
    <cellStyle name="Normal" xfId="0" builtinId="0"/>
  </cellStyles>
  <dxfs count="163">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ont>
        <color theme="0"/>
      </font>
      <fill>
        <patternFill>
          <bgColor rgb="FF00B050"/>
        </patternFill>
      </fill>
    </dxf>
    <dxf>
      <fill>
        <patternFill>
          <bgColor rgb="FFFFFF00"/>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
      <font>
        <color theme="0"/>
      </font>
      <fill>
        <patternFill>
          <bgColor rgb="FF00B050"/>
        </patternFill>
      </fill>
    </dxf>
    <dxf>
      <fill>
        <patternFill>
          <bgColor rgb="FFFFFF00"/>
        </patternFill>
      </fill>
    </dxf>
    <dxf>
      <font>
        <color theme="0"/>
      </font>
      <fill>
        <patternFill>
          <bgColor rgb="FF00B050"/>
        </patternFill>
      </fill>
    </dxf>
    <dxf>
      <fill>
        <patternFill>
          <bgColor rgb="FFFFFF00"/>
        </patternFill>
      </fill>
    </dxf>
    <dxf>
      <font>
        <color theme="0"/>
      </font>
      <fill>
        <patternFill>
          <bgColor rgb="FF00B050"/>
        </patternFill>
      </fill>
    </dxf>
    <dxf>
      <fill>
        <patternFill>
          <bgColor rgb="FFFFFF00"/>
        </patternFill>
      </fill>
    </dxf>
    <dxf>
      <font>
        <color theme="0"/>
      </font>
      <fill>
        <patternFill>
          <bgColor rgb="FF00B050"/>
        </patternFill>
      </fill>
    </dxf>
    <dxf>
      <fill>
        <patternFill>
          <bgColor rgb="FFFFFF00"/>
        </patternFill>
      </fill>
    </dxf>
    <dxf>
      <fill>
        <patternFill>
          <bgColor rgb="FFFFFF99"/>
        </patternFill>
      </fill>
    </dxf>
    <dxf>
      <fill>
        <patternFill>
          <bgColor rgb="FFFFFF00"/>
        </patternFill>
      </fill>
    </dxf>
    <dxf>
      <fill>
        <patternFill>
          <bgColor rgb="FFFFC000"/>
        </patternFill>
      </fill>
    </dxf>
    <dxf>
      <fill>
        <patternFill>
          <bgColor theme="9" tint="-0.24994659260841701"/>
        </patternFill>
      </fill>
    </dxf>
    <dxf>
      <fill>
        <patternFill>
          <bgColor theme="6" tint="0.39994506668294322"/>
        </patternFill>
      </fill>
    </dxf>
    <dxf>
      <fill>
        <patternFill>
          <bgColor rgb="FF92D050"/>
        </patternFill>
      </fill>
    </dxf>
    <dxf>
      <font>
        <color theme="0"/>
      </font>
      <fill>
        <patternFill>
          <bgColor rgb="FF00B050"/>
        </patternFill>
      </fill>
    </dxf>
    <dxf>
      <fill>
        <patternFill>
          <bgColor theme="5"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219075</xdr:colOff>
      <xdr:row>2</xdr:row>
      <xdr:rowOff>66675</xdr:rowOff>
    </xdr:from>
    <xdr:to>
      <xdr:col>4</xdr:col>
      <xdr:colOff>495300</xdr:colOff>
      <xdr:row>5</xdr:row>
      <xdr:rowOff>95250</xdr:rowOff>
    </xdr:to>
    <xdr:pic>
      <xdr:nvPicPr>
        <xdr:cNvPr id="36216" name="Picture 1" descr="WNS_digital_logo_large for webpages"/>
        <xdr:cNvPicPr>
          <a:picLocks noChangeAspect="1" noChangeArrowheads="1"/>
        </xdr:cNvPicPr>
      </xdr:nvPicPr>
      <xdr:blipFill>
        <a:blip xmlns:r="http://schemas.openxmlformats.org/officeDocument/2006/relationships" r:embed="rId1"/>
        <a:srcRect/>
        <a:stretch>
          <a:fillRect/>
        </a:stretch>
      </xdr:blipFill>
      <xdr:spPr bwMode="auto">
        <a:xfrm>
          <a:off x="828675" y="457200"/>
          <a:ext cx="2105025"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521156</xdr:colOff>
      <xdr:row>40</xdr:row>
      <xdr:rowOff>2716</xdr:rowOff>
    </xdr:from>
    <xdr:to>
      <xdr:col>4</xdr:col>
      <xdr:colOff>859974</xdr:colOff>
      <xdr:row>40</xdr:row>
      <xdr:rowOff>2716</xdr:rowOff>
    </xdr:to>
    <xdr:cxnSp macro="">
      <xdr:nvCxnSpPr>
        <xdr:cNvPr id="23" name="Straight Connector 22"/>
        <xdr:cNvCxnSpPr/>
      </xdr:nvCxnSpPr>
      <xdr:spPr>
        <a:xfrm>
          <a:off x="521156" y="16266654"/>
          <a:ext cx="660150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870857</xdr:colOff>
      <xdr:row>37</xdr:row>
      <xdr:rowOff>0</xdr:rowOff>
    </xdr:from>
    <xdr:to>
      <xdr:col>6</xdr:col>
      <xdr:colOff>190500</xdr:colOff>
      <xdr:row>37</xdr:row>
      <xdr:rowOff>0</xdr:rowOff>
    </xdr:to>
    <xdr:cxnSp macro="">
      <xdr:nvCxnSpPr>
        <xdr:cNvPr id="24" name="Straight Connector 23"/>
        <xdr:cNvCxnSpPr/>
      </xdr:nvCxnSpPr>
      <xdr:spPr>
        <a:xfrm>
          <a:off x="11865428" y="5674179"/>
          <a:ext cx="117021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710295</xdr:colOff>
      <xdr:row>39</xdr:row>
      <xdr:rowOff>2714</xdr:rowOff>
    </xdr:from>
    <xdr:to>
      <xdr:col>3</xdr:col>
      <xdr:colOff>0</xdr:colOff>
      <xdr:row>39</xdr:row>
      <xdr:rowOff>2714</xdr:rowOff>
    </xdr:to>
    <xdr:cxnSp macro="">
      <xdr:nvCxnSpPr>
        <xdr:cNvPr id="51" name="Straight Connector 50"/>
        <xdr:cNvCxnSpPr/>
      </xdr:nvCxnSpPr>
      <xdr:spPr>
        <a:xfrm>
          <a:off x="710295" y="8180607"/>
          <a:ext cx="885552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710295</xdr:colOff>
      <xdr:row>40</xdr:row>
      <xdr:rowOff>2714</xdr:rowOff>
    </xdr:from>
    <xdr:to>
      <xdr:col>3</xdr:col>
      <xdr:colOff>0</xdr:colOff>
      <xdr:row>40</xdr:row>
      <xdr:rowOff>2714</xdr:rowOff>
    </xdr:to>
    <xdr:cxnSp macro="">
      <xdr:nvCxnSpPr>
        <xdr:cNvPr id="7" name="Straight Connector 6"/>
        <xdr:cNvCxnSpPr/>
      </xdr:nvCxnSpPr>
      <xdr:spPr>
        <a:xfrm>
          <a:off x="519795" y="15718964"/>
          <a:ext cx="458798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51539" refreshedDate="42515.496165972225" createdVersion="1" refreshedVersion="3" recordCount="69" upgradeOnRefresh="1">
  <cacheSource type="worksheet">
    <worksheetSource ref="B28:J100" sheet="Release Tracker"/>
  </cacheSource>
  <cacheFields count="9">
    <cacheField name="Ticket#" numFmtId="0">
      <sharedItems containsBlank="1"/>
    </cacheField>
    <cacheField name="Issue/Change Request/Query Description" numFmtId="0">
      <sharedItems containsBlank="1"/>
    </cacheField>
    <cacheField name="Issue Date" numFmtId="0">
      <sharedItems containsNonDate="0" containsDate="1" containsString="0" containsBlank="1" minDate="2015-12-17T00:00:00" maxDate="2016-05-25T00:00:00"/>
    </cacheField>
    <cacheField name="Raised By (Requestor)" numFmtId="0">
      <sharedItems containsBlank="1"/>
    </cacheField>
    <cacheField name="Tool Name" numFmtId="0">
      <sharedItems containsBlank="1" count="4">
        <s v="Bank Recon"/>
        <s v="MEC Tracker"/>
        <s v="GL Recon Phase2"/>
        <m/>
      </sharedItems>
    </cacheField>
    <cacheField name="Type" numFmtId="0">
      <sharedItems containsBlank="1" count="3">
        <s v="Change Request-Specific Tower"/>
        <s v="Issue/Bug"/>
        <m/>
      </sharedItems>
    </cacheField>
    <cacheField name="Preferred Release #" numFmtId="0">
      <sharedItems containsString="0" containsBlank="1" containsNumber="1" minValue="1" maxValue="1.3"/>
    </cacheField>
    <cacheField name="Priority" numFmtId="0">
      <sharedItems containsBlank="1"/>
    </cacheField>
    <cacheField name="Status" numFmtId="0">
      <sharedItems containsBlank="1" count="6">
        <s v="In-Progress"/>
        <s v="Cancelled"/>
        <s v="Released / Closed"/>
        <s v="Resolved"/>
        <s v="Ope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
  <r>
    <s v="000000001"/>
    <s v="There should be one criteria code in coding master.&#10;If criteria code found duplicate , then tool will ignore duplicate criteria and proceed, and such duplicate count will popup as warning to user.&#10;User has to inform admin to remove such duplicate from cod"/>
    <d v="2015-12-17T00:00:00"/>
    <s v="Natacha"/>
    <x v="0"/>
    <x v="0"/>
    <n v="1.1000000000000001"/>
    <s v="Low"/>
    <x v="0"/>
  </r>
  <r>
    <s v="000000002"/>
    <s v="Trial balance File is optional while creating the Recon File&#10;Option for preparer to update GL amount  any time"/>
    <d v="2015-12-17T00:00:00"/>
    <s v="Natacha"/>
    <x v="0"/>
    <x v="0"/>
    <n v="1.1000000000000001"/>
    <s v="Low"/>
    <x v="0"/>
  </r>
  <r>
    <s v="000000003"/>
    <s v="Option for Admin user to provide Text to Replace Blank Line description in Bank Statement and Tool will replace the same in Auto coding, Preparer can add same text in Coding Master for Bank"/>
    <d v="2015-12-17T00:00:00"/>
    <s v="Natacha"/>
    <x v="0"/>
    <x v="0"/>
    <n v="1.1000000000000001"/>
    <s v="Low"/>
    <x v="1"/>
  </r>
  <r>
    <s v="000000004"/>
    <s v="Update all Col for JE from Master Tab"/>
    <d v="2015-12-17T00:00:00"/>
    <s v="Margaret Lewis"/>
    <x v="0"/>
    <x v="0"/>
    <n v="1.1000000000000001"/>
    <s v="Low"/>
    <x v="0"/>
  </r>
  <r>
    <s v="000000005"/>
    <s v="Make Summary tab Protected"/>
    <d v="2015-12-17T00:00:00"/>
    <s v="Natacha"/>
    <x v="0"/>
    <x v="0"/>
    <n v="1.1000000000000001"/>
    <s v="Low"/>
    <x v="0"/>
  </r>
  <r>
    <s v="000000006"/>
    <s v="Logic# 4&#10;Auto Match IF Debit = Credit&#10;AND Type in bank statement tab = Customer&#10;AND Source in GL Listing = Receivables"/>
    <d v="2015-12-17T00:00:00"/>
    <s v="Margaret Lewis"/>
    <x v="0"/>
    <x v="0"/>
    <n v="1.1000000000000001"/>
    <s v="Low"/>
    <x v="0"/>
  </r>
  <r>
    <s v="000000007"/>
    <s v="Logic# 5&#10;IF Debit = Credit&#10;AND Bank Statement line ends in &lt;&lt;TEXT&gt;&gt; = GL Listing line ends in &lt;&lt;TEXT&gt;&gt; (excluding the date and &quot;:&quot;)&#10;&#10;"/>
    <d v="2015-12-17T00:00:00"/>
    <s v="Margaret Lewis"/>
    <x v="0"/>
    <x v="0"/>
    <n v="1.1000000000000001"/>
    <s v="Low"/>
    <x v="0"/>
  </r>
  <r>
    <s v="000000008"/>
    <s v="if Gl Text len in &gt;=229 then match first n character(Len of GL Text) with Bank Text and mark auto match"/>
    <d v="2015-12-17T00:00:00"/>
    <s v="Margaret Lewis"/>
    <x v="0"/>
    <x v="0"/>
    <n v="1.1000000000000001"/>
    <s v="Low"/>
    <x v="0"/>
  </r>
  <r>
    <s v="000000009"/>
    <s v="Auto coding will keep existing coding ."/>
    <d v="2015-12-17T00:00:00"/>
    <s v="Margaret Lewis"/>
    <x v="0"/>
    <x v="0"/>
    <n v="1.1000000000000001"/>
    <s v="Low"/>
    <x v="0"/>
  </r>
  <r>
    <s v="000000010"/>
    <s v="Duplicate Criteria matching(Auto match) will popup but proceed and update Coding if not updated."/>
    <d v="2015-12-17T00:00:00"/>
    <s v="Margaret Lewis"/>
    <x v="0"/>
    <x v="0"/>
    <n v="1.1000000000000001"/>
    <s v="Low"/>
    <x v="0"/>
  </r>
  <r>
    <s v="000000011"/>
    <s v="Do not Highlight but Filter Unmatched"/>
    <d v="2015-12-17T00:00:00"/>
    <s v="Margaret Lewis"/>
    <x v="0"/>
    <x v="0"/>
    <n v="1.1000000000000001"/>
    <s v="Low"/>
    <x v="0"/>
  </r>
  <r>
    <s v="000000012"/>
    <s v="Auto match will include All amount match line item and check all logic (i.e. Logic 1 to 5)"/>
    <d v="2015-12-17T00:00:00"/>
    <s v="Margaret Lewis"/>
    <x v="0"/>
    <x v="0"/>
    <n v="1.1000000000000001"/>
    <s v="Low"/>
    <x v="0"/>
  </r>
  <r>
    <s v="000000013"/>
    <s v="All tasks appear in red even though they are due in the future"/>
    <d v="2016-01-12T00:00:00"/>
    <s v="Yoshimi Sawaki"/>
    <x v="1"/>
    <x v="1"/>
    <n v="1"/>
    <s v="Low"/>
    <x v="2"/>
  </r>
  <r>
    <s v="000000014"/>
    <s v="Email Notification will only send to users when&#10;• Activities being created&#10;• If an item is marked as Rejected (all users)&#10;"/>
    <d v="2016-01-25T00:00:00"/>
    <s v="Deb Cleary"/>
    <x v="1"/>
    <x v="0"/>
    <n v="1"/>
    <s v="Low"/>
    <x v="2"/>
  </r>
  <r>
    <s v="000000015"/>
    <s v="Change email body and subject line of email notifications"/>
    <d v="2016-01-25T00:00:00"/>
    <s v="Deb Cleary"/>
    <x v="1"/>
    <x v="0"/>
    <n v="1"/>
    <s v="Low"/>
    <x v="2"/>
  </r>
  <r>
    <s v="000000016"/>
    <s v="If any user can mark an activity as  “WIP” then  Reviewer or Administrator  can able to reassign this task to another user"/>
    <d v="2016-01-25T00:00:00"/>
    <s v="Deb Cleary"/>
    <x v="1"/>
    <x v="0"/>
    <n v="1"/>
    <s v="Low"/>
    <x v="2"/>
  </r>
  <r>
    <s v="000000017"/>
    <s v="Could not use &quot;; file already in use. Error displayed for some users and application get freezes during Login &amp; while using the application"/>
    <d v="2016-01-27T00:00:00"/>
    <s v="Natacha"/>
    <x v="1"/>
    <x v="1"/>
    <n v="1"/>
    <s v="Low"/>
    <x v="2"/>
  </r>
  <r>
    <s v="000000018"/>
    <s v="Tool is trying to fetch the prior month GL rec balances however the file path it is looking at and the actual location it saves the recs into is not aligned."/>
    <d v="2016-02-12T00:00:00"/>
    <s v="Natacha"/>
    <x v="2"/>
    <x v="1"/>
    <n v="1.1000000000000001"/>
    <s v="Low"/>
    <x v="2"/>
  </r>
  <r>
    <s v="000000019"/>
    <s v="&quot;Operation must use an updatable query&quot;. Error displayed for some users and application get freezes"/>
    <d v="2016-02-12T00:00:00"/>
    <s v="Deb Cleary ,Natacha"/>
    <x v="1"/>
    <x v="1"/>
    <n v="1"/>
    <s v="Low"/>
    <x v="2"/>
  </r>
  <r>
    <s v="000000020"/>
    <s v="Run Time Error 13 , Type mismatch while Posting activity"/>
    <d v="2016-02-16T00:00:00"/>
    <s v="Makarand Vichare"/>
    <x v="1"/>
    <x v="1"/>
    <n v="1"/>
    <s v="Low"/>
    <x v="2"/>
  </r>
  <r>
    <s v="000000021"/>
    <s v="Email Notification will be send to user at all events as per old version of tool"/>
    <d v="2016-02-11T00:00:00"/>
    <s v="Natacha"/>
    <x v="1"/>
    <x v="0"/>
    <n v="1"/>
    <s v="Low"/>
    <x v="2"/>
  </r>
  <r>
    <s v="000000022"/>
    <s v="Need each status details in All Action report"/>
    <d v="2016-02-16T00:00:00"/>
    <s v="Anna Phillips"/>
    <x v="1"/>
    <x v="0"/>
    <n v="1"/>
    <s v="Low"/>
    <x v="2"/>
  </r>
  <r>
    <s v="000000023"/>
    <s v="Adding Vendor in Summary sheet if not in PTD data twice."/>
    <d v="2016-02-15T00:00:00"/>
    <s v="Natacha,Manish Sharma"/>
    <x v="2"/>
    <x v="1"/>
    <n v="1.1000000000000001"/>
    <s v="Critical"/>
    <x v="2"/>
  </r>
  <r>
    <s v="000000024"/>
    <s v="Issue# 1: Adding addition row in Summary Tab&#10;Reason: if vendor no. data type is different then it treat separate line item.&#10;Resolution: Change in code to handle this case (Covert to text and compare)&#10;"/>
    <d v="2016-02-17T00:00:00"/>
    <s v="Natacha/Callan"/>
    <x v="2"/>
    <x v="1"/>
    <n v="1.1000000000000001"/>
    <s v="Critical"/>
    <x v="2"/>
  </r>
  <r>
    <s v="000000025"/>
    <s v="Issue# 2: Account Movement value is show wrong Result&#10;Reason: Tool calculate and copy/paste value, which not get recalculate on change in other value.&#10;Resolution: Change in code to keep formula in Summary sheet.&#10;Ongoing issues with the rec template (incor"/>
    <d v="2016-02-17T00:00:00"/>
    <s v="Natacha/Callan"/>
    <x v="2"/>
    <x v="1"/>
    <n v="1.1000000000000001"/>
    <s v="Critical"/>
    <x v="2"/>
  </r>
  <r>
    <s v="000000026"/>
    <s v="When filters are added to the GL detail tab, can they remain there? Currently after the Process Summary step is taken, the filters are removed by the tool."/>
    <d v="2016-02-18T00:00:00"/>
    <s v="Yoshimi Sawaki"/>
    <x v="2"/>
    <x v="0"/>
    <n v="1.2"/>
    <s v="Low"/>
    <x v="2"/>
  </r>
  <r>
    <s v="000000027"/>
    <s v="The totals on the VAH Total column are not adding up to the same values as the indivdual company columns; creating a variance. Refer to Callan's last e-mail re accounts 215430 &amp; 215907 for examples."/>
    <d v="2016-02-24T00:00:00"/>
    <s v="Callan Barich"/>
    <x v="2"/>
    <x v="1"/>
    <n v="1.1000000000000001"/>
    <s v="Critical"/>
    <x v="2"/>
  </r>
  <r>
    <s v="000000028"/>
    <s v="Summarising vendor information in sub-categories. Refer to Callan's e-mail that I have cc'd on 02/03/16."/>
    <d v="2016-02-29T00:00:00"/>
    <s v="Callan Barich"/>
    <x v="2"/>
    <x v="0"/>
    <n v="1.2"/>
    <s v="High"/>
    <x v="2"/>
  </r>
  <r>
    <s v="000000029"/>
    <s v="Add-Ins button was disappearing when re-opening a rec. Refer to e-mail from Callan with 3 issues on it dated 24/02/16."/>
    <d v="2016-02-24T00:00:00"/>
    <s v="Callan Barich"/>
    <x v="2"/>
    <x v="1"/>
    <m/>
    <s v="High"/>
    <x v="2"/>
  </r>
  <r>
    <s v="000000030"/>
    <s v="After using the rec tool for a period of time you are unable to paste data. See error on  e-mail from Callan with 3 issues on it dated 24/02/16."/>
    <d v="2016-02-24T00:00:00"/>
    <s v="Callan Barich"/>
    <x v="2"/>
    <x v="1"/>
    <m/>
    <s v="High"/>
    <x v="2"/>
  </r>
  <r>
    <s v="000000031"/>
    <s v="Updates made to Templates (Account01, Account02, Account03)&#10;o Change format to text for A and B col in Summary Tab.&#10;o Change Condition format back color to amber from Red as for –ve font color is red.&#10;o Change variance formula to handle care rounding amou"/>
    <d v="2016-02-24T00:00:00"/>
    <s v="Anna Phillips"/>
    <x v="2"/>
    <x v="1"/>
    <m/>
    <s v="High"/>
    <x v="2"/>
  </r>
  <r>
    <s v="000000032"/>
    <s v="We have a few reconciliations that will not fit the three templates we had, so we wanted one that is almost completely manual. For example it will have the same “summary” tab as the other templates but will only have these options:&#10;• Update GL balance&#10;• P"/>
    <d v="2016-03-14T00:00:00"/>
    <s v="Natacha"/>
    <x v="2"/>
    <x v="0"/>
    <n v="1.2"/>
    <s v="Low"/>
    <x v="2"/>
  </r>
  <r>
    <s v="000000033"/>
    <s v="Can we make a change where the balance for company 42 is separated from this total"/>
    <d v="2016-03-29T00:00:00"/>
    <s v="Natacha"/>
    <x v="2"/>
    <x v="0"/>
    <n v="1.2"/>
    <s v="Low"/>
    <x v="2"/>
  </r>
  <r>
    <s v="000000034"/>
    <s v="• Can we get the tool to pull all the month’s into the GL detail tab if we would like?&#10;• Then when we select “Prepare summary” can we have it summarise the FEB-16 data only?&#10;"/>
    <d v="2016-03-29T00:00:00"/>
    <s v="Natacha"/>
    <x v="2"/>
    <x v="0"/>
    <n v="1.2"/>
    <s v="Low"/>
    <x v="2"/>
  </r>
  <r>
    <s v="000000035"/>
    <s v="Application - defined or object defined error ||1004|| ModReport-Export_Report_All"/>
    <d v="2016-04-18T00:00:00"/>
    <s v="Deb"/>
    <x v="1"/>
    <x v="1"/>
    <n v="1"/>
    <s v="High"/>
    <x v="0"/>
  </r>
  <r>
    <s v="000000036"/>
    <s v="75 - Path /File access error"/>
    <d v="2016-04-22T00:00:00"/>
    <s v="Warren Raymond"/>
    <x v="1"/>
    <x v="1"/>
    <n v="1"/>
    <s v="Low"/>
    <x v="3"/>
  </r>
  <r>
    <s v="000000037"/>
    <s v="Issue 1: Account 2151xxx, 8 account to be group together.&#10;Resolution:  Add feature to pull GL balance for multiple account.&#10;"/>
    <d v="2016-04-27T00:00:00"/>
    <s v="Cindy Li"/>
    <x v="2"/>
    <x v="0"/>
    <n v="1.2"/>
    <s v="Low"/>
    <x v="2"/>
  </r>
  <r>
    <s v="000000038"/>
    <s v="Issue 2: Account 2151xxx, Account number is Group A in summary tab which is Account code from GL Detail and Description is not there in GL Detail. Need to group by only Group A(Account code) and Detail will be added in summary sheet only for new entry..&#10;R"/>
    <d v="2016-04-27T00:00:00"/>
    <s v="Cindy Li"/>
    <x v="2"/>
    <x v="0"/>
    <n v="1.2"/>
    <s v="Low"/>
    <x v="2"/>
  </r>
  <r>
    <s v="000000039"/>
    <s v="Issue 3: Account 215907 and 215430, These account use PTD data, and exclude reverse entry from GL Details.&#10;Resolution:  Add option to exclude Prior month amount for Company/Ageing/Total. Exclusion of line items from GL Detail tab is address in CR Ticket# "/>
    <d v="2016-04-27T00:00:00"/>
    <s v="Nadeem Modi"/>
    <x v="2"/>
    <x v="0"/>
    <n v="1.2"/>
    <s v="Low"/>
    <x v="2"/>
  </r>
  <r>
    <s v="000000040"/>
    <s v="1. On click “Update Status” by any user, tool will add/updated status for the period in database.&#10;2. On startup of Tool or change in the period by the user , tool will pull down the last status saved on home tab of the Tool."/>
    <d v="2016-05-24T00:00:00"/>
    <s v="Natacha Murphy"/>
    <x v="2"/>
    <x v="0"/>
    <n v="1.3"/>
    <s v="Low"/>
    <x v="4"/>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r>
    <m/>
    <m/>
    <m/>
    <m/>
    <x v="3"/>
    <x v="2"/>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C4:J10" firstHeaderRow="1" firstDataRow="2" firstDataCol="1"/>
  <pivotFields count="9">
    <pivotField compact="0" outline="0" subtotalTop="0" showAll="0" includeNewItemsInFilter="1"/>
    <pivotField compact="0" outline="0" subtotalTop="0" showAll="0" includeNewItemsInFilter="1"/>
    <pivotField compact="0" numFmtId="15" outline="0" subtotalTop="0" showAll="0" includeNewItemsInFilter="1"/>
    <pivotField compact="0" outline="0" subtotalTop="0" showAll="0" includeNewItemsInFilter="1"/>
    <pivotField axis="axisRow" compact="0" outline="0" subtotalTop="0" showAll="0" includeNewItemsInFilter="1">
      <items count="5">
        <item x="0"/>
        <item x="2"/>
        <item x="1"/>
        <item x="3"/>
        <item t="default"/>
      </items>
    </pivotField>
    <pivotField compact="0" outline="0" subtotalTop="0" showAll="0" includeNewItemsInFilter="1">
      <items count="4">
        <item x="0"/>
        <item x="1"/>
        <item x="2"/>
        <item t="default"/>
      </items>
    </pivotField>
    <pivotField compact="0" outline="0" subtotalTop="0" showAll="0" includeNewItemsInFilter="1"/>
    <pivotField compact="0" outline="0" subtotalTop="0" showAll="0" includeNewItemsInFilter="1"/>
    <pivotField axis="axisCol" dataField="1" compact="0" outline="0" subtotalTop="0" showAll="0" includeNewItemsInFilter="1">
      <items count="7">
        <item x="1"/>
        <item x="0"/>
        <item x="4"/>
        <item x="2"/>
        <item x="3"/>
        <item x="5"/>
        <item t="default"/>
      </items>
    </pivotField>
  </pivotFields>
  <rowFields count="1">
    <field x="4"/>
  </rowFields>
  <rowItems count="5">
    <i>
      <x/>
    </i>
    <i>
      <x v="1"/>
    </i>
    <i>
      <x v="2"/>
    </i>
    <i>
      <x v="3"/>
    </i>
    <i t="grand">
      <x/>
    </i>
  </rowItems>
  <colFields count="1">
    <field x="8"/>
  </colFields>
  <colItems count="7">
    <i>
      <x/>
    </i>
    <i>
      <x v="1"/>
    </i>
    <i>
      <x v="2"/>
    </i>
    <i>
      <x v="3"/>
    </i>
    <i>
      <x v="4"/>
    </i>
    <i>
      <x v="5"/>
    </i>
    <i t="grand">
      <x/>
    </i>
  </colItems>
  <dataFields count="1">
    <dataField name="Count of Status" fld="8"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S43"/>
  <sheetViews>
    <sheetView topLeftCell="A10" zoomScale="70" zoomScaleNormal="70" workbookViewId="0">
      <selection activeCell="F22" sqref="F22"/>
    </sheetView>
  </sheetViews>
  <sheetFormatPr defaultRowHeight="15" x14ac:dyDescent="0.25"/>
  <cols>
    <col min="1" max="4" width="9.140625" style="1"/>
    <col min="5" max="5" width="23.7109375" style="1" customWidth="1"/>
    <col min="6" max="6" width="0.7109375" style="1" customWidth="1"/>
    <col min="7" max="7" width="8.28515625" style="1" customWidth="1"/>
    <col min="8" max="13" width="9.140625" style="1"/>
    <col min="14" max="14" width="10.28515625" style="1" customWidth="1"/>
    <col min="15" max="17" width="9.140625" style="1"/>
    <col min="18" max="18" width="37.42578125" style="1" customWidth="1"/>
    <col min="19" max="16384" width="9.140625" style="1"/>
  </cols>
  <sheetData>
    <row r="1" spans="2:19" ht="15.75" thickBot="1" x14ac:dyDescent="0.3"/>
    <row r="2" spans="2:19" x14ac:dyDescent="0.25">
      <c r="B2" s="2"/>
      <c r="C2" s="3"/>
      <c r="D2" s="3"/>
      <c r="E2" s="3"/>
      <c r="F2" s="3"/>
      <c r="G2" s="3"/>
      <c r="H2" s="3"/>
      <c r="I2" s="3"/>
      <c r="J2" s="3"/>
      <c r="K2" s="3"/>
      <c r="L2" s="3"/>
      <c r="M2" s="3"/>
      <c r="N2" s="3"/>
      <c r="O2" s="3"/>
      <c r="P2" s="3"/>
      <c r="Q2" s="3"/>
      <c r="R2" s="3"/>
      <c r="S2" s="4"/>
    </row>
    <row r="3" spans="2:19" x14ac:dyDescent="0.25">
      <c r="B3" s="5"/>
      <c r="C3" s="6"/>
      <c r="D3" s="6"/>
      <c r="E3" s="6"/>
      <c r="F3" s="6"/>
      <c r="G3" s="6"/>
      <c r="H3" s="6"/>
      <c r="I3" s="6"/>
      <c r="J3" s="6"/>
      <c r="K3" s="6"/>
      <c r="L3" s="6"/>
      <c r="M3" s="6"/>
      <c r="N3" s="6"/>
      <c r="O3" s="6"/>
      <c r="P3" s="6"/>
      <c r="Q3" s="6"/>
      <c r="R3" s="6"/>
      <c r="S3" s="7"/>
    </row>
    <row r="4" spans="2:19" x14ac:dyDescent="0.25">
      <c r="B4" s="5"/>
      <c r="C4" s="6"/>
      <c r="D4" s="6"/>
      <c r="E4" s="6"/>
      <c r="F4" s="6"/>
      <c r="G4" s="6"/>
      <c r="H4" s="6"/>
      <c r="I4" s="6"/>
      <c r="J4" s="6"/>
      <c r="K4" s="6"/>
      <c r="L4" s="6"/>
      <c r="M4" s="6"/>
      <c r="N4" s="6"/>
      <c r="O4" s="6"/>
      <c r="P4" s="6"/>
      <c r="Q4" s="6"/>
      <c r="R4" s="6"/>
      <c r="S4" s="7"/>
    </row>
    <row r="5" spans="2:19" x14ac:dyDescent="0.25">
      <c r="B5" s="5"/>
      <c r="C5" s="6"/>
      <c r="D5" s="6"/>
      <c r="E5" s="6"/>
      <c r="F5" s="6"/>
      <c r="G5" s="6"/>
      <c r="H5" s="6"/>
      <c r="I5" s="6"/>
      <c r="J5" s="6"/>
      <c r="K5" s="6"/>
      <c r="L5" s="6"/>
      <c r="M5" s="6"/>
      <c r="N5" s="6"/>
      <c r="O5" s="6"/>
      <c r="P5" s="6"/>
      <c r="Q5" s="6"/>
      <c r="R5" s="6"/>
      <c r="S5" s="7"/>
    </row>
    <row r="6" spans="2:19" ht="15" customHeight="1" x14ac:dyDescent="0.25">
      <c r="B6" s="5"/>
      <c r="C6" s="6"/>
      <c r="D6" s="6"/>
      <c r="E6" s="6"/>
      <c r="F6" s="143" t="s">
        <v>11</v>
      </c>
      <c r="G6" s="143"/>
      <c r="H6" s="143"/>
      <c r="I6" s="143"/>
      <c r="J6" s="143"/>
      <c r="K6" s="143"/>
      <c r="L6" s="143"/>
      <c r="M6" s="143"/>
      <c r="N6" s="143"/>
      <c r="O6" s="143"/>
      <c r="P6" s="6"/>
      <c r="Q6" s="6"/>
      <c r="R6" s="6"/>
      <c r="S6" s="7"/>
    </row>
    <row r="7" spans="2:19" ht="12.75" customHeight="1" x14ac:dyDescent="0.45">
      <c r="B7" s="5"/>
      <c r="C7" s="6"/>
      <c r="D7" s="8"/>
      <c r="E7" s="9"/>
      <c r="F7" s="143"/>
      <c r="G7" s="143"/>
      <c r="H7" s="143"/>
      <c r="I7" s="143"/>
      <c r="J7" s="143"/>
      <c r="K7" s="143"/>
      <c r="L7" s="143"/>
      <c r="M7" s="143"/>
      <c r="N7" s="143"/>
      <c r="O7" s="143"/>
      <c r="P7" s="9"/>
      <c r="Q7" s="6"/>
      <c r="R7" s="6"/>
      <c r="S7" s="7"/>
    </row>
    <row r="8" spans="2:19" ht="12.75" customHeight="1" x14ac:dyDescent="0.45">
      <c r="B8" s="5"/>
      <c r="C8" s="6"/>
      <c r="D8" s="9"/>
      <c r="E8" s="9"/>
      <c r="F8" s="143"/>
      <c r="G8" s="143"/>
      <c r="H8" s="143"/>
      <c r="I8" s="143"/>
      <c r="J8" s="143"/>
      <c r="K8" s="143"/>
      <c r="L8" s="143"/>
      <c r="M8" s="143"/>
      <c r="N8" s="143"/>
      <c r="O8" s="143"/>
      <c r="P8" s="9"/>
      <c r="Q8" s="6"/>
      <c r="R8" s="6"/>
      <c r="S8" s="7"/>
    </row>
    <row r="9" spans="2:19" ht="12.75" customHeight="1" thickBot="1" x14ac:dyDescent="0.5">
      <c r="B9" s="5"/>
      <c r="C9" s="6"/>
      <c r="D9" s="9"/>
      <c r="E9" s="9"/>
      <c r="F9" s="143"/>
      <c r="G9" s="143"/>
      <c r="H9" s="143"/>
      <c r="I9" s="143"/>
      <c r="J9" s="143"/>
      <c r="K9" s="143"/>
      <c r="L9" s="143"/>
      <c r="M9" s="143"/>
      <c r="N9" s="143"/>
      <c r="O9" s="143"/>
      <c r="P9" s="9"/>
      <c r="Q9" s="6"/>
      <c r="R9" s="6"/>
      <c r="S9" s="7"/>
    </row>
    <row r="10" spans="2:19" ht="12.75" customHeight="1" x14ac:dyDescent="0.45">
      <c r="B10" s="2"/>
      <c r="C10" s="3"/>
      <c r="D10" s="25"/>
      <c r="E10" s="25"/>
      <c r="F10" s="25"/>
      <c r="G10" s="25"/>
      <c r="H10" s="25"/>
      <c r="I10" s="25"/>
      <c r="J10" s="25"/>
      <c r="K10" s="25"/>
      <c r="L10" s="25"/>
      <c r="M10" s="25"/>
      <c r="N10" s="25"/>
      <c r="O10" s="25"/>
      <c r="P10" s="25"/>
      <c r="Q10" s="3"/>
      <c r="R10" s="3"/>
      <c r="S10" s="4"/>
    </row>
    <row r="11" spans="2:19" ht="12.75" customHeight="1" x14ac:dyDescent="0.45">
      <c r="B11" s="5"/>
      <c r="C11" s="6"/>
      <c r="D11" s="9"/>
      <c r="E11" s="9"/>
      <c r="F11" s="9"/>
      <c r="G11" s="9"/>
      <c r="H11" s="9"/>
      <c r="I11" s="9"/>
      <c r="J11" s="9"/>
      <c r="K11" s="9"/>
      <c r="L11" s="9"/>
      <c r="M11" s="9"/>
      <c r="N11" s="9"/>
      <c r="O11" s="9"/>
      <c r="P11" s="9"/>
      <c r="Q11" s="6"/>
      <c r="R11" s="6"/>
      <c r="S11" s="7"/>
    </row>
    <row r="12" spans="2:19" ht="12.75" customHeight="1" x14ac:dyDescent="0.45">
      <c r="B12" s="5"/>
      <c r="C12" s="6"/>
      <c r="D12" s="9"/>
      <c r="E12" s="9"/>
      <c r="F12" s="9"/>
      <c r="G12" s="9"/>
      <c r="H12" s="9"/>
      <c r="I12" s="9"/>
      <c r="J12" s="9"/>
      <c r="K12" s="9"/>
      <c r="L12" s="9"/>
      <c r="M12" s="9"/>
      <c r="N12" s="9"/>
      <c r="O12" s="9"/>
      <c r="P12" s="9"/>
      <c r="Q12" s="6"/>
      <c r="R12" s="6"/>
      <c r="S12" s="7"/>
    </row>
    <row r="13" spans="2:19" ht="12.75" customHeight="1" x14ac:dyDescent="0.45">
      <c r="B13" s="5"/>
      <c r="C13" s="6"/>
      <c r="D13" s="9"/>
      <c r="E13" s="9"/>
      <c r="F13" s="9"/>
      <c r="G13" s="9"/>
      <c r="H13" s="9"/>
      <c r="I13" s="9"/>
      <c r="J13" s="9"/>
      <c r="K13" s="9"/>
      <c r="L13" s="9"/>
      <c r="M13" s="9"/>
      <c r="N13" s="9"/>
      <c r="O13" s="9"/>
      <c r="P13" s="9"/>
      <c r="Q13" s="6"/>
      <c r="R13" s="10"/>
      <c r="S13" s="7"/>
    </row>
    <row r="14" spans="2:19" ht="12.75" customHeight="1" x14ac:dyDescent="0.45">
      <c r="B14" s="5"/>
      <c r="C14" s="6"/>
      <c r="D14" s="9"/>
      <c r="E14" s="9"/>
      <c r="F14" s="144" t="s">
        <v>71</v>
      </c>
      <c r="G14" s="145"/>
      <c r="H14" s="145"/>
      <c r="I14" s="145"/>
      <c r="J14" s="145"/>
      <c r="K14" s="145"/>
      <c r="L14" s="145"/>
      <c r="M14" s="145"/>
      <c r="N14" s="145"/>
      <c r="O14" s="145"/>
      <c r="P14" s="9"/>
      <c r="Q14" s="6"/>
      <c r="R14" s="6"/>
      <c r="S14" s="7"/>
    </row>
    <row r="15" spans="2:19" ht="12.75" customHeight="1" x14ac:dyDescent="0.45">
      <c r="B15" s="5"/>
      <c r="C15" s="6"/>
      <c r="D15" s="9"/>
      <c r="E15" s="9"/>
      <c r="F15" s="145"/>
      <c r="G15" s="145"/>
      <c r="H15" s="145"/>
      <c r="I15" s="145"/>
      <c r="J15" s="145"/>
      <c r="K15" s="145"/>
      <c r="L15" s="145"/>
      <c r="M15" s="145"/>
      <c r="N15" s="145"/>
      <c r="O15" s="145"/>
      <c r="P15" s="9"/>
      <c r="Q15" s="6"/>
      <c r="R15" s="6"/>
      <c r="S15" s="7"/>
    </row>
    <row r="16" spans="2:19" ht="12.75" customHeight="1" x14ac:dyDescent="0.45">
      <c r="B16" s="5"/>
      <c r="C16" s="6"/>
      <c r="D16" s="9"/>
      <c r="E16" s="9"/>
      <c r="F16" s="145"/>
      <c r="G16" s="145"/>
      <c r="H16" s="145"/>
      <c r="I16" s="145"/>
      <c r="J16" s="145"/>
      <c r="K16" s="145"/>
      <c r="L16" s="145"/>
      <c r="M16" s="145"/>
      <c r="N16" s="145"/>
      <c r="O16" s="145"/>
      <c r="P16" s="9"/>
      <c r="Q16" s="6"/>
      <c r="R16" s="6"/>
      <c r="S16" s="7"/>
    </row>
    <row r="17" spans="2:19" ht="12.75" customHeight="1" x14ac:dyDescent="0.45">
      <c r="B17" s="5"/>
      <c r="C17" s="6"/>
      <c r="D17" s="9"/>
      <c r="E17" s="9"/>
      <c r="F17" s="145"/>
      <c r="G17" s="145"/>
      <c r="H17" s="145"/>
      <c r="I17" s="145"/>
      <c r="J17" s="145"/>
      <c r="K17" s="145"/>
      <c r="L17" s="145"/>
      <c r="M17" s="145"/>
      <c r="N17" s="145"/>
      <c r="O17" s="145"/>
      <c r="P17" s="9"/>
      <c r="Q17" s="6"/>
      <c r="R17" s="6"/>
      <c r="S17" s="7"/>
    </row>
    <row r="18" spans="2:19" ht="12.75" customHeight="1" x14ac:dyDescent="0.45">
      <c r="B18" s="5"/>
      <c r="C18" s="6"/>
      <c r="D18" s="9"/>
      <c r="E18" s="9"/>
      <c r="F18" s="145"/>
      <c r="G18" s="145"/>
      <c r="H18" s="145"/>
      <c r="I18" s="145"/>
      <c r="J18" s="145"/>
      <c r="K18" s="145"/>
      <c r="L18" s="145"/>
      <c r="M18" s="145"/>
      <c r="N18" s="145"/>
      <c r="O18" s="145"/>
      <c r="P18" s="9"/>
      <c r="Q18" s="6"/>
      <c r="R18" s="6"/>
      <c r="S18" s="7"/>
    </row>
    <row r="19" spans="2:19" ht="12.75" customHeight="1" x14ac:dyDescent="0.45">
      <c r="B19" s="5"/>
      <c r="C19" s="6"/>
      <c r="D19" s="9"/>
      <c r="E19" s="9"/>
      <c r="F19" s="145"/>
      <c r="G19" s="145"/>
      <c r="H19" s="145"/>
      <c r="I19" s="145"/>
      <c r="J19" s="145"/>
      <c r="K19" s="145"/>
      <c r="L19" s="145"/>
      <c r="M19" s="145"/>
      <c r="N19" s="145"/>
      <c r="O19" s="145"/>
      <c r="P19" s="9"/>
      <c r="Q19" s="6"/>
      <c r="R19" s="6"/>
      <c r="S19" s="7"/>
    </row>
    <row r="20" spans="2:19" ht="12.75" customHeight="1" x14ac:dyDescent="0.45">
      <c r="B20" s="5"/>
      <c r="C20" s="6"/>
      <c r="D20" s="9"/>
      <c r="E20" s="9"/>
      <c r="F20" s="145"/>
      <c r="G20" s="145"/>
      <c r="H20" s="145"/>
      <c r="I20" s="145"/>
      <c r="J20" s="145"/>
      <c r="K20" s="145"/>
      <c r="L20" s="145"/>
      <c r="M20" s="145"/>
      <c r="N20" s="145"/>
      <c r="O20" s="145"/>
      <c r="P20" s="9"/>
      <c r="Q20" s="6"/>
      <c r="R20" s="6"/>
      <c r="S20" s="7"/>
    </row>
    <row r="21" spans="2:19" ht="7.5" customHeight="1" x14ac:dyDescent="0.45">
      <c r="B21" s="5"/>
      <c r="C21" s="6"/>
      <c r="D21" s="9"/>
      <c r="E21" s="9"/>
      <c r="F21" s="145"/>
      <c r="G21" s="145"/>
      <c r="H21" s="145"/>
      <c r="I21" s="145"/>
      <c r="J21" s="145"/>
      <c r="K21" s="145"/>
      <c r="L21" s="145"/>
      <c r="M21" s="145"/>
      <c r="N21" s="145"/>
      <c r="O21" s="145"/>
      <c r="P21" s="9"/>
      <c r="Q21" s="6"/>
      <c r="R21" s="6"/>
      <c r="S21" s="7"/>
    </row>
    <row r="22" spans="2:19" ht="12.75" customHeight="1" x14ac:dyDescent="0.45">
      <c r="B22" s="5"/>
      <c r="C22" s="6"/>
      <c r="D22" s="9"/>
      <c r="E22" s="9"/>
      <c r="F22" s="9"/>
      <c r="G22" s="9"/>
      <c r="H22" s="9"/>
      <c r="I22" s="9"/>
      <c r="J22" s="9"/>
      <c r="K22" s="9"/>
      <c r="L22" s="9"/>
      <c r="M22" s="9"/>
      <c r="N22" s="9"/>
      <c r="O22" s="9"/>
      <c r="P22" s="9"/>
      <c r="Q22" s="6"/>
      <c r="R22" s="6"/>
      <c r="S22" s="7"/>
    </row>
    <row r="23" spans="2:19" ht="12.75" customHeight="1" thickBot="1" x14ac:dyDescent="0.5">
      <c r="B23" s="5"/>
      <c r="C23" s="6"/>
      <c r="D23" s="9"/>
      <c r="E23" s="9"/>
      <c r="F23" s="11"/>
      <c r="G23" s="11"/>
      <c r="H23" s="11"/>
      <c r="I23" s="9"/>
      <c r="J23" s="9"/>
      <c r="K23" s="9"/>
      <c r="L23" s="9"/>
      <c r="M23" s="9"/>
      <c r="N23" s="9"/>
      <c r="O23" s="9"/>
      <c r="P23" s="9"/>
      <c r="Q23" s="6"/>
      <c r="R23" s="6"/>
      <c r="S23" s="7"/>
    </row>
    <row r="24" spans="2:19" ht="12.75" hidden="1" customHeight="1" thickBot="1" x14ac:dyDescent="0.5">
      <c r="B24" s="5"/>
      <c r="C24" s="6"/>
      <c r="D24" s="9"/>
      <c r="E24" s="9"/>
      <c r="F24" s="12"/>
      <c r="G24" s="12"/>
      <c r="H24" s="12"/>
      <c r="I24" s="8"/>
      <c r="J24" s="8"/>
      <c r="K24" s="8"/>
      <c r="L24" s="8"/>
      <c r="M24" s="8"/>
      <c r="N24" s="8"/>
      <c r="O24" s="9"/>
      <c r="P24" s="9"/>
      <c r="Q24" s="6"/>
      <c r="R24" s="6"/>
      <c r="S24" s="7"/>
    </row>
    <row r="25" spans="2:19" ht="35.25" customHeight="1" thickBot="1" x14ac:dyDescent="0.5">
      <c r="B25" s="5"/>
      <c r="C25" s="6"/>
      <c r="D25" s="9"/>
      <c r="E25" s="9"/>
      <c r="F25" s="153" t="s">
        <v>12</v>
      </c>
      <c r="G25" s="148"/>
      <c r="H25" s="154"/>
      <c r="I25" s="147" t="s">
        <v>13</v>
      </c>
      <c r="J25" s="148"/>
      <c r="K25" s="154"/>
      <c r="L25" s="147" t="s">
        <v>14</v>
      </c>
      <c r="M25" s="148"/>
      <c r="N25" s="148"/>
      <c r="O25" s="149"/>
      <c r="P25" s="9"/>
      <c r="Q25" s="6"/>
      <c r="R25" s="6"/>
      <c r="S25" s="7"/>
    </row>
    <row r="26" spans="2:19" ht="12.75" customHeight="1" x14ac:dyDescent="0.45">
      <c r="B26" s="5"/>
      <c r="C26" s="6"/>
      <c r="D26" s="9"/>
      <c r="E26" s="9"/>
      <c r="F26" s="146"/>
      <c r="G26" s="142"/>
      <c r="H26" s="142"/>
      <c r="I26" s="142"/>
      <c r="J26" s="142"/>
      <c r="K26" s="142"/>
      <c r="L26" s="150"/>
      <c r="M26" s="151"/>
      <c r="N26" s="151"/>
      <c r="O26" s="152"/>
      <c r="P26" s="9"/>
      <c r="Q26" s="6"/>
      <c r="R26" s="6"/>
      <c r="S26" s="7"/>
    </row>
    <row r="27" spans="2:19" ht="15" customHeight="1" x14ac:dyDescent="0.25">
      <c r="B27" s="5"/>
      <c r="C27" s="6"/>
      <c r="D27" s="6"/>
      <c r="E27" s="6"/>
      <c r="F27" s="140"/>
      <c r="G27" s="141"/>
      <c r="H27" s="141"/>
      <c r="I27" s="141"/>
      <c r="J27" s="141"/>
      <c r="K27" s="141"/>
      <c r="L27" s="150"/>
      <c r="M27" s="151"/>
      <c r="N27" s="151"/>
      <c r="O27" s="152"/>
      <c r="P27" s="6"/>
      <c r="Q27" s="6"/>
      <c r="R27" s="6"/>
      <c r="S27" s="7"/>
    </row>
    <row r="28" spans="2:19" ht="15" customHeight="1" x14ac:dyDescent="0.25">
      <c r="B28" s="5"/>
      <c r="C28" s="6"/>
      <c r="D28" s="6"/>
      <c r="E28" s="6"/>
      <c r="F28" s="140"/>
      <c r="G28" s="141"/>
      <c r="H28" s="141"/>
      <c r="I28" s="141"/>
      <c r="J28" s="141"/>
      <c r="K28" s="141"/>
      <c r="L28" s="150"/>
      <c r="M28" s="151"/>
      <c r="N28" s="151"/>
      <c r="O28" s="152"/>
      <c r="P28" s="6"/>
      <c r="Q28" s="6"/>
      <c r="R28" s="6"/>
      <c r="S28" s="7"/>
    </row>
    <row r="29" spans="2:19" ht="12.75" customHeight="1" x14ac:dyDescent="0.3">
      <c r="B29" s="5"/>
      <c r="C29" s="6"/>
      <c r="D29" s="6"/>
      <c r="E29" s="13"/>
      <c r="F29" s="140"/>
      <c r="G29" s="141"/>
      <c r="H29" s="141"/>
      <c r="I29" s="141"/>
      <c r="J29" s="141"/>
      <c r="K29" s="141"/>
      <c r="L29" s="157"/>
      <c r="M29" s="157"/>
      <c r="N29" s="157"/>
      <c r="O29" s="158"/>
      <c r="P29" s="6"/>
      <c r="Q29" s="6"/>
      <c r="R29" s="6"/>
      <c r="S29" s="7"/>
    </row>
    <row r="30" spans="2:19" ht="12.75" customHeight="1" x14ac:dyDescent="0.3">
      <c r="B30" s="5"/>
      <c r="C30" s="6"/>
      <c r="D30" s="6"/>
      <c r="E30" s="13"/>
      <c r="F30" s="140"/>
      <c r="G30" s="141"/>
      <c r="H30" s="141"/>
      <c r="I30" s="141"/>
      <c r="J30" s="141"/>
      <c r="K30" s="141"/>
      <c r="L30" s="157"/>
      <c r="M30" s="157"/>
      <c r="N30" s="157"/>
      <c r="O30" s="158"/>
      <c r="P30" s="6"/>
      <c r="Q30" s="6"/>
      <c r="R30" s="6"/>
      <c r="S30" s="7"/>
    </row>
    <row r="31" spans="2:19" ht="12.75" customHeight="1" x14ac:dyDescent="0.3">
      <c r="B31" s="5"/>
      <c r="C31" s="6"/>
      <c r="D31" s="6"/>
      <c r="E31" s="13"/>
      <c r="F31" s="140"/>
      <c r="G31" s="141"/>
      <c r="H31" s="141"/>
      <c r="I31" s="141"/>
      <c r="J31" s="141"/>
      <c r="K31" s="141"/>
      <c r="L31" s="157"/>
      <c r="M31" s="157"/>
      <c r="N31" s="157"/>
      <c r="O31" s="158"/>
      <c r="P31" s="6"/>
      <c r="Q31" s="6"/>
      <c r="R31" s="6"/>
      <c r="S31" s="7"/>
    </row>
    <row r="32" spans="2:19" ht="12.75" customHeight="1" x14ac:dyDescent="0.3">
      <c r="B32" s="5"/>
      <c r="C32" s="6"/>
      <c r="D32" s="6"/>
      <c r="E32" s="13"/>
      <c r="F32" s="140"/>
      <c r="G32" s="141"/>
      <c r="H32" s="141"/>
      <c r="I32" s="141"/>
      <c r="J32" s="141"/>
      <c r="K32" s="141"/>
      <c r="L32" s="157"/>
      <c r="M32" s="157"/>
      <c r="N32" s="157"/>
      <c r="O32" s="158"/>
      <c r="P32" s="6"/>
      <c r="Q32" s="6"/>
      <c r="R32" s="6"/>
      <c r="S32" s="7"/>
    </row>
    <row r="33" spans="2:19" ht="12.75" customHeight="1" x14ac:dyDescent="0.3">
      <c r="B33" s="5"/>
      <c r="C33" s="6"/>
      <c r="D33" s="6"/>
      <c r="E33" s="13"/>
      <c r="F33" s="140"/>
      <c r="G33" s="141"/>
      <c r="H33" s="141"/>
      <c r="I33" s="141"/>
      <c r="J33" s="141"/>
      <c r="K33" s="141"/>
      <c r="L33" s="157"/>
      <c r="M33" s="157"/>
      <c r="N33" s="157"/>
      <c r="O33" s="158"/>
      <c r="P33" s="6"/>
      <c r="Q33" s="6"/>
      <c r="R33" s="6"/>
      <c r="S33" s="7"/>
    </row>
    <row r="34" spans="2:19" ht="12.75" customHeight="1" x14ac:dyDescent="0.3">
      <c r="B34" s="5"/>
      <c r="C34" s="6"/>
      <c r="D34" s="6"/>
      <c r="E34" s="13"/>
      <c r="F34" s="140"/>
      <c r="G34" s="141"/>
      <c r="H34" s="141"/>
      <c r="I34" s="141"/>
      <c r="J34" s="141"/>
      <c r="K34" s="141"/>
      <c r="L34" s="157"/>
      <c r="M34" s="157"/>
      <c r="N34" s="157"/>
      <c r="O34" s="158"/>
      <c r="P34" s="6"/>
      <c r="Q34" s="6"/>
      <c r="R34" s="6"/>
      <c r="S34" s="7"/>
    </row>
    <row r="35" spans="2:19" ht="12.75" customHeight="1" x14ac:dyDescent="0.3">
      <c r="B35" s="5"/>
      <c r="C35" s="6"/>
      <c r="D35" s="6"/>
      <c r="E35" s="13"/>
      <c r="F35" s="140"/>
      <c r="G35" s="141"/>
      <c r="H35" s="141"/>
      <c r="I35" s="141"/>
      <c r="J35" s="141"/>
      <c r="K35" s="141"/>
      <c r="L35" s="157"/>
      <c r="M35" s="157"/>
      <c r="N35" s="157"/>
      <c r="O35" s="158"/>
      <c r="P35" s="6"/>
      <c r="Q35" s="6"/>
      <c r="R35" s="6"/>
      <c r="S35" s="7"/>
    </row>
    <row r="36" spans="2:19" ht="12.75" customHeight="1" x14ac:dyDescent="0.3">
      <c r="B36" s="5"/>
      <c r="C36" s="6"/>
      <c r="D36" s="6"/>
      <c r="E36" s="13"/>
      <c r="F36" s="140"/>
      <c r="G36" s="141"/>
      <c r="H36" s="141"/>
      <c r="I36" s="141"/>
      <c r="J36" s="141"/>
      <c r="K36" s="141"/>
      <c r="L36" s="157"/>
      <c r="M36" s="157"/>
      <c r="N36" s="157"/>
      <c r="O36" s="158"/>
      <c r="P36" s="6"/>
      <c r="Q36" s="6"/>
      <c r="R36" s="6"/>
      <c r="S36" s="7"/>
    </row>
    <row r="37" spans="2:19" ht="12.75" customHeight="1" thickBot="1" x14ac:dyDescent="0.35">
      <c r="B37" s="5"/>
      <c r="C37" s="6"/>
      <c r="D37" s="6"/>
      <c r="E37" s="13"/>
      <c r="F37" s="138"/>
      <c r="G37" s="139"/>
      <c r="H37" s="139"/>
      <c r="I37" s="139"/>
      <c r="J37" s="139"/>
      <c r="K37" s="139"/>
      <c r="L37" s="155"/>
      <c r="M37" s="155"/>
      <c r="N37" s="155"/>
      <c r="O37" s="156"/>
      <c r="P37" s="6"/>
      <c r="Q37" s="6"/>
      <c r="R37" s="6"/>
      <c r="S37" s="7"/>
    </row>
    <row r="38" spans="2:19" ht="12.75" customHeight="1" x14ac:dyDescent="0.3">
      <c r="B38" s="5"/>
      <c r="C38" s="6"/>
      <c r="D38" s="6"/>
      <c r="E38" s="13"/>
      <c r="F38" s="13"/>
      <c r="G38" s="6"/>
      <c r="H38" s="6"/>
      <c r="I38" s="6"/>
      <c r="J38" s="6"/>
      <c r="K38" s="6"/>
      <c r="L38" s="6"/>
      <c r="M38" s="6"/>
      <c r="N38" s="6"/>
      <c r="O38" s="6"/>
      <c r="P38" s="6"/>
      <c r="Q38" s="6"/>
      <c r="R38" s="6"/>
      <c r="S38" s="7"/>
    </row>
    <row r="39" spans="2:19" ht="12.75" customHeight="1" x14ac:dyDescent="0.3">
      <c r="B39" s="5"/>
      <c r="C39" s="6"/>
      <c r="D39" s="6"/>
      <c r="E39" s="13"/>
      <c r="F39" s="13"/>
      <c r="G39" s="6"/>
      <c r="H39" s="6"/>
      <c r="I39" s="6"/>
      <c r="J39" s="6"/>
      <c r="K39" s="6"/>
      <c r="L39" s="6"/>
      <c r="M39" s="6"/>
      <c r="N39" s="6"/>
      <c r="O39" s="6"/>
      <c r="P39" s="6"/>
      <c r="Q39" s="6"/>
      <c r="R39" s="6"/>
      <c r="S39" s="7"/>
    </row>
    <row r="40" spans="2:19" ht="12.75" customHeight="1" x14ac:dyDescent="0.3">
      <c r="B40" s="5"/>
      <c r="C40" s="6"/>
      <c r="D40" s="6"/>
      <c r="E40" s="13"/>
      <c r="F40" s="13"/>
      <c r="G40" s="6"/>
      <c r="H40" s="6"/>
      <c r="I40" s="6"/>
      <c r="J40" s="6"/>
      <c r="K40" s="6"/>
      <c r="L40" s="6"/>
      <c r="M40" s="6"/>
      <c r="N40" s="6"/>
      <c r="O40" s="6"/>
      <c r="P40" s="6"/>
      <c r="Q40" s="6"/>
      <c r="R40" s="6"/>
      <c r="S40" s="7"/>
    </row>
    <row r="41" spans="2:19" ht="12.75" customHeight="1" x14ac:dyDescent="0.3">
      <c r="B41" s="5"/>
      <c r="C41" s="6"/>
      <c r="D41" s="6"/>
      <c r="E41" s="13"/>
      <c r="F41" s="13"/>
      <c r="G41" s="6"/>
      <c r="H41" s="6"/>
      <c r="I41" s="6"/>
      <c r="J41" s="6"/>
      <c r="K41" s="6"/>
      <c r="L41" s="6"/>
      <c r="M41" s="6"/>
      <c r="N41" s="6"/>
      <c r="O41" s="6"/>
      <c r="P41" s="6"/>
      <c r="Q41" s="6"/>
      <c r="R41" s="6"/>
      <c r="S41" s="7"/>
    </row>
    <row r="42" spans="2:19" x14ac:dyDescent="0.25">
      <c r="B42" s="5"/>
      <c r="C42" s="6"/>
      <c r="D42" s="6"/>
      <c r="E42" s="6"/>
      <c r="F42" s="6"/>
      <c r="G42" s="6"/>
      <c r="H42" s="6"/>
      <c r="I42" s="6"/>
      <c r="J42" s="6"/>
      <c r="K42" s="6"/>
      <c r="L42" s="6"/>
      <c r="M42" s="6"/>
      <c r="N42" s="6"/>
      <c r="O42" s="6"/>
      <c r="P42" s="6"/>
      <c r="Q42" s="6"/>
      <c r="R42" s="6"/>
      <c r="S42" s="7"/>
    </row>
    <row r="43" spans="2:19" ht="15.75" thickBot="1" x14ac:dyDescent="0.3">
      <c r="B43" s="14"/>
      <c r="C43" s="15"/>
      <c r="D43" s="15"/>
      <c r="E43" s="15"/>
      <c r="F43" s="15"/>
      <c r="G43" s="15"/>
      <c r="H43" s="15"/>
      <c r="I43" s="15"/>
      <c r="J43" s="15"/>
      <c r="K43" s="15"/>
      <c r="L43" s="15"/>
      <c r="M43" s="15"/>
      <c r="N43" s="15"/>
      <c r="O43" s="15"/>
      <c r="P43" s="15"/>
      <c r="Q43" s="15"/>
      <c r="R43" s="15"/>
      <c r="S43" s="16"/>
    </row>
  </sheetData>
  <mergeCells count="41">
    <mergeCell ref="L37:O37"/>
    <mergeCell ref="L29:O29"/>
    <mergeCell ref="L30:O30"/>
    <mergeCell ref="L31:O31"/>
    <mergeCell ref="L32:O32"/>
    <mergeCell ref="L33:O33"/>
    <mergeCell ref="L34:O34"/>
    <mergeCell ref="L35:O35"/>
    <mergeCell ref="L36:O36"/>
    <mergeCell ref="F6:O9"/>
    <mergeCell ref="F14:O21"/>
    <mergeCell ref="F29:H29"/>
    <mergeCell ref="I29:K29"/>
    <mergeCell ref="F26:H26"/>
    <mergeCell ref="L25:O25"/>
    <mergeCell ref="L28:O28"/>
    <mergeCell ref="L26:O26"/>
    <mergeCell ref="L27:O27"/>
    <mergeCell ref="F25:H25"/>
    <mergeCell ref="I25:K25"/>
    <mergeCell ref="F34:H34"/>
    <mergeCell ref="I26:K26"/>
    <mergeCell ref="F27:H27"/>
    <mergeCell ref="I34:K34"/>
    <mergeCell ref="F31:H31"/>
    <mergeCell ref="F32:H32"/>
    <mergeCell ref="F33:H33"/>
    <mergeCell ref="I32:K32"/>
    <mergeCell ref="F30:H30"/>
    <mergeCell ref="I31:K31"/>
    <mergeCell ref="I33:K33"/>
    <mergeCell ref="I27:K27"/>
    <mergeCell ref="F28:H28"/>
    <mergeCell ref="I28:K28"/>
    <mergeCell ref="I30:K30"/>
    <mergeCell ref="F37:H37"/>
    <mergeCell ref="I37:K37"/>
    <mergeCell ref="F35:H35"/>
    <mergeCell ref="I35:K35"/>
    <mergeCell ref="F36:H36"/>
    <mergeCell ref="I36:K36"/>
  </mergeCells>
  <phoneticPr fontId="9" type="noConversion"/>
  <dataValidations count="1">
    <dataValidation type="list" allowBlank="1" showInputMessage="1" showErrorMessage="1" sqref="L29:O45 L28">
      <formula1>$IF$20:$IF$26</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IG97"/>
  <sheetViews>
    <sheetView showGridLines="0" tabSelected="1" topLeftCell="A4" zoomScale="80" zoomScaleNormal="80" workbookViewId="0">
      <selection activeCell="J17" sqref="J17"/>
    </sheetView>
  </sheetViews>
  <sheetFormatPr defaultRowHeight="12.75" x14ac:dyDescent="0.25"/>
  <cols>
    <col min="1" max="1" width="12.5703125" style="31" customWidth="1"/>
    <col min="2" max="2" width="16.28515625" style="32" customWidth="1"/>
    <col min="3" max="3" width="46.85546875" style="32" customWidth="1"/>
    <col min="4" max="4" width="17.28515625" style="31" customWidth="1"/>
    <col min="5" max="5" width="17.140625" style="31" customWidth="1"/>
    <col min="6" max="6" width="14.5703125" style="31" customWidth="1"/>
    <col min="7" max="7" width="17.42578125" style="31" customWidth="1"/>
    <col min="8" max="8" width="16.140625" style="31" customWidth="1"/>
    <col min="9" max="9" width="15.5703125" style="31" customWidth="1"/>
    <col min="10" max="10" width="12.7109375" style="94" customWidth="1"/>
    <col min="11" max="11" width="14.28515625" style="31" customWidth="1"/>
    <col min="12" max="12" width="13.140625" style="31" customWidth="1"/>
    <col min="13" max="13" width="15.42578125" style="32" customWidth="1"/>
    <col min="14" max="14" width="13.7109375" style="32" customWidth="1"/>
    <col min="15" max="15" width="19.28515625" style="32" customWidth="1"/>
    <col min="16" max="16" width="44" style="32" customWidth="1"/>
    <col min="17" max="17" width="49.7109375" style="32" customWidth="1"/>
    <col min="18" max="18" width="14.140625" style="32" customWidth="1"/>
    <col min="19" max="19" width="10.7109375" style="32" customWidth="1"/>
    <col min="20" max="20" width="12.140625" style="32" customWidth="1"/>
    <col min="21" max="21" width="17.140625" style="32" customWidth="1"/>
    <col min="22" max="22" width="18.28515625" style="32" customWidth="1"/>
    <col min="23" max="23" width="59.85546875" style="32" customWidth="1"/>
    <col min="24" max="24" width="50" style="32" customWidth="1"/>
    <col min="25" max="25" width="42.85546875" style="32" customWidth="1"/>
    <col min="26" max="237" width="9.140625" style="32"/>
    <col min="238" max="238" width="10.42578125" style="32" customWidth="1"/>
    <col min="239" max="16384" width="9.140625" style="32"/>
  </cols>
  <sheetData>
    <row r="1" spans="1:26" s="30" customFormat="1" x14ac:dyDescent="0.2">
      <c r="A1" s="159" t="s">
        <v>72</v>
      </c>
      <c r="B1" s="160"/>
      <c r="C1" s="160"/>
      <c r="D1" s="160"/>
      <c r="E1" s="160"/>
      <c r="F1" s="160"/>
      <c r="G1" s="160"/>
      <c r="H1" s="160"/>
      <c r="I1" s="160"/>
      <c r="J1" s="160"/>
      <c r="K1" s="160"/>
      <c r="L1" s="160"/>
      <c r="M1" s="160"/>
      <c r="N1" s="161"/>
      <c r="O1" s="29"/>
      <c r="P1" s="29"/>
      <c r="Q1" s="29"/>
      <c r="R1" s="29"/>
      <c r="S1" s="29"/>
      <c r="T1" s="29"/>
      <c r="U1" s="29"/>
      <c r="V1" s="29"/>
      <c r="W1" s="29"/>
      <c r="X1" s="29"/>
    </row>
    <row r="2" spans="1:26" s="30" customFormat="1" ht="13.5" thickBot="1" x14ac:dyDescent="0.25">
      <c r="A2" s="162"/>
      <c r="B2" s="163"/>
      <c r="C2" s="163"/>
      <c r="D2" s="163"/>
      <c r="E2" s="163"/>
      <c r="F2" s="163"/>
      <c r="G2" s="163"/>
      <c r="H2" s="163"/>
      <c r="I2" s="163"/>
      <c r="J2" s="163"/>
      <c r="K2" s="163"/>
      <c r="L2" s="163"/>
      <c r="M2" s="163"/>
      <c r="N2" s="164"/>
      <c r="O2" s="29"/>
      <c r="P2" s="29"/>
      <c r="Q2" s="29"/>
      <c r="R2" s="29"/>
      <c r="S2" s="29"/>
      <c r="T2" s="29"/>
      <c r="U2" s="29"/>
      <c r="V2" s="29"/>
      <c r="W2" s="29"/>
      <c r="X2" s="29"/>
    </row>
    <row r="3" spans="1:26" s="34" customFormat="1" ht="13.5" thickBot="1" x14ac:dyDescent="0.3">
      <c r="A3" s="31"/>
      <c r="B3" s="32"/>
      <c r="C3" s="32"/>
      <c r="D3" s="32"/>
      <c r="E3" s="32"/>
      <c r="F3" s="31"/>
      <c r="G3" s="32"/>
      <c r="H3" s="32"/>
      <c r="I3" s="32"/>
      <c r="J3" s="33"/>
      <c r="K3" s="33"/>
      <c r="L3" s="33"/>
      <c r="M3" s="33"/>
      <c r="N3" s="33"/>
      <c r="O3" s="33"/>
      <c r="P3" s="33"/>
      <c r="Q3" s="33"/>
      <c r="R3" s="33"/>
      <c r="S3" s="33"/>
      <c r="T3" s="33"/>
      <c r="U3" s="33"/>
      <c r="V3" s="33"/>
      <c r="W3" s="33"/>
      <c r="X3" s="33"/>
    </row>
    <row r="4" spans="1:26" s="34" customFormat="1" ht="25.5" x14ac:dyDescent="0.25">
      <c r="A4" s="31"/>
      <c r="B4" s="35" t="s">
        <v>2</v>
      </c>
      <c r="C4" s="36" t="s">
        <v>4</v>
      </c>
      <c r="D4" s="36" t="s">
        <v>30</v>
      </c>
      <c r="E4" s="36" t="s">
        <v>61</v>
      </c>
      <c r="F4" s="36" t="s">
        <v>31</v>
      </c>
      <c r="G4" s="36" t="s">
        <v>34</v>
      </c>
      <c r="H4" s="36" t="s">
        <v>33</v>
      </c>
      <c r="I4" s="36" t="s">
        <v>35</v>
      </c>
      <c r="J4" s="36" t="s">
        <v>32</v>
      </c>
      <c r="K4" s="36" t="s">
        <v>10</v>
      </c>
      <c r="L4" s="36" t="s">
        <v>8</v>
      </c>
      <c r="M4" s="37" t="s">
        <v>63</v>
      </c>
      <c r="O4" s="38" t="s">
        <v>16</v>
      </c>
      <c r="P4" s="37" t="s">
        <v>1</v>
      </c>
      <c r="Q4" s="33"/>
      <c r="R4" s="33"/>
      <c r="S4" s="33"/>
      <c r="T4" s="33"/>
      <c r="U4" s="33"/>
      <c r="V4" s="33"/>
      <c r="W4" s="33"/>
    </row>
    <row r="5" spans="1:26" s="34" customFormat="1" x14ac:dyDescent="0.25">
      <c r="A5" s="31"/>
      <c r="B5" s="20" t="s">
        <v>17</v>
      </c>
      <c r="C5" s="135">
        <f t="shared" ref="C5:M9" si="0">SUMPRODUCT(($G$29:$G$65536=$B5)*($J$29:$J$65536=C$4))</f>
        <v>0</v>
      </c>
      <c r="D5" s="135">
        <f t="shared" si="0"/>
        <v>0</v>
      </c>
      <c r="E5" s="135">
        <f t="shared" si="0"/>
        <v>0</v>
      </c>
      <c r="F5" s="135">
        <f t="shared" si="0"/>
        <v>0</v>
      </c>
      <c r="G5" s="135">
        <f t="shared" si="0"/>
        <v>0</v>
      </c>
      <c r="H5" s="135">
        <f t="shared" si="0"/>
        <v>0</v>
      </c>
      <c r="I5" s="135">
        <f t="shared" si="0"/>
        <v>0</v>
      </c>
      <c r="J5" s="135">
        <f t="shared" si="0"/>
        <v>1</v>
      </c>
      <c r="K5" s="135">
        <f t="shared" si="0"/>
        <v>0</v>
      </c>
      <c r="L5" s="135">
        <f t="shared" si="0"/>
        <v>0</v>
      </c>
      <c r="M5" s="135">
        <f t="shared" si="0"/>
        <v>0</v>
      </c>
      <c r="O5" s="21" t="s">
        <v>15</v>
      </c>
      <c r="P5" s="22">
        <f>COUNTIF($I$29:$I$65536,$O5)</f>
        <v>0</v>
      </c>
      <c r="Q5" s="33"/>
      <c r="R5" s="33"/>
      <c r="S5" s="33"/>
      <c r="T5" s="33"/>
      <c r="U5" s="33"/>
      <c r="V5" s="33"/>
      <c r="W5" s="33"/>
      <c r="X5" s="33"/>
    </row>
    <row r="6" spans="1:26" s="34" customFormat="1" ht="25.5" x14ac:dyDescent="0.25">
      <c r="A6" s="31"/>
      <c r="B6" s="20" t="s">
        <v>23</v>
      </c>
      <c r="C6" s="135">
        <f t="shared" si="0"/>
        <v>0</v>
      </c>
      <c r="D6" s="135">
        <f t="shared" si="0"/>
        <v>0</v>
      </c>
      <c r="E6" s="135">
        <f t="shared" si="0"/>
        <v>0</v>
      </c>
      <c r="F6" s="135">
        <f t="shared" si="0"/>
        <v>0</v>
      </c>
      <c r="G6" s="135">
        <f t="shared" si="0"/>
        <v>0</v>
      </c>
      <c r="H6" s="135">
        <f t="shared" si="0"/>
        <v>0</v>
      </c>
      <c r="I6" s="135">
        <f t="shared" si="0"/>
        <v>0</v>
      </c>
      <c r="J6" s="135">
        <f t="shared" si="0"/>
        <v>0</v>
      </c>
      <c r="K6" s="135">
        <f t="shared" si="0"/>
        <v>0</v>
      </c>
      <c r="L6" s="135">
        <f t="shared" si="0"/>
        <v>0</v>
      </c>
      <c r="M6" s="136">
        <f t="shared" si="0"/>
        <v>0</v>
      </c>
      <c r="O6" s="23" t="s">
        <v>5</v>
      </c>
      <c r="P6" s="22">
        <f>COUNTIF($I$29:$I$65536,$O6)</f>
        <v>0</v>
      </c>
      <c r="Q6" s="33"/>
      <c r="R6" s="33"/>
      <c r="S6" s="33"/>
      <c r="T6" s="33"/>
      <c r="U6" s="33"/>
      <c r="V6" s="33"/>
      <c r="W6" s="33"/>
      <c r="X6" s="33"/>
    </row>
    <row r="7" spans="1:26" s="34" customFormat="1" ht="25.5" x14ac:dyDescent="0.25">
      <c r="A7" s="31"/>
      <c r="B7" s="20" t="s">
        <v>24</v>
      </c>
      <c r="C7" s="135">
        <f t="shared" si="0"/>
        <v>0</v>
      </c>
      <c r="D7" s="135">
        <f t="shared" si="0"/>
        <v>0</v>
      </c>
      <c r="E7" s="135">
        <f t="shared" si="0"/>
        <v>0</v>
      </c>
      <c r="F7" s="135">
        <f t="shared" si="0"/>
        <v>0</v>
      </c>
      <c r="G7" s="135">
        <f t="shared" si="0"/>
        <v>0</v>
      </c>
      <c r="H7" s="135">
        <f t="shared" si="0"/>
        <v>0</v>
      </c>
      <c r="I7" s="135">
        <f t="shared" si="0"/>
        <v>0</v>
      </c>
      <c r="J7" s="135">
        <f t="shared" si="0"/>
        <v>0</v>
      </c>
      <c r="K7" s="135">
        <f t="shared" si="0"/>
        <v>0</v>
      </c>
      <c r="L7" s="135">
        <f t="shared" si="0"/>
        <v>0</v>
      </c>
      <c r="M7" s="136">
        <f t="shared" si="0"/>
        <v>0</v>
      </c>
      <c r="O7" s="23" t="s">
        <v>6</v>
      </c>
      <c r="P7" s="22">
        <f>COUNTIF($I$29:$I$65536,$O7)</f>
        <v>0</v>
      </c>
      <c r="Q7" s="33"/>
      <c r="R7" s="33"/>
      <c r="S7" s="33"/>
      <c r="T7" s="33"/>
      <c r="U7" s="33"/>
      <c r="V7" s="33"/>
      <c r="W7" s="33"/>
      <c r="X7" s="33"/>
    </row>
    <row r="8" spans="1:26" s="34" customFormat="1" x14ac:dyDescent="0.25">
      <c r="A8" s="31"/>
      <c r="B8" s="20" t="s">
        <v>19</v>
      </c>
      <c r="C8" s="135">
        <f t="shared" si="0"/>
        <v>0</v>
      </c>
      <c r="D8" s="135">
        <f t="shared" si="0"/>
        <v>0</v>
      </c>
      <c r="E8" s="135">
        <f t="shared" si="0"/>
        <v>0</v>
      </c>
      <c r="F8" s="135">
        <f t="shared" si="0"/>
        <v>0</v>
      </c>
      <c r="G8" s="135">
        <f t="shared" si="0"/>
        <v>0</v>
      </c>
      <c r="H8" s="135">
        <f t="shared" si="0"/>
        <v>0</v>
      </c>
      <c r="I8" s="135">
        <f t="shared" si="0"/>
        <v>0</v>
      </c>
      <c r="J8" s="135">
        <f t="shared" si="0"/>
        <v>0</v>
      </c>
      <c r="K8" s="135">
        <f t="shared" si="0"/>
        <v>0</v>
      </c>
      <c r="L8" s="135">
        <f t="shared" si="0"/>
        <v>0</v>
      </c>
      <c r="M8" s="136">
        <f t="shared" si="0"/>
        <v>0</v>
      </c>
      <c r="O8" s="23" t="s">
        <v>7</v>
      </c>
      <c r="P8" s="22">
        <f>COUNTIF($I$29:$I$65536,$O8)</f>
        <v>1</v>
      </c>
      <c r="Q8" s="33"/>
      <c r="R8" s="33"/>
      <c r="S8" s="33"/>
      <c r="T8" s="33"/>
      <c r="U8" s="33"/>
      <c r="V8" s="33"/>
      <c r="W8" s="33"/>
      <c r="X8" s="33"/>
    </row>
    <row r="9" spans="1:26" s="34" customFormat="1" ht="26.25" thickBot="1" x14ac:dyDescent="0.3">
      <c r="A9" s="31"/>
      <c r="B9" s="20" t="s">
        <v>22</v>
      </c>
      <c r="C9" s="135">
        <f t="shared" si="0"/>
        <v>0</v>
      </c>
      <c r="D9" s="135">
        <f t="shared" si="0"/>
        <v>0</v>
      </c>
      <c r="E9" s="135">
        <f t="shared" si="0"/>
        <v>0</v>
      </c>
      <c r="F9" s="135">
        <f t="shared" si="0"/>
        <v>0</v>
      </c>
      <c r="G9" s="135">
        <f t="shared" si="0"/>
        <v>0</v>
      </c>
      <c r="H9" s="135">
        <f t="shared" si="0"/>
        <v>0</v>
      </c>
      <c r="I9" s="135">
        <f t="shared" si="0"/>
        <v>0</v>
      </c>
      <c r="J9" s="135">
        <f t="shared" si="0"/>
        <v>0</v>
      </c>
      <c r="K9" s="135">
        <f t="shared" si="0"/>
        <v>0</v>
      </c>
      <c r="L9" s="135">
        <f t="shared" si="0"/>
        <v>0</v>
      </c>
      <c r="M9" s="136">
        <f t="shared" si="0"/>
        <v>0</v>
      </c>
      <c r="O9" s="39" t="s">
        <v>18</v>
      </c>
      <c r="P9" s="40">
        <f>SUM($P$5:$P$8)</f>
        <v>1</v>
      </c>
      <c r="Q9" s="33"/>
      <c r="R9" s="33"/>
      <c r="S9" s="33"/>
      <c r="T9" s="33"/>
      <c r="U9" s="33"/>
      <c r="V9" s="33"/>
      <c r="W9" s="33"/>
      <c r="X9" s="33"/>
    </row>
    <row r="10" spans="1:26" s="34" customFormat="1" ht="13.5" thickBot="1" x14ac:dyDescent="0.3">
      <c r="A10" s="31"/>
      <c r="B10" s="39" t="s">
        <v>9</v>
      </c>
      <c r="C10" s="41">
        <f>SUM(C$5:C$9)</f>
        <v>0</v>
      </c>
      <c r="D10" s="41">
        <f t="shared" ref="D10:M10" si="1">SUM(D$5:D$9)</f>
        <v>0</v>
      </c>
      <c r="E10" s="41">
        <f t="shared" si="1"/>
        <v>0</v>
      </c>
      <c r="F10" s="41">
        <f t="shared" si="1"/>
        <v>0</v>
      </c>
      <c r="G10" s="41">
        <f t="shared" si="1"/>
        <v>0</v>
      </c>
      <c r="H10" s="41">
        <f t="shared" si="1"/>
        <v>0</v>
      </c>
      <c r="I10" s="41">
        <f t="shared" si="1"/>
        <v>0</v>
      </c>
      <c r="J10" s="41">
        <f t="shared" si="1"/>
        <v>1</v>
      </c>
      <c r="K10" s="41">
        <f t="shared" si="1"/>
        <v>0</v>
      </c>
      <c r="L10" s="41">
        <f t="shared" si="1"/>
        <v>0</v>
      </c>
      <c r="M10" s="40">
        <f t="shared" si="1"/>
        <v>0</v>
      </c>
      <c r="N10" s="33"/>
      <c r="O10" s="33"/>
      <c r="P10" s="33"/>
      <c r="Q10" s="33"/>
      <c r="R10" s="33"/>
      <c r="S10" s="33"/>
      <c r="T10" s="33"/>
      <c r="U10" s="33"/>
      <c r="V10" s="33"/>
      <c r="W10" s="33"/>
      <c r="X10" s="33"/>
    </row>
    <row r="11" spans="1:26" s="34" customFormat="1" ht="13.5" thickBot="1" x14ac:dyDescent="0.3">
      <c r="A11" s="31"/>
      <c r="B11" s="32"/>
      <c r="C11" s="32"/>
      <c r="D11" s="32"/>
      <c r="E11" s="32"/>
      <c r="F11" s="31"/>
      <c r="G11" s="32"/>
      <c r="H11" s="32"/>
      <c r="I11" s="32"/>
      <c r="J11" s="33"/>
      <c r="K11" s="33"/>
      <c r="L11" s="33"/>
      <c r="M11" s="33"/>
      <c r="N11" s="33"/>
      <c r="O11" s="33"/>
      <c r="P11" s="33"/>
      <c r="Q11" s="33"/>
      <c r="R11" s="33"/>
      <c r="S11" s="33"/>
      <c r="T11" s="33"/>
      <c r="U11" s="33"/>
      <c r="V11" s="33"/>
      <c r="W11" s="33"/>
      <c r="X11" s="33"/>
      <c r="Y11" s="33"/>
    </row>
    <row r="12" spans="1:26" s="34" customFormat="1" ht="51" customHeight="1" thickBot="1" x14ac:dyDescent="0.3">
      <c r="A12" s="31"/>
      <c r="C12" s="32"/>
      <c r="D12" s="32"/>
      <c r="E12" s="170" t="s">
        <v>37</v>
      </c>
      <c r="F12" s="171"/>
      <c r="G12" s="171"/>
      <c r="H12" s="172"/>
      <c r="I12" s="42" t="s">
        <v>41</v>
      </c>
      <c r="J12" s="43" t="s">
        <v>45</v>
      </c>
      <c r="K12" s="43" t="s">
        <v>47</v>
      </c>
      <c r="L12" s="43" t="s">
        <v>46</v>
      </c>
      <c r="M12" s="43" t="s">
        <v>26</v>
      </c>
      <c r="N12" s="43" t="s">
        <v>43</v>
      </c>
      <c r="O12" s="43" t="s">
        <v>27</v>
      </c>
      <c r="P12" s="168" t="s">
        <v>57</v>
      </c>
      <c r="Q12" s="42" t="s">
        <v>48</v>
      </c>
      <c r="R12" s="33"/>
      <c r="S12" s="33"/>
      <c r="T12" s="33"/>
      <c r="U12" s="33"/>
      <c r="V12" s="33"/>
      <c r="W12" s="33"/>
      <c r="X12" s="33"/>
      <c r="Y12" s="33"/>
      <c r="Z12" s="33"/>
    </row>
    <row r="13" spans="1:26" s="34" customFormat="1" ht="42.75" customHeight="1" thickBot="1" x14ac:dyDescent="0.3">
      <c r="A13" s="31"/>
      <c r="B13" s="44" t="s">
        <v>25</v>
      </c>
      <c r="C13" s="44" t="s">
        <v>25</v>
      </c>
      <c r="D13" s="42" t="s">
        <v>42</v>
      </c>
      <c r="E13" s="45" t="s">
        <v>44</v>
      </c>
      <c r="F13" s="46" t="s">
        <v>38</v>
      </c>
      <c r="G13" s="46" t="s">
        <v>39</v>
      </c>
      <c r="H13" s="47" t="s">
        <v>40</v>
      </c>
      <c r="I13" s="48"/>
      <c r="J13" s="49"/>
      <c r="K13" s="49"/>
      <c r="L13" s="49"/>
      <c r="M13" s="49"/>
      <c r="N13" s="49"/>
      <c r="O13" s="49"/>
      <c r="P13" s="169"/>
      <c r="Q13" s="48"/>
      <c r="R13" s="33"/>
      <c r="S13" s="33"/>
      <c r="T13" s="33"/>
      <c r="U13" s="33"/>
      <c r="V13" s="33"/>
      <c r="W13" s="33"/>
      <c r="X13" s="33"/>
      <c r="Y13" s="33"/>
      <c r="Z13" s="33"/>
    </row>
    <row r="14" spans="1:26" s="34" customFormat="1" x14ac:dyDescent="0.25">
      <c r="A14" s="31"/>
      <c r="B14" s="130" t="s">
        <v>54</v>
      </c>
      <c r="C14" s="130">
        <v>1.1000000000000001</v>
      </c>
      <c r="D14" s="131">
        <f>COUNTIFS(K26:K74,C14,F26:F74,$B$14)</f>
        <v>1</v>
      </c>
      <c r="E14" s="60">
        <v>0.5</v>
      </c>
      <c r="F14" s="50">
        <v>2</v>
      </c>
      <c r="G14" s="51">
        <v>3</v>
      </c>
      <c r="H14" s="52">
        <v>0.5</v>
      </c>
      <c r="I14" s="132">
        <f t="shared" ref="I14:I23" si="2">SUM(E14:H14)</f>
        <v>6</v>
      </c>
      <c r="J14" s="53">
        <v>42824</v>
      </c>
      <c r="K14" s="53">
        <v>42824</v>
      </c>
      <c r="L14" s="53">
        <v>42828</v>
      </c>
      <c r="M14" s="53">
        <v>42828</v>
      </c>
      <c r="N14" s="53">
        <v>42800</v>
      </c>
      <c r="O14" s="54">
        <v>42832</v>
      </c>
      <c r="P14" s="55" t="s">
        <v>50</v>
      </c>
      <c r="Q14" s="62"/>
      <c r="R14" s="33"/>
      <c r="S14" s="33"/>
      <c r="T14" s="33"/>
      <c r="U14" s="33"/>
      <c r="V14" s="33"/>
      <c r="W14" s="33"/>
      <c r="X14" s="33"/>
      <c r="Y14" s="33"/>
      <c r="Z14" s="33"/>
    </row>
    <row r="15" spans="1:26" s="34" customFormat="1" x14ac:dyDescent="0.25">
      <c r="A15" s="31"/>
      <c r="B15" s="27"/>
      <c r="C15" s="27"/>
      <c r="D15" s="131">
        <f>COUNTIFS(K28:K76,C15,F28:F76,$B$15)</f>
        <v>0</v>
      </c>
      <c r="E15" s="60" t="s">
        <v>36</v>
      </c>
      <c r="F15" s="50" t="s">
        <v>36</v>
      </c>
      <c r="G15" s="51" t="s">
        <v>36</v>
      </c>
      <c r="H15" s="52" t="s">
        <v>36</v>
      </c>
      <c r="I15" s="132">
        <f>SUM(E15:H15)</f>
        <v>0</v>
      </c>
      <c r="J15" s="53"/>
      <c r="K15" s="53"/>
      <c r="L15" s="53"/>
      <c r="M15" s="53"/>
      <c r="N15" s="53"/>
      <c r="O15" s="54"/>
      <c r="P15" s="57"/>
      <c r="Q15" s="56"/>
      <c r="R15" s="33"/>
      <c r="S15" s="33"/>
      <c r="T15" s="33"/>
      <c r="U15" s="33"/>
      <c r="V15" s="33"/>
      <c r="W15" s="33"/>
      <c r="X15" s="33"/>
      <c r="Y15" s="33"/>
      <c r="Z15" s="33"/>
    </row>
    <row r="16" spans="1:26" s="34" customFormat="1" x14ac:dyDescent="0.25">
      <c r="A16" s="31"/>
      <c r="B16" s="27"/>
      <c r="C16" s="115"/>
      <c r="D16" s="131">
        <f>COUNTIFS(K29:K77,C16,F29:F77,$B$15)</f>
        <v>0</v>
      </c>
      <c r="E16" s="60" t="s">
        <v>36</v>
      </c>
      <c r="F16" s="50" t="s">
        <v>36</v>
      </c>
      <c r="G16" s="51" t="s">
        <v>36</v>
      </c>
      <c r="H16" s="52" t="s">
        <v>36</v>
      </c>
      <c r="I16" s="132">
        <f>SUM(E16:H16)</f>
        <v>0</v>
      </c>
      <c r="J16" s="53"/>
      <c r="K16" s="53"/>
      <c r="L16" s="53"/>
      <c r="M16" s="53"/>
      <c r="N16" s="53"/>
      <c r="O16" s="54"/>
      <c r="P16" s="96"/>
      <c r="Q16" s="56"/>
      <c r="R16" s="33"/>
      <c r="S16" s="33"/>
      <c r="T16" s="33"/>
      <c r="U16" s="33"/>
      <c r="V16" s="33"/>
      <c r="W16" s="33"/>
      <c r="X16" s="33"/>
      <c r="Y16" s="33"/>
      <c r="Z16" s="33"/>
    </row>
    <row r="17" spans="1:241" x14ac:dyDescent="0.25">
      <c r="B17" s="27"/>
      <c r="C17" s="27"/>
      <c r="D17" s="131">
        <f>COUNTIFS(K29:K77,C17,F29:F77,$B$17)</f>
        <v>0</v>
      </c>
      <c r="E17" s="60" t="s">
        <v>36</v>
      </c>
      <c r="F17" s="50" t="s">
        <v>36</v>
      </c>
      <c r="G17" s="51" t="s">
        <v>36</v>
      </c>
      <c r="H17" s="52" t="s">
        <v>36</v>
      </c>
      <c r="I17" s="133">
        <f>SUM(E17:H17)</f>
        <v>0</v>
      </c>
      <c r="J17" s="58"/>
      <c r="K17" s="58"/>
      <c r="L17" s="58"/>
      <c r="M17" s="58"/>
      <c r="N17" s="58"/>
      <c r="O17" s="59"/>
      <c r="P17" s="96"/>
      <c r="Q17" s="56"/>
    </row>
    <row r="18" spans="1:241" ht="15" customHeight="1" x14ac:dyDescent="0.25">
      <c r="B18" s="27"/>
      <c r="C18" s="27"/>
      <c r="D18" s="131">
        <f>COUNTIFS(K30:K78,C18,F30:F78,$B$17)</f>
        <v>0</v>
      </c>
      <c r="E18" s="60" t="s">
        <v>36</v>
      </c>
      <c r="F18" s="50" t="s">
        <v>36</v>
      </c>
      <c r="G18" s="51" t="s">
        <v>36</v>
      </c>
      <c r="H18" s="52" t="s">
        <v>36</v>
      </c>
      <c r="I18" s="133">
        <f t="shared" si="2"/>
        <v>0</v>
      </c>
      <c r="J18" s="58"/>
      <c r="K18" s="58"/>
      <c r="L18" s="58"/>
      <c r="M18" s="58"/>
      <c r="N18" s="58"/>
      <c r="O18" s="59"/>
      <c r="P18" s="96"/>
      <c r="Q18" s="56"/>
    </row>
    <row r="19" spans="1:241" ht="15" customHeight="1" x14ac:dyDescent="0.25">
      <c r="B19" s="27"/>
      <c r="C19" s="27"/>
      <c r="D19" s="131">
        <f>COUNTIFS(K31:K79,C19,F31:F79,$B$17)</f>
        <v>0</v>
      </c>
      <c r="E19" s="60" t="s">
        <v>36</v>
      </c>
      <c r="F19" s="50" t="s">
        <v>36</v>
      </c>
      <c r="G19" s="51" t="s">
        <v>36</v>
      </c>
      <c r="H19" s="52" t="s">
        <v>36</v>
      </c>
      <c r="I19" s="133">
        <f t="shared" si="2"/>
        <v>0</v>
      </c>
      <c r="J19" s="58"/>
      <c r="K19" s="58"/>
      <c r="L19" s="58"/>
      <c r="M19" s="58"/>
      <c r="N19" s="58"/>
      <c r="O19" s="59"/>
      <c r="P19" s="96"/>
      <c r="Q19" s="62"/>
    </row>
    <row r="20" spans="1:241" ht="15" customHeight="1" x14ac:dyDescent="0.25">
      <c r="B20" s="27"/>
      <c r="C20" s="27"/>
      <c r="D20" s="131">
        <f>COUNTIFS(K32:K80,C20,F32:F80,$B$17)</f>
        <v>0</v>
      </c>
      <c r="E20" s="60" t="s">
        <v>36</v>
      </c>
      <c r="F20" s="50" t="s">
        <v>36</v>
      </c>
      <c r="G20" s="51" t="s">
        <v>36</v>
      </c>
      <c r="H20" s="52" t="s">
        <v>36</v>
      </c>
      <c r="I20" s="133">
        <f t="shared" si="2"/>
        <v>0</v>
      </c>
      <c r="J20" s="58"/>
      <c r="K20" s="58"/>
      <c r="L20" s="58"/>
      <c r="M20" s="58"/>
      <c r="N20" s="58"/>
      <c r="O20" s="59"/>
      <c r="P20" s="96"/>
      <c r="Q20" s="62"/>
    </row>
    <row r="21" spans="1:241" ht="15" customHeight="1" x14ac:dyDescent="0.25">
      <c r="B21" s="27"/>
      <c r="C21" s="27"/>
      <c r="D21" s="131">
        <f>COUNTIFS(K33:K81,C21,F33:F81,$B$17)</f>
        <v>0</v>
      </c>
      <c r="E21" s="60" t="s">
        <v>36</v>
      </c>
      <c r="F21" s="50" t="s">
        <v>36</v>
      </c>
      <c r="G21" s="51" t="s">
        <v>36</v>
      </c>
      <c r="H21" s="52" t="s">
        <v>36</v>
      </c>
      <c r="I21" s="133">
        <f t="shared" si="2"/>
        <v>0</v>
      </c>
      <c r="J21" s="58"/>
      <c r="K21" s="58"/>
      <c r="L21" s="58"/>
      <c r="M21" s="58"/>
      <c r="N21" s="58"/>
      <c r="O21" s="59"/>
      <c r="P21" s="96"/>
      <c r="Q21" s="62"/>
    </row>
    <row r="22" spans="1:241" x14ac:dyDescent="0.25">
      <c r="B22" s="27"/>
      <c r="C22" s="27"/>
      <c r="D22" s="137">
        <f>COUNTIF($J$29:$J$65536,$C22)</f>
        <v>0</v>
      </c>
      <c r="E22" s="60" t="s">
        <v>36</v>
      </c>
      <c r="F22" s="50" t="s">
        <v>36</v>
      </c>
      <c r="G22" s="118" t="s">
        <v>36</v>
      </c>
      <c r="H22" s="52" t="s">
        <v>36</v>
      </c>
      <c r="I22" s="133">
        <f t="shared" si="2"/>
        <v>0</v>
      </c>
      <c r="J22" s="58"/>
      <c r="K22" s="58"/>
      <c r="L22" s="58"/>
      <c r="M22" s="58"/>
      <c r="N22" s="58"/>
      <c r="O22" s="59"/>
      <c r="P22" s="61"/>
      <c r="Q22" s="62"/>
    </row>
    <row r="23" spans="1:241" ht="13.5" thickBot="1" x14ac:dyDescent="0.3">
      <c r="B23" s="24"/>
      <c r="C23" s="24"/>
      <c r="D23" s="137">
        <f>COUNTIF($J$29:$J$65536,$C23)</f>
        <v>0</v>
      </c>
      <c r="E23" s="63" t="s">
        <v>36</v>
      </c>
      <c r="F23" s="117" t="s">
        <v>36</v>
      </c>
      <c r="G23" s="119" t="s">
        <v>36</v>
      </c>
      <c r="H23" s="120" t="s">
        <v>36</v>
      </c>
      <c r="I23" s="134">
        <f t="shared" si="2"/>
        <v>0</v>
      </c>
      <c r="J23" s="121"/>
      <c r="K23" s="121"/>
      <c r="L23" s="121"/>
      <c r="M23" s="121"/>
      <c r="N23" s="121"/>
      <c r="O23" s="122"/>
      <c r="P23" s="64"/>
      <c r="Q23" s="65"/>
    </row>
    <row r="24" spans="1:241" ht="19.5" customHeight="1" thickBot="1" x14ac:dyDescent="0.3">
      <c r="D24" s="165">
        <v>0</v>
      </c>
      <c r="E24" s="166"/>
      <c r="F24" s="166"/>
      <c r="G24" s="166"/>
      <c r="H24" s="166"/>
      <c r="I24" s="166"/>
      <c r="J24" s="166"/>
      <c r="K24" s="166"/>
      <c r="L24" s="166"/>
      <c r="M24" s="166"/>
      <c r="N24" s="166"/>
      <c r="O24" s="166"/>
      <c r="P24" s="166"/>
      <c r="Q24" s="167"/>
    </row>
    <row r="25" spans="1:241" x14ac:dyDescent="0.25">
      <c r="D25" s="32"/>
      <c r="E25" s="32"/>
      <c r="G25" s="32"/>
      <c r="I25" s="33"/>
      <c r="J25" s="33"/>
      <c r="K25" s="33"/>
      <c r="L25" s="32"/>
    </row>
    <row r="26" spans="1:241" x14ac:dyDescent="0.25">
      <c r="C26" s="66" t="s">
        <v>49</v>
      </c>
      <c r="D26" s="67" t="s">
        <v>50</v>
      </c>
      <c r="E26" s="32"/>
      <c r="G26" s="32"/>
      <c r="H26" s="32"/>
      <c r="J26" s="33"/>
      <c r="K26" s="33"/>
      <c r="L26" s="33"/>
      <c r="M26" s="33"/>
      <c r="N26" s="33"/>
    </row>
    <row r="27" spans="1:241" x14ac:dyDescent="0.25">
      <c r="D27" s="32"/>
      <c r="E27" s="32"/>
      <c r="G27" s="32"/>
      <c r="H27" s="32"/>
      <c r="J27" s="33"/>
      <c r="K27" s="33"/>
      <c r="L27" s="33"/>
      <c r="M27" s="33"/>
      <c r="N27" s="33"/>
      <c r="O27" s="33"/>
      <c r="P27" s="33"/>
    </row>
    <row r="28" spans="1:241" s="71" customFormat="1" ht="25.5" x14ac:dyDescent="0.25">
      <c r="A28" s="68" t="s">
        <v>0</v>
      </c>
      <c r="B28" s="68" t="s">
        <v>21</v>
      </c>
      <c r="C28" s="68" t="s">
        <v>20</v>
      </c>
      <c r="D28" s="68" t="s">
        <v>75</v>
      </c>
      <c r="E28" s="68" t="s">
        <v>29</v>
      </c>
      <c r="F28" s="68" t="s">
        <v>53</v>
      </c>
      <c r="G28" s="68" t="s">
        <v>2</v>
      </c>
      <c r="H28" s="68" t="s">
        <v>58</v>
      </c>
      <c r="I28" s="68" t="s">
        <v>16</v>
      </c>
      <c r="J28" s="68" t="s">
        <v>3</v>
      </c>
      <c r="K28" s="68" t="s">
        <v>59</v>
      </c>
      <c r="L28" s="68" t="s">
        <v>37</v>
      </c>
      <c r="M28" s="68" t="s">
        <v>64</v>
      </c>
      <c r="N28" s="68" t="s">
        <v>60</v>
      </c>
      <c r="O28" s="68" t="s">
        <v>65</v>
      </c>
      <c r="P28" s="68" t="s">
        <v>62</v>
      </c>
      <c r="Q28" s="69" t="s">
        <v>28</v>
      </c>
      <c r="R28" s="69" t="s">
        <v>73</v>
      </c>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0"/>
      <c r="DD28" s="70"/>
      <c r="DE28" s="70"/>
      <c r="DF28" s="70"/>
      <c r="DG28" s="70"/>
      <c r="DH28" s="70"/>
      <c r="DI28" s="70"/>
      <c r="DJ28" s="70"/>
      <c r="DK28" s="70"/>
      <c r="DL28" s="70"/>
      <c r="DM28" s="70"/>
      <c r="DN28" s="70"/>
      <c r="DO28" s="70"/>
      <c r="DP28" s="70"/>
      <c r="DQ28" s="70"/>
      <c r="DR28" s="70"/>
      <c r="DS28" s="70"/>
      <c r="DT28" s="70"/>
      <c r="DU28" s="70"/>
      <c r="DV28" s="70"/>
      <c r="DW28" s="70"/>
      <c r="DX28" s="70"/>
      <c r="DY28" s="70"/>
      <c r="DZ28" s="70"/>
      <c r="EA28" s="70"/>
      <c r="EB28" s="70"/>
      <c r="EC28" s="70"/>
      <c r="ED28" s="70"/>
      <c r="EE28" s="70"/>
      <c r="EF28" s="70"/>
      <c r="EG28" s="70"/>
      <c r="EH28" s="70"/>
      <c r="EI28" s="70"/>
      <c r="EJ28" s="70"/>
      <c r="EK28" s="70"/>
      <c r="EL28" s="70"/>
      <c r="EM28" s="70"/>
      <c r="EN28" s="70"/>
      <c r="EO28" s="70"/>
      <c r="EP28" s="70"/>
      <c r="EQ28" s="70"/>
      <c r="ER28" s="70"/>
      <c r="ES28" s="70"/>
      <c r="ET28" s="70"/>
      <c r="EU28" s="70"/>
      <c r="EV28" s="70"/>
      <c r="EW28" s="70"/>
      <c r="EX28" s="70"/>
      <c r="EY28" s="70"/>
      <c r="EZ28" s="70"/>
      <c r="FA28" s="70"/>
      <c r="FB28" s="70"/>
      <c r="FC28" s="70"/>
      <c r="FD28" s="70"/>
      <c r="FE28" s="70"/>
      <c r="FF28" s="70"/>
      <c r="FG28" s="70"/>
      <c r="FH28" s="70"/>
      <c r="FI28" s="70"/>
      <c r="FJ28" s="70"/>
      <c r="FK28" s="70"/>
      <c r="FL28" s="70"/>
      <c r="FM28" s="70"/>
      <c r="FN28" s="70"/>
      <c r="FO28" s="70"/>
      <c r="FP28" s="70"/>
      <c r="FQ28" s="70"/>
      <c r="FR28" s="70"/>
      <c r="FS28" s="70"/>
      <c r="FT28" s="70"/>
      <c r="FU28" s="70"/>
      <c r="FV28" s="70"/>
      <c r="FW28" s="70"/>
      <c r="FX28" s="70"/>
      <c r="FY28" s="70"/>
      <c r="FZ28" s="70"/>
      <c r="GA28" s="70"/>
      <c r="GB28" s="70"/>
      <c r="GC28" s="70"/>
      <c r="GD28" s="70"/>
      <c r="GE28" s="70"/>
      <c r="GF28" s="70"/>
      <c r="GG28" s="70"/>
      <c r="GH28" s="70"/>
      <c r="GI28" s="70"/>
      <c r="GJ28" s="70"/>
      <c r="GK28" s="70"/>
      <c r="GL28" s="70"/>
      <c r="GM28" s="70"/>
      <c r="GN28" s="70"/>
      <c r="GO28" s="70"/>
      <c r="GP28" s="70"/>
      <c r="GQ28" s="70"/>
      <c r="GR28" s="70"/>
      <c r="GS28" s="70"/>
      <c r="GT28" s="70"/>
      <c r="GU28" s="70"/>
      <c r="GV28" s="70"/>
      <c r="GW28" s="70"/>
      <c r="GX28" s="70"/>
      <c r="GY28" s="70"/>
      <c r="GZ28" s="70"/>
      <c r="HA28" s="70"/>
      <c r="HB28" s="70"/>
      <c r="HC28" s="70"/>
      <c r="HD28" s="70"/>
      <c r="HE28" s="70"/>
      <c r="HF28" s="70"/>
      <c r="HG28" s="70"/>
      <c r="HH28" s="70"/>
      <c r="HI28" s="70"/>
      <c r="HJ28" s="70"/>
      <c r="HK28" s="70"/>
      <c r="HL28" s="70"/>
      <c r="HM28" s="70"/>
      <c r="HN28" s="70"/>
      <c r="HO28" s="70"/>
      <c r="HP28" s="70"/>
      <c r="HQ28" s="70"/>
      <c r="HR28" s="70"/>
      <c r="HS28" s="70"/>
      <c r="HT28" s="70"/>
      <c r="HU28" s="70"/>
      <c r="HV28" s="32"/>
      <c r="HW28" s="32"/>
      <c r="HX28" s="32"/>
      <c r="HY28" s="32"/>
      <c r="HZ28" s="32"/>
      <c r="IA28" s="32"/>
      <c r="IB28" s="32"/>
      <c r="IC28" s="32"/>
      <c r="ID28" s="32"/>
      <c r="IE28" s="32"/>
      <c r="IF28" s="32"/>
      <c r="IG28" s="32"/>
    </row>
    <row r="29" spans="1:241" s="77" customFormat="1" ht="105" customHeight="1" x14ac:dyDescent="0.25">
      <c r="A29" s="123" t="s">
        <v>70</v>
      </c>
      <c r="B29" s="124" t="s">
        <v>74</v>
      </c>
      <c r="C29" s="125" t="s">
        <v>51</v>
      </c>
      <c r="D29" s="126">
        <v>42355</v>
      </c>
      <c r="E29" s="127" t="s">
        <v>52</v>
      </c>
      <c r="F29" s="126" t="s">
        <v>54</v>
      </c>
      <c r="G29" s="127" t="s">
        <v>17</v>
      </c>
      <c r="H29" s="127">
        <v>1.1000000000000001</v>
      </c>
      <c r="I29" s="127" t="s">
        <v>7</v>
      </c>
      <c r="J29" s="127" t="s">
        <v>32</v>
      </c>
      <c r="K29" s="127">
        <v>1.1000000000000001</v>
      </c>
      <c r="L29" s="127">
        <v>2.5</v>
      </c>
      <c r="M29" s="127" t="s">
        <v>66</v>
      </c>
      <c r="N29" s="126">
        <v>42828</v>
      </c>
      <c r="O29" s="126">
        <v>42832</v>
      </c>
      <c r="P29" s="128" t="s">
        <v>76</v>
      </c>
      <c r="Q29" s="129"/>
      <c r="R29" s="129"/>
      <c r="S29" s="70"/>
      <c r="T29" s="70"/>
      <c r="U29" s="70"/>
      <c r="V29" s="70"/>
    </row>
    <row r="30" spans="1:241" s="77" customFormat="1" ht="86.25" customHeight="1" x14ac:dyDescent="0.25">
      <c r="A30" s="72"/>
      <c r="B30" s="73"/>
      <c r="C30" s="78"/>
      <c r="D30" s="17"/>
      <c r="E30" s="75"/>
      <c r="F30" s="17"/>
      <c r="G30" s="75"/>
      <c r="H30" s="75"/>
      <c r="I30" s="75"/>
      <c r="J30" s="75"/>
      <c r="K30" s="75"/>
      <c r="L30" s="75"/>
      <c r="M30" s="75"/>
      <c r="N30" s="17"/>
      <c r="O30" s="17"/>
      <c r="P30" s="28"/>
      <c r="Q30" s="76"/>
      <c r="R30" s="76"/>
      <c r="S30" s="70"/>
      <c r="T30" s="70"/>
      <c r="U30" s="70"/>
      <c r="V30" s="70"/>
    </row>
    <row r="31" spans="1:241" s="77" customFormat="1" ht="89.25" customHeight="1" x14ac:dyDescent="0.25">
      <c r="A31" s="72"/>
      <c r="B31" s="73"/>
      <c r="C31" s="74"/>
      <c r="D31" s="17"/>
      <c r="E31" s="75"/>
      <c r="F31" s="17"/>
      <c r="G31" s="75"/>
      <c r="H31" s="75"/>
      <c r="I31" s="75"/>
      <c r="J31" s="75"/>
      <c r="K31" s="75"/>
      <c r="L31" s="75"/>
      <c r="M31" s="75"/>
      <c r="N31" s="17"/>
      <c r="O31" s="17"/>
      <c r="P31" s="17"/>
      <c r="Q31" s="76"/>
      <c r="R31" s="76"/>
      <c r="S31" s="70"/>
      <c r="T31" s="70"/>
      <c r="U31" s="70"/>
      <c r="V31" s="70"/>
    </row>
    <row r="32" spans="1:241" s="77" customFormat="1" ht="45" customHeight="1" x14ac:dyDescent="0.25">
      <c r="A32" s="72"/>
      <c r="B32" s="73"/>
      <c r="C32" s="74"/>
      <c r="D32" s="17"/>
      <c r="E32" s="75"/>
      <c r="F32" s="17"/>
      <c r="G32" s="75"/>
      <c r="H32" s="75"/>
      <c r="I32" s="75"/>
      <c r="J32" s="75"/>
      <c r="K32" s="75"/>
      <c r="L32" s="75"/>
      <c r="M32" s="75"/>
      <c r="N32" s="17"/>
      <c r="O32" s="17"/>
      <c r="P32" s="28"/>
      <c r="Q32" s="76"/>
      <c r="R32" s="76"/>
      <c r="S32" s="70"/>
      <c r="T32" s="70"/>
      <c r="U32" s="70"/>
      <c r="V32" s="70"/>
    </row>
    <row r="33" spans="1:22" s="79" customFormat="1" ht="89.25" customHeight="1" x14ac:dyDescent="0.25">
      <c r="A33" s="72"/>
      <c r="B33" s="73"/>
      <c r="C33" s="78"/>
      <c r="D33" s="17"/>
      <c r="E33" s="75"/>
      <c r="F33" s="17"/>
      <c r="G33" s="75"/>
      <c r="H33" s="75"/>
      <c r="I33" s="75"/>
      <c r="J33" s="75"/>
      <c r="K33" s="75"/>
      <c r="L33" s="75"/>
      <c r="M33" s="75"/>
      <c r="N33" s="17"/>
      <c r="O33" s="17"/>
      <c r="P33" s="28"/>
      <c r="Q33" s="76"/>
      <c r="R33" s="76"/>
      <c r="S33" s="70"/>
      <c r="T33" s="70"/>
      <c r="U33" s="70"/>
      <c r="V33" s="70"/>
    </row>
    <row r="34" spans="1:22" s="80" customFormat="1" ht="89.25" customHeight="1" x14ac:dyDescent="0.25">
      <c r="A34" s="72"/>
      <c r="B34" s="73"/>
      <c r="C34" s="78"/>
      <c r="D34" s="17"/>
      <c r="E34" s="75"/>
      <c r="F34" s="17"/>
      <c r="G34" s="75"/>
      <c r="H34" s="75"/>
      <c r="I34" s="75"/>
      <c r="J34" s="75"/>
      <c r="K34" s="75"/>
      <c r="L34" s="75"/>
      <c r="M34" s="75"/>
      <c r="N34" s="17"/>
      <c r="O34" s="17"/>
      <c r="P34" s="28"/>
      <c r="Q34" s="76"/>
      <c r="R34" s="76"/>
      <c r="S34" s="70"/>
      <c r="T34" s="70"/>
      <c r="U34" s="70"/>
      <c r="V34" s="70"/>
    </row>
    <row r="35" spans="1:22" s="80" customFormat="1" ht="89.25" customHeight="1" x14ac:dyDescent="0.25">
      <c r="A35" s="72"/>
      <c r="B35" s="73"/>
      <c r="C35" s="78"/>
      <c r="D35" s="17"/>
      <c r="E35" s="75"/>
      <c r="F35" s="17"/>
      <c r="G35" s="75"/>
      <c r="H35" s="75"/>
      <c r="I35" s="75"/>
      <c r="J35" s="75"/>
      <c r="K35" s="75"/>
      <c r="L35" s="75"/>
      <c r="M35" s="75"/>
      <c r="N35" s="17"/>
      <c r="O35" s="17"/>
      <c r="P35" s="28"/>
      <c r="Q35" s="76"/>
      <c r="R35" s="76"/>
      <c r="S35" s="70"/>
      <c r="T35" s="70"/>
      <c r="U35" s="70"/>
      <c r="V35" s="70"/>
    </row>
    <row r="36" spans="1:22" s="77" customFormat="1" ht="89.25" customHeight="1" x14ac:dyDescent="0.25">
      <c r="A36" s="72"/>
      <c r="B36" s="73"/>
      <c r="C36" s="78"/>
      <c r="D36" s="17"/>
      <c r="E36" s="81"/>
      <c r="F36" s="17"/>
      <c r="G36" s="75"/>
      <c r="H36" s="75"/>
      <c r="I36" s="75"/>
      <c r="J36" s="75"/>
      <c r="K36" s="75"/>
      <c r="L36" s="75"/>
      <c r="M36" s="75"/>
      <c r="N36" s="17"/>
      <c r="O36" s="17"/>
      <c r="P36" s="28"/>
      <c r="Q36" s="76"/>
      <c r="R36" s="76"/>
      <c r="S36" s="70"/>
      <c r="T36" s="70"/>
      <c r="U36" s="70"/>
      <c r="V36" s="70"/>
    </row>
    <row r="37" spans="1:22" s="77" customFormat="1" x14ac:dyDescent="0.25">
      <c r="A37" s="72"/>
      <c r="B37" s="73"/>
      <c r="C37" s="78"/>
      <c r="D37" s="17"/>
      <c r="E37" s="81"/>
      <c r="F37" s="17"/>
      <c r="G37" s="75"/>
      <c r="H37" s="75"/>
      <c r="I37" s="75"/>
      <c r="J37" s="75"/>
      <c r="K37" s="75"/>
      <c r="L37" s="75"/>
      <c r="M37" s="75"/>
      <c r="N37" s="17"/>
      <c r="O37" s="17"/>
      <c r="P37" s="28"/>
      <c r="Q37" s="76"/>
      <c r="R37" s="76"/>
      <c r="S37" s="70"/>
      <c r="T37" s="70"/>
      <c r="U37" s="70"/>
      <c r="V37" s="70"/>
    </row>
    <row r="38" spans="1:22" s="77" customFormat="1" x14ac:dyDescent="0.25">
      <c r="A38" s="72"/>
      <c r="B38" s="73"/>
      <c r="C38" s="78"/>
      <c r="D38" s="17"/>
      <c r="E38" s="81"/>
      <c r="F38" s="17"/>
      <c r="G38" s="75"/>
      <c r="H38" s="75"/>
      <c r="I38" s="75"/>
      <c r="J38" s="75"/>
      <c r="K38" s="75"/>
      <c r="L38" s="75"/>
      <c r="M38" s="75"/>
      <c r="N38" s="17"/>
      <c r="O38" s="17"/>
      <c r="P38" s="28"/>
      <c r="Q38" s="76"/>
      <c r="R38" s="76"/>
      <c r="S38" s="70"/>
      <c r="T38" s="70"/>
      <c r="U38" s="70"/>
      <c r="V38" s="70"/>
    </row>
    <row r="39" spans="1:22" s="77" customFormat="1" ht="89.25" customHeight="1" x14ac:dyDescent="0.25">
      <c r="A39" s="72"/>
      <c r="B39" s="73"/>
      <c r="C39" s="74"/>
      <c r="D39" s="17"/>
      <c r="E39" s="75"/>
      <c r="F39" s="17"/>
      <c r="G39" s="75"/>
      <c r="H39" s="75"/>
      <c r="I39" s="75"/>
      <c r="J39" s="75"/>
      <c r="K39" s="75"/>
      <c r="L39" s="75"/>
      <c r="M39" s="75"/>
      <c r="N39" s="17"/>
      <c r="O39" s="17"/>
      <c r="P39" s="28"/>
      <c r="Q39" s="76"/>
      <c r="R39" s="76"/>
      <c r="S39" s="70"/>
      <c r="T39" s="70"/>
      <c r="U39" s="70"/>
      <c r="V39" s="70"/>
    </row>
    <row r="40" spans="1:22" s="77" customFormat="1" ht="89.25" customHeight="1" x14ac:dyDescent="0.25">
      <c r="A40" s="72"/>
      <c r="B40" s="73"/>
      <c r="C40" s="82"/>
      <c r="D40" s="17"/>
      <c r="E40" s="83"/>
      <c r="F40" s="17"/>
      <c r="G40" s="75"/>
      <c r="H40" s="75"/>
      <c r="I40" s="75"/>
      <c r="J40" s="75"/>
      <c r="K40" s="75"/>
      <c r="L40" s="75"/>
      <c r="M40" s="75"/>
      <c r="N40" s="17"/>
      <c r="O40" s="17"/>
      <c r="P40" s="28"/>
      <c r="Q40" s="76"/>
      <c r="R40" s="76"/>
      <c r="S40" s="70"/>
      <c r="T40" s="70"/>
      <c r="U40" s="70"/>
      <c r="V40" s="70"/>
    </row>
    <row r="41" spans="1:22" s="77" customFormat="1" ht="102" customHeight="1" x14ac:dyDescent="0.25">
      <c r="A41" s="72"/>
      <c r="B41" s="73"/>
      <c r="C41" s="84"/>
      <c r="D41" s="26"/>
      <c r="E41" s="85"/>
      <c r="F41" s="26"/>
      <c r="G41" s="85"/>
      <c r="H41" s="85"/>
      <c r="I41" s="85"/>
      <c r="J41" s="85"/>
      <c r="K41" s="75"/>
      <c r="L41" s="86"/>
      <c r="M41" s="75"/>
      <c r="N41" s="17"/>
      <c r="O41" s="17"/>
      <c r="P41" s="28"/>
      <c r="Q41" s="87"/>
      <c r="R41" s="87"/>
      <c r="S41" s="70"/>
      <c r="T41" s="70"/>
      <c r="U41" s="70"/>
      <c r="V41" s="70"/>
    </row>
    <row r="42" spans="1:22" s="77" customFormat="1" ht="81.75" customHeight="1" x14ac:dyDescent="0.25">
      <c r="A42" s="72"/>
      <c r="B42" s="73"/>
      <c r="C42" s="74"/>
      <c r="D42" s="19"/>
      <c r="E42" s="81"/>
      <c r="F42" s="17"/>
      <c r="G42" s="88"/>
      <c r="H42" s="88"/>
      <c r="I42" s="88"/>
      <c r="J42" s="75"/>
      <c r="K42" s="75"/>
      <c r="L42" s="75"/>
      <c r="M42" s="75"/>
      <c r="N42" s="17"/>
      <c r="O42" s="17"/>
      <c r="P42" s="28"/>
      <c r="Q42" s="76"/>
      <c r="R42" s="76"/>
      <c r="S42" s="70"/>
      <c r="T42" s="70"/>
      <c r="U42" s="70"/>
      <c r="V42" s="70"/>
    </row>
    <row r="43" spans="1:22" s="77" customFormat="1" ht="86.25" customHeight="1" x14ac:dyDescent="0.25">
      <c r="A43" s="72"/>
      <c r="B43" s="73"/>
      <c r="C43" s="78"/>
      <c r="D43" s="19"/>
      <c r="E43" s="81"/>
      <c r="F43" s="17"/>
      <c r="G43" s="88"/>
      <c r="H43" s="88"/>
      <c r="I43" s="88"/>
      <c r="J43" s="75"/>
      <c r="K43" s="75"/>
      <c r="L43" s="75"/>
      <c r="M43" s="75"/>
      <c r="N43" s="17"/>
      <c r="O43" s="17"/>
      <c r="P43" s="28"/>
      <c r="Q43" s="76"/>
      <c r="R43" s="76"/>
      <c r="S43" s="70"/>
      <c r="T43" s="70"/>
      <c r="U43" s="70"/>
      <c r="V43" s="70"/>
    </row>
    <row r="44" spans="1:22" s="77" customFormat="1" ht="72" customHeight="1" x14ac:dyDescent="0.25">
      <c r="A44" s="72"/>
      <c r="B44" s="73"/>
      <c r="C44" s="78"/>
      <c r="D44" s="19"/>
      <c r="E44" s="81"/>
      <c r="F44" s="17"/>
      <c r="G44" s="88"/>
      <c r="H44" s="88"/>
      <c r="I44" s="88"/>
      <c r="J44" s="75"/>
      <c r="K44" s="75"/>
      <c r="L44" s="75"/>
      <c r="M44" s="75"/>
      <c r="N44" s="17"/>
      <c r="O44" s="17"/>
      <c r="P44" s="28"/>
      <c r="Q44" s="76"/>
      <c r="R44" s="76"/>
      <c r="S44" s="70"/>
      <c r="T44" s="70"/>
      <c r="U44" s="70"/>
      <c r="V44" s="70"/>
    </row>
    <row r="45" spans="1:22" s="77" customFormat="1" ht="75.75" customHeight="1" x14ac:dyDescent="0.25">
      <c r="A45" s="72"/>
      <c r="B45" s="73"/>
      <c r="C45" s="84"/>
      <c r="D45" s="26"/>
      <c r="E45" s="85"/>
      <c r="F45" s="26"/>
      <c r="G45" s="85"/>
      <c r="H45" s="85"/>
      <c r="I45" s="85"/>
      <c r="J45" s="89"/>
      <c r="K45" s="75"/>
      <c r="L45" s="85"/>
      <c r="M45" s="75"/>
      <c r="N45" s="17"/>
      <c r="O45" s="17"/>
      <c r="P45" s="28"/>
      <c r="Q45" s="87"/>
      <c r="R45" s="87"/>
      <c r="S45" s="70"/>
      <c r="T45" s="70"/>
      <c r="U45" s="70"/>
      <c r="V45" s="70"/>
    </row>
    <row r="46" spans="1:22" s="77" customFormat="1" ht="122.25" customHeight="1" x14ac:dyDescent="0.25">
      <c r="A46" s="72"/>
      <c r="B46" s="73"/>
      <c r="C46" s="74"/>
      <c r="D46" s="17"/>
      <c r="E46" s="75"/>
      <c r="F46" s="17"/>
      <c r="G46" s="75"/>
      <c r="H46" s="75"/>
      <c r="I46" s="75"/>
      <c r="J46" s="88"/>
      <c r="K46" s="75"/>
      <c r="L46" s="75"/>
      <c r="M46" s="75"/>
      <c r="N46" s="17"/>
      <c r="O46" s="17"/>
      <c r="P46" s="28"/>
      <c r="Q46" s="76"/>
      <c r="R46" s="76"/>
      <c r="S46" s="70"/>
      <c r="T46" s="70"/>
      <c r="U46" s="70"/>
      <c r="V46" s="70"/>
    </row>
    <row r="47" spans="1:22" s="79" customFormat="1" ht="53.25" customHeight="1" x14ac:dyDescent="0.25">
      <c r="A47" s="72"/>
      <c r="B47" s="73"/>
      <c r="C47" s="84"/>
      <c r="D47" s="26"/>
      <c r="E47" s="86"/>
      <c r="F47" s="26"/>
      <c r="G47" s="85"/>
      <c r="H47" s="85"/>
      <c r="I47" s="85"/>
      <c r="J47" s="89"/>
      <c r="K47" s="75"/>
      <c r="L47" s="89"/>
      <c r="M47" s="75"/>
      <c r="N47" s="17"/>
      <c r="O47" s="17"/>
      <c r="P47" s="28"/>
      <c r="Q47" s="87"/>
      <c r="R47" s="87"/>
      <c r="S47" s="70"/>
      <c r="T47" s="70"/>
      <c r="U47" s="70"/>
      <c r="V47" s="70"/>
    </row>
    <row r="48" spans="1:22" s="80" customFormat="1" ht="78" customHeight="1" x14ac:dyDescent="0.25">
      <c r="A48" s="72"/>
      <c r="B48" s="73"/>
      <c r="C48" s="90"/>
      <c r="D48" s="26"/>
      <c r="E48" s="85"/>
      <c r="F48" s="26"/>
      <c r="G48" s="85"/>
      <c r="H48" s="85"/>
      <c r="I48" s="85"/>
      <c r="J48" s="89"/>
      <c r="K48" s="75"/>
      <c r="L48" s="86"/>
      <c r="M48" s="75"/>
      <c r="N48" s="17"/>
      <c r="O48" s="17"/>
      <c r="P48" s="28"/>
      <c r="Q48" s="87"/>
      <c r="R48" s="87"/>
      <c r="S48" s="70"/>
      <c r="T48" s="70"/>
      <c r="U48" s="70"/>
      <c r="V48" s="70"/>
    </row>
    <row r="49" spans="1:22" s="80" customFormat="1" ht="89.25" customHeight="1" x14ac:dyDescent="0.25">
      <c r="A49" s="72"/>
      <c r="B49" s="73"/>
      <c r="C49" s="78"/>
      <c r="D49" s="17"/>
      <c r="E49" s="75"/>
      <c r="F49" s="17"/>
      <c r="G49" s="75"/>
      <c r="H49" s="75"/>
      <c r="I49" s="75"/>
      <c r="J49" s="88"/>
      <c r="K49" s="75"/>
      <c r="L49" s="88"/>
      <c r="M49" s="75"/>
      <c r="N49" s="17"/>
      <c r="O49" s="17"/>
      <c r="P49" s="28"/>
      <c r="Q49" s="76"/>
      <c r="R49" s="76"/>
      <c r="S49" s="70"/>
      <c r="T49" s="70"/>
      <c r="U49" s="70"/>
      <c r="V49" s="70"/>
    </row>
    <row r="50" spans="1:22" s="80" customFormat="1" ht="51.75" customHeight="1" x14ac:dyDescent="0.25">
      <c r="A50" s="72"/>
      <c r="B50" s="73"/>
      <c r="C50" s="78"/>
      <c r="D50" s="17"/>
      <c r="E50" s="75"/>
      <c r="F50" s="17"/>
      <c r="G50" s="75"/>
      <c r="H50" s="75"/>
      <c r="I50" s="75"/>
      <c r="J50" s="88"/>
      <c r="K50" s="75"/>
      <c r="L50" s="81"/>
      <c r="M50" s="75"/>
      <c r="N50" s="17"/>
      <c r="O50" s="17"/>
      <c r="P50" s="28"/>
      <c r="Q50" s="76"/>
      <c r="R50" s="76"/>
      <c r="S50" s="70"/>
      <c r="T50" s="70"/>
      <c r="U50" s="70"/>
      <c r="V50" s="70"/>
    </row>
    <row r="51" spans="1:22" s="80" customFormat="1" ht="107.25" customHeight="1" x14ac:dyDescent="0.25">
      <c r="A51" s="72"/>
      <c r="B51" s="73"/>
      <c r="C51" s="78"/>
      <c r="D51" s="17"/>
      <c r="E51" s="75"/>
      <c r="F51" s="17"/>
      <c r="G51" s="75"/>
      <c r="H51" s="75"/>
      <c r="I51" s="75"/>
      <c r="J51" s="88"/>
      <c r="K51" s="81"/>
      <c r="L51" s="91"/>
      <c r="M51" s="75"/>
      <c r="N51" s="17"/>
      <c r="O51" s="17"/>
      <c r="P51" s="28"/>
      <c r="Q51" s="92"/>
      <c r="R51" s="92"/>
      <c r="S51" s="70"/>
      <c r="T51" s="70"/>
      <c r="U51" s="70"/>
      <c r="V51" s="70"/>
    </row>
    <row r="52" spans="1:22" s="80" customFormat="1" ht="87" customHeight="1" x14ac:dyDescent="0.25">
      <c r="A52" s="72"/>
      <c r="B52" s="73"/>
      <c r="C52" s="78"/>
      <c r="D52" s="17"/>
      <c r="E52" s="75"/>
      <c r="F52" s="17"/>
      <c r="G52" s="75"/>
      <c r="H52" s="75"/>
      <c r="I52" s="75"/>
      <c r="J52" s="88"/>
      <c r="K52" s="75"/>
      <c r="L52" s="91"/>
      <c r="M52" s="75"/>
      <c r="N52" s="17"/>
      <c r="O52" s="17"/>
      <c r="P52" s="17"/>
      <c r="Q52" s="92"/>
      <c r="R52" s="92"/>
      <c r="S52" s="70"/>
      <c r="T52" s="70"/>
      <c r="U52" s="70"/>
      <c r="V52" s="70"/>
    </row>
    <row r="53" spans="1:22" s="80" customFormat="1" ht="75" customHeight="1" x14ac:dyDescent="0.25">
      <c r="A53" s="72"/>
      <c r="B53" s="73"/>
      <c r="C53" s="78"/>
      <c r="D53" s="17"/>
      <c r="E53" s="75"/>
      <c r="F53" s="17"/>
      <c r="G53" s="75"/>
      <c r="H53" s="75"/>
      <c r="I53" s="75"/>
      <c r="J53" s="88"/>
      <c r="K53" s="75"/>
      <c r="L53" s="91"/>
      <c r="M53" s="75"/>
      <c r="N53" s="17"/>
      <c r="O53" s="17"/>
      <c r="P53" s="28"/>
      <c r="Q53" s="92"/>
      <c r="R53" s="92"/>
      <c r="S53" s="70"/>
      <c r="T53" s="70"/>
      <c r="U53" s="70"/>
      <c r="V53" s="70"/>
    </row>
    <row r="54" spans="1:22" s="80" customFormat="1" ht="73.5" customHeight="1" x14ac:dyDescent="0.25">
      <c r="A54" s="72"/>
      <c r="B54" s="73"/>
      <c r="C54" s="78"/>
      <c r="D54" s="17"/>
      <c r="E54" s="75"/>
      <c r="F54" s="17"/>
      <c r="G54" s="75"/>
      <c r="H54" s="75"/>
      <c r="I54" s="75"/>
      <c r="J54" s="88"/>
      <c r="K54" s="88"/>
      <c r="L54" s="91"/>
      <c r="M54" s="75"/>
      <c r="N54" s="95"/>
      <c r="O54" s="95"/>
      <c r="P54" s="28"/>
      <c r="Q54" s="76"/>
      <c r="R54" s="76"/>
      <c r="S54" s="70"/>
      <c r="T54" s="70"/>
      <c r="U54" s="70"/>
      <c r="V54" s="70"/>
    </row>
    <row r="55" spans="1:22" s="80" customFormat="1" x14ac:dyDescent="0.25">
      <c r="A55" s="72"/>
      <c r="B55" s="73"/>
      <c r="C55" s="78"/>
      <c r="D55" s="17"/>
      <c r="E55" s="75"/>
      <c r="F55" s="17"/>
      <c r="G55" s="75"/>
      <c r="H55" s="75"/>
      <c r="I55" s="75"/>
      <c r="J55" s="88"/>
      <c r="K55" s="88"/>
      <c r="L55" s="91"/>
      <c r="M55" s="75"/>
      <c r="N55" s="17"/>
      <c r="O55" s="17"/>
      <c r="P55" s="28"/>
      <c r="Q55" s="76"/>
      <c r="R55" s="92"/>
      <c r="S55" s="70"/>
      <c r="T55" s="70"/>
      <c r="U55" s="70"/>
      <c r="V55" s="70"/>
    </row>
    <row r="56" spans="1:22" s="80" customFormat="1" ht="89.25" customHeight="1" x14ac:dyDescent="0.25">
      <c r="A56" s="72"/>
      <c r="B56" s="73"/>
      <c r="C56" s="78"/>
      <c r="D56" s="17"/>
      <c r="E56" s="75"/>
      <c r="F56" s="17"/>
      <c r="G56" s="75"/>
      <c r="H56" s="75"/>
      <c r="I56" s="75"/>
      <c r="J56" s="88"/>
      <c r="K56" s="81"/>
      <c r="L56" s="91"/>
      <c r="M56" s="75"/>
      <c r="N56" s="95"/>
      <c r="O56" s="95"/>
      <c r="P56" s="28"/>
      <c r="Q56" s="76"/>
      <c r="R56" s="76"/>
      <c r="S56" s="70"/>
      <c r="T56" s="70"/>
      <c r="U56" s="70"/>
      <c r="V56" s="70"/>
    </row>
    <row r="57" spans="1:22" s="80" customFormat="1" ht="66" customHeight="1" x14ac:dyDescent="0.25">
      <c r="A57" s="72"/>
      <c r="B57" s="73"/>
      <c r="C57" s="78"/>
      <c r="D57" s="17"/>
      <c r="E57" s="75"/>
      <c r="F57" s="17"/>
      <c r="G57" s="75"/>
      <c r="H57" s="75"/>
      <c r="I57" s="75"/>
      <c r="J57" s="88"/>
      <c r="K57" s="75"/>
      <c r="L57" s="91"/>
      <c r="M57" s="75"/>
      <c r="N57" s="17"/>
      <c r="O57" s="17"/>
      <c r="P57" s="81"/>
      <c r="Q57" s="76"/>
      <c r="R57" s="76"/>
      <c r="S57" s="70"/>
      <c r="T57" s="70"/>
      <c r="U57" s="70"/>
      <c r="V57" s="70"/>
    </row>
    <row r="58" spans="1:22" s="80" customFormat="1" ht="87" customHeight="1" x14ac:dyDescent="0.25">
      <c r="A58" s="72"/>
      <c r="B58" s="73"/>
      <c r="C58" s="78"/>
      <c r="D58" s="17"/>
      <c r="E58" s="75"/>
      <c r="F58" s="17"/>
      <c r="G58" s="75"/>
      <c r="H58" s="75"/>
      <c r="I58" s="75"/>
      <c r="J58" s="88"/>
      <c r="K58" s="75"/>
      <c r="L58" s="91"/>
      <c r="M58" s="75"/>
      <c r="N58" s="17"/>
      <c r="O58" s="17"/>
      <c r="P58" s="81"/>
      <c r="Q58" s="76"/>
      <c r="R58" s="76"/>
      <c r="S58" s="70"/>
      <c r="T58" s="70"/>
      <c r="U58" s="70"/>
      <c r="V58" s="70"/>
    </row>
    <row r="59" spans="1:22" s="80" customFormat="1" ht="90" customHeight="1" x14ac:dyDescent="0.25">
      <c r="A59" s="72"/>
      <c r="B59" s="73"/>
      <c r="C59" s="78"/>
      <c r="D59" s="17"/>
      <c r="E59" s="75"/>
      <c r="F59" s="17"/>
      <c r="G59" s="75"/>
      <c r="H59" s="75"/>
      <c r="I59" s="75"/>
      <c r="J59" s="88"/>
      <c r="K59" s="75"/>
      <c r="L59" s="91"/>
      <c r="M59" s="75"/>
      <c r="N59" s="17"/>
      <c r="O59" s="17"/>
      <c r="P59" s="81"/>
      <c r="Q59" s="76"/>
      <c r="R59" s="76"/>
      <c r="S59" s="70"/>
      <c r="T59" s="70"/>
      <c r="U59" s="70"/>
      <c r="V59" s="70"/>
    </row>
    <row r="60" spans="1:22" s="80" customFormat="1" ht="133.5" customHeight="1" x14ac:dyDescent="0.25">
      <c r="A60" s="72"/>
      <c r="B60" s="73"/>
      <c r="C60" s="78"/>
      <c r="D60" s="17"/>
      <c r="E60" s="75"/>
      <c r="F60" s="17"/>
      <c r="G60" s="75"/>
      <c r="H60" s="75"/>
      <c r="I60" s="75"/>
      <c r="J60" s="88"/>
      <c r="K60" s="81"/>
      <c r="L60" s="91"/>
      <c r="M60" s="75"/>
      <c r="N60" s="95"/>
      <c r="O60" s="95"/>
      <c r="P60" s="28"/>
      <c r="Q60" s="76"/>
      <c r="R60" s="76"/>
      <c r="S60" s="70"/>
      <c r="T60" s="70"/>
      <c r="U60" s="70"/>
      <c r="V60" s="70"/>
    </row>
    <row r="61" spans="1:22" s="80" customFormat="1" ht="133.5" customHeight="1" x14ac:dyDescent="0.25">
      <c r="A61" s="72"/>
      <c r="B61" s="73"/>
      <c r="C61" s="78"/>
      <c r="D61" s="17"/>
      <c r="E61" s="75"/>
      <c r="F61" s="17"/>
      <c r="G61" s="75"/>
      <c r="H61" s="75"/>
      <c r="I61" s="75"/>
      <c r="J61" s="88"/>
      <c r="K61" s="81"/>
      <c r="L61" s="91"/>
      <c r="M61" s="75"/>
      <c r="N61" s="95"/>
      <c r="O61" s="95"/>
      <c r="P61" s="28"/>
      <c r="Q61" s="76"/>
      <c r="R61" s="76"/>
      <c r="S61" s="70"/>
      <c r="T61" s="70"/>
      <c r="U61" s="70"/>
      <c r="V61" s="70"/>
    </row>
    <row r="62" spans="1:22" s="80" customFormat="1" ht="133.5" customHeight="1" x14ac:dyDescent="0.25">
      <c r="A62" s="72"/>
      <c r="B62" s="73"/>
      <c r="C62" s="78"/>
      <c r="D62" s="17"/>
      <c r="E62" s="75"/>
      <c r="F62" s="17"/>
      <c r="G62" s="75"/>
      <c r="H62" s="75"/>
      <c r="I62" s="75"/>
      <c r="J62" s="88"/>
      <c r="K62" s="81"/>
      <c r="L62" s="91"/>
      <c r="M62" s="75"/>
      <c r="N62" s="95"/>
      <c r="O62" s="95"/>
      <c r="P62" s="28"/>
      <c r="Q62" s="76"/>
      <c r="R62" s="76"/>
      <c r="S62" s="70"/>
      <c r="T62" s="70"/>
      <c r="U62" s="70"/>
      <c r="V62" s="70"/>
    </row>
    <row r="63" spans="1:22" s="80" customFormat="1" ht="115.5" customHeight="1" x14ac:dyDescent="0.25">
      <c r="A63" s="72"/>
      <c r="B63" s="73"/>
      <c r="C63" s="78"/>
      <c r="D63" s="17"/>
      <c r="E63" s="75"/>
      <c r="F63" s="17"/>
      <c r="G63" s="75"/>
      <c r="H63" s="75"/>
      <c r="I63" s="75"/>
      <c r="J63" s="88"/>
      <c r="K63" s="75"/>
      <c r="L63" s="75"/>
      <c r="M63" s="75"/>
      <c r="N63" s="95"/>
      <c r="O63" s="95"/>
      <c r="P63" s="81"/>
      <c r="Q63" s="76"/>
      <c r="R63" s="76"/>
      <c r="S63" s="70"/>
      <c r="T63" s="70"/>
      <c r="U63" s="70"/>
      <c r="V63" s="70"/>
    </row>
    <row r="64" spans="1:22" s="80" customFormat="1" ht="29.25" customHeight="1" x14ac:dyDescent="0.25">
      <c r="A64" s="72"/>
      <c r="B64" s="73"/>
      <c r="C64" s="78"/>
      <c r="D64" s="18"/>
      <c r="E64" s="81"/>
      <c r="F64" s="17"/>
      <c r="G64" s="75"/>
      <c r="H64" s="75"/>
      <c r="I64" s="75"/>
      <c r="J64" s="88"/>
      <c r="K64" s="75"/>
      <c r="L64" s="81"/>
      <c r="M64" s="75"/>
      <c r="N64" s="95"/>
      <c r="O64" s="95"/>
      <c r="P64" s="81"/>
      <c r="Q64" s="76"/>
      <c r="R64" s="76"/>
      <c r="S64" s="70"/>
      <c r="T64" s="70"/>
      <c r="U64" s="70"/>
      <c r="V64" s="70"/>
    </row>
    <row r="65" spans="1:22" s="80" customFormat="1" x14ac:dyDescent="0.25">
      <c r="A65" s="72"/>
      <c r="B65" s="73"/>
      <c r="C65" s="93"/>
      <c r="D65" s="18"/>
      <c r="E65" s="75"/>
      <c r="F65" s="17"/>
      <c r="G65" s="88"/>
      <c r="H65" s="88"/>
      <c r="I65" s="75"/>
      <c r="J65" s="88"/>
      <c r="K65" s="75"/>
      <c r="L65" s="91"/>
      <c r="M65" s="75"/>
      <c r="N65" s="95"/>
      <c r="O65" s="95"/>
      <c r="P65" s="28"/>
      <c r="Q65" s="76"/>
      <c r="R65" s="76"/>
      <c r="S65" s="70"/>
      <c r="T65" s="70"/>
      <c r="U65" s="70"/>
      <c r="V65" s="70"/>
    </row>
    <row r="66" spans="1:22" s="80" customFormat="1" x14ac:dyDescent="0.25">
      <c r="A66" s="72"/>
      <c r="B66" s="73"/>
      <c r="C66" s="93"/>
      <c r="D66" s="18"/>
      <c r="E66" s="75"/>
      <c r="F66" s="17"/>
      <c r="G66" s="88"/>
      <c r="H66" s="88"/>
      <c r="I66" s="75"/>
      <c r="J66" s="88"/>
      <c r="K66" s="75"/>
      <c r="L66" s="91"/>
      <c r="M66" s="75"/>
      <c r="N66" s="95"/>
      <c r="O66" s="95"/>
      <c r="P66" s="28"/>
      <c r="Q66" s="76"/>
      <c r="R66" s="76"/>
      <c r="S66" s="70"/>
      <c r="T66" s="70"/>
      <c r="U66" s="70"/>
      <c r="V66" s="70"/>
    </row>
    <row r="67" spans="1:22" s="80" customFormat="1" x14ac:dyDescent="0.25">
      <c r="A67" s="72"/>
      <c r="B67" s="73"/>
      <c r="C67" s="93"/>
      <c r="D67" s="18"/>
      <c r="E67" s="93"/>
      <c r="F67" s="17"/>
      <c r="G67" s="88"/>
      <c r="H67" s="88"/>
      <c r="I67" s="75"/>
      <c r="J67" s="88"/>
      <c r="K67" s="75"/>
      <c r="L67" s="91"/>
      <c r="M67" s="75"/>
      <c r="N67" s="95"/>
      <c r="O67" s="95"/>
      <c r="P67" s="28"/>
      <c r="Q67" s="76"/>
      <c r="R67" s="76"/>
      <c r="S67" s="70"/>
      <c r="T67" s="70"/>
      <c r="U67" s="70"/>
      <c r="V67" s="70"/>
    </row>
    <row r="68" spans="1:22" s="80" customFormat="1" x14ac:dyDescent="0.25">
      <c r="A68" s="72"/>
      <c r="B68" s="73"/>
      <c r="C68" s="93"/>
      <c r="D68" s="18"/>
      <c r="E68" s="93"/>
      <c r="F68" s="17"/>
      <c r="G68" s="88"/>
      <c r="H68" s="88"/>
      <c r="I68" s="88"/>
      <c r="J68" s="88"/>
      <c r="K68" s="75"/>
      <c r="L68" s="91"/>
      <c r="M68" s="75"/>
      <c r="N68" s="95"/>
      <c r="O68" s="95"/>
      <c r="P68" s="28"/>
      <c r="Q68" s="76"/>
      <c r="R68" s="76"/>
      <c r="S68" s="70"/>
      <c r="T68" s="70"/>
      <c r="U68" s="70"/>
      <c r="V68" s="70"/>
    </row>
    <row r="69" spans="1:22" s="80" customFormat="1" x14ac:dyDescent="0.25">
      <c r="A69" s="72"/>
      <c r="B69" s="73"/>
      <c r="C69" s="93"/>
      <c r="D69" s="18"/>
      <c r="E69" s="93"/>
      <c r="F69" s="17"/>
      <c r="G69" s="88"/>
      <c r="H69" s="88"/>
      <c r="I69" s="88"/>
      <c r="J69" s="88"/>
      <c r="K69" s="75"/>
      <c r="L69" s="91"/>
      <c r="M69" s="75"/>
      <c r="N69" s="95"/>
      <c r="O69" s="95"/>
      <c r="P69" s="81"/>
      <c r="Q69" s="76"/>
      <c r="R69" s="76"/>
      <c r="S69" s="70"/>
      <c r="T69" s="70"/>
      <c r="U69" s="70"/>
      <c r="V69" s="70"/>
    </row>
    <row r="70" spans="1:22" s="80" customFormat="1" ht="43.5" customHeight="1" x14ac:dyDescent="0.25">
      <c r="A70" s="72"/>
      <c r="B70" s="73"/>
      <c r="C70" s="93"/>
      <c r="D70" s="18"/>
      <c r="E70" s="93"/>
      <c r="F70" s="17"/>
      <c r="G70" s="88"/>
      <c r="H70" s="88"/>
      <c r="I70" s="88"/>
      <c r="J70" s="88"/>
      <c r="K70" s="75"/>
      <c r="L70" s="91"/>
      <c r="M70" s="75"/>
      <c r="N70" s="95"/>
      <c r="O70" s="95"/>
      <c r="P70" s="81"/>
      <c r="Q70" s="76"/>
      <c r="R70" s="76"/>
      <c r="S70" s="70"/>
      <c r="T70" s="70"/>
      <c r="U70" s="70"/>
      <c r="V70" s="70"/>
    </row>
    <row r="71" spans="1:22" s="80" customFormat="1" x14ac:dyDescent="0.25">
      <c r="A71" s="72"/>
      <c r="B71" s="73"/>
      <c r="C71" s="93"/>
      <c r="D71" s="18"/>
      <c r="E71" s="93"/>
      <c r="F71" s="75"/>
      <c r="G71" s="88"/>
      <c r="H71" s="88"/>
      <c r="I71" s="88"/>
      <c r="J71" s="88"/>
      <c r="K71" s="75"/>
      <c r="L71" s="75"/>
      <c r="M71" s="75"/>
      <c r="N71" s="95"/>
      <c r="O71" s="95"/>
      <c r="P71" s="81"/>
      <c r="Q71" s="76"/>
      <c r="R71" s="76"/>
      <c r="S71" s="70"/>
      <c r="T71" s="70"/>
      <c r="U71" s="70"/>
      <c r="V71" s="70"/>
    </row>
    <row r="72" spans="1:22" s="80" customFormat="1" ht="111" customHeight="1" x14ac:dyDescent="0.25">
      <c r="A72" s="72"/>
      <c r="B72" s="73"/>
      <c r="C72" s="93"/>
      <c r="D72" s="18"/>
      <c r="E72" s="75"/>
      <c r="F72" s="17"/>
      <c r="G72" s="75"/>
      <c r="H72" s="75"/>
      <c r="I72" s="75"/>
      <c r="J72" s="88"/>
      <c r="K72" s="75"/>
      <c r="L72" s="91"/>
      <c r="M72" s="75"/>
      <c r="N72" s="95"/>
      <c r="O72" s="95"/>
      <c r="P72" s="28"/>
      <c r="Q72" s="76"/>
      <c r="R72" s="76"/>
      <c r="S72" s="70"/>
      <c r="T72" s="70"/>
      <c r="U72" s="70"/>
      <c r="V72" s="70"/>
    </row>
    <row r="73" spans="1:22" s="80" customFormat="1" ht="68.25" customHeight="1" x14ac:dyDescent="0.25">
      <c r="A73" s="72"/>
      <c r="B73" s="73"/>
      <c r="C73" s="93"/>
      <c r="D73" s="18"/>
      <c r="E73" s="75"/>
      <c r="F73" s="17"/>
      <c r="G73" s="75"/>
      <c r="H73" s="75"/>
      <c r="I73" s="75"/>
      <c r="J73" s="88"/>
      <c r="K73" s="75"/>
      <c r="L73" s="91"/>
      <c r="M73" s="75"/>
      <c r="N73" s="95"/>
      <c r="O73" s="95"/>
      <c r="P73" s="28"/>
      <c r="Q73" s="76"/>
      <c r="R73" s="76"/>
      <c r="S73" s="70"/>
      <c r="T73" s="70"/>
      <c r="U73" s="70"/>
      <c r="V73" s="70"/>
    </row>
    <row r="74" spans="1:22" s="80" customFormat="1" x14ac:dyDescent="0.25">
      <c r="A74" s="72"/>
      <c r="B74" s="73"/>
      <c r="C74" s="93"/>
      <c r="D74" s="18"/>
      <c r="E74" s="75"/>
      <c r="F74" s="17"/>
      <c r="G74" s="75"/>
      <c r="H74" s="75"/>
      <c r="I74" s="75"/>
      <c r="J74" s="88"/>
      <c r="K74" s="75"/>
      <c r="L74" s="91"/>
      <c r="M74" s="75"/>
      <c r="N74" s="81"/>
      <c r="O74" s="81"/>
      <c r="P74" s="81"/>
      <c r="Q74" s="76"/>
      <c r="R74" s="76"/>
      <c r="S74" s="70"/>
      <c r="T74" s="70"/>
      <c r="U74" s="70"/>
      <c r="V74" s="70"/>
    </row>
    <row r="75" spans="1:22" s="80" customFormat="1" ht="83.25" customHeight="1" x14ac:dyDescent="0.25">
      <c r="A75" s="72"/>
      <c r="B75" s="73"/>
      <c r="C75" s="93"/>
      <c r="D75" s="18"/>
      <c r="E75" s="75"/>
      <c r="F75" s="17"/>
      <c r="G75" s="75"/>
      <c r="H75" s="75"/>
      <c r="I75" s="75"/>
      <c r="J75" s="88"/>
      <c r="K75" s="75"/>
      <c r="L75" s="91"/>
      <c r="M75" s="75"/>
      <c r="N75" s="116"/>
      <c r="O75" s="116"/>
      <c r="P75" s="28"/>
      <c r="Q75" s="76"/>
      <c r="R75" s="76"/>
      <c r="S75" s="70"/>
      <c r="T75" s="70"/>
      <c r="U75" s="70"/>
      <c r="V75" s="70"/>
    </row>
    <row r="76" spans="1:22" s="80" customFormat="1" ht="77.25" customHeight="1" x14ac:dyDescent="0.25">
      <c r="A76" s="72"/>
      <c r="B76" s="73"/>
      <c r="C76" s="93"/>
      <c r="D76" s="18"/>
      <c r="E76" s="75"/>
      <c r="F76" s="17"/>
      <c r="G76" s="75"/>
      <c r="H76" s="75"/>
      <c r="I76" s="75"/>
      <c r="J76" s="88"/>
      <c r="K76" s="75"/>
      <c r="L76" s="91"/>
      <c r="M76" s="75"/>
      <c r="N76" s="81"/>
      <c r="O76" s="81"/>
      <c r="P76" s="28"/>
      <c r="Q76" s="76"/>
      <c r="R76" s="76"/>
      <c r="S76" s="70"/>
      <c r="T76" s="70"/>
      <c r="U76" s="70"/>
      <c r="V76" s="70"/>
    </row>
    <row r="77" spans="1:22" s="80" customFormat="1" ht="57" customHeight="1" x14ac:dyDescent="0.25">
      <c r="A77" s="72"/>
      <c r="B77" s="73"/>
      <c r="C77" s="93"/>
      <c r="D77" s="18"/>
      <c r="E77" s="75"/>
      <c r="F77" s="17"/>
      <c r="G77" s="75"/>
      <c r="H77" s="75"/>
      <c r="I77" s="75"/>
      <c r="J77" s="88"/>
      <c r="K77" s="75"/>
      <c r="L77" s="91"/>
      <c r="M77" s="75"/>
      <c r="N77" s="116"/>
      <c r="O77" s="116"/>
      <c r="P77" s="28"/>
      <c r="Q77" s="76"/>
      <c r="R77" s="76"/>
      <c r="S77" s="70"/>
      <c r="T77" s="70"/>
      <c r="U77" s="70"/>
      <c r="V77" s="70"/>
    </row>
    <row r="78" spans="1:22" s="80" customFormat="1" ht="232.5" customHeight="1" x14ac:dyDescent="0.25">
      <c r="A78" s="72"/>
      <c r="B78" s="73"/>
      <c r="C78" s="78"/>
      <c r="D78" s="17"/>
      <c r="E78" s="75"/>
      <c r="F78" s="17"/>
      <c r="G78" s="75"/>
      <c r="H78" s="75"/>
      <c r="I78" s="75"/>
      <c r="J78" s="88"/>
      <c r="K78" s="75"/>
      <c r="L78" s="91"/>
      <c r="M78" s="75"/>
      <c r="N78" s="116"/>
      <c r="O78" s="116"/>
      <c r="P78" s="28"/>
      <c r="Q78" s="76"/>
      <c r="R78" s="76"/>
      <c r="S78" s="70"/>
      <c r="T78" s="70"/>
      <c r="U78" s="70"/>
      <c r="V78" s="70"/>
    </row>
    <row r="79" spans="1:22" s="80" customFormat="1" ht="30" customHeight="1" x14ac:dyDescent="0.25">
      <c r="A79" s="72"/>
      <c r="B79" s="73"/>
      <c r="C79" s="78"/>
      <c r="D79" s="17"/>
      <c r="E79" s="75"/>
      <c r="F79" s="17"/>
      <c r="G79" s="75"/>
      <c r="H79" s="75"/>
      <c r="I79" s="75"/>
      <c r="J79" s="88"/>
      <c r="K79" s="75"/>
      <c r="L79" s="91"/>
      <c r="M79" s="75"/>
      <c r="N79" s="17"/>
      <c r="O79" s="17"/>
      <c r="P79" s="28"/>
      <c r="Q79" s="76"/>
      <c r="R79" s="76"/>
      <c r="S79" s="70"/>
      <c r="T79" s="70"/>
      <c r="U79" s="70"/>
      <c r="V79" s="70"/>
    </row>
    <row r="80" spans="1:22" s="80" customFormat="1" ht="30" customHeight="1" x14ac:dyDescent="0.25">
      <c r="A80" s="72"/>
      <c r="B80" s="73"/>
      <c r="C80" s="78"/>
      <c r="D80" s="17"/>
      <c r="E80" s="75"/>
      <c r="F80" s="17"/>
      <c r="G80" s="75"/>
      <c r="H80" s="75"/>
      <c r="I80" s="75"/>
      <c r="J80" s="88"/>
      <c r="K80" s="75"/>
      <c r="L80" s="91"/>
      <c r="M80" s="75"/>
      <c r="N80" s="17"/>
      <c r="O80" s="17"/>
      <c r="P80" s="28"/>
      <c r="Q80" s="76"/>
      <c r="R80" s="76"/>
      <c r="S80" s="70"/>
      <c r="T80" s="70"/>
      <c r="U80" s="70"/>
      <c r="V80" s="70"/>
    </row>
    <row r="81" spans="1:22" s="80" customFormat="1" ht="62.25" customHeight="1" x14ac:dyDescent="0.25">
      <c r="A81" s="72"/>
      <c r="B81" s="73"/>
      <c r="C81" s="78"/>
      <c r="D81" s="17"/>
      <c r="E81" s="75"/>
      <c r="F81" s="17"/>
      <c r="G81" s="75"/>
      <c r="H81" s="75"/>
      <c r="I81" s="75"/>
      <c r="J81" s="88"/>
      <c r="K81" s="75"/>
      <c r="L81" s="75"/>
      <c r="M81" s="75"/>
      <c r="N81" s="81"/>
      <c r="O81" s="81"/>
      <c r="P81" s="28"/>
      <c r="Q81" s="76"/>
      <c r="R81" s="76"/>
      <c r="S81" s="70"/>
      <c r="T81" s="70"/>
      <c r="U81" s="70"/>
      <c r="V81" s="70"/>
    </row>
    <row r="82" spans="1:22" s="80" customFormat="1" x14ac:dyDescent="0.25">
      <c r="A82" s="72"/>
      <c r="B82" s="73"/>
      <c r="C82" s="78"/>
      <c r="D82" s="17"/>
      <c r="E82" s="75"/>
      <c r="F82" s="17"/>
      <c r="G82" s="75"/>
      <c r="H82" s="75"/>
      <c r="I82" s="75"/>
      <c r="J82" s="88"/>
      <c r="K82" s="75"/>
      <c r="L82" s="75"/>
      <c r="M82" s="75"/>
      <c r="N82" s="81"/>
      <c r="O82" s="81"/>
      <c r="P82" s="28"/>
      <c r="Q82" s="76"/>
      <c r="R82" s="76"/>
      <c r="S82" s="70"/>
      <c r="T82" s="70"/>
      <c r="U82" s="70"/>
      <c r="V82" s="70"/>
    </row>
    <row r="83" spans="1:22" s="80" customFormat="1" x14ac:dyDescent="0.25">
      <c r="A83" s="72"/>
      <c r="B83" s="73"/>
      <c r="C83" s="78"/>
      <c r="D83" s="17"/>
      <c r="E83" s="75"/>
      <c r="F83" s="17"/>
      <c r="G83" s="75"/>
      <c r="H83" s="75"/>
      <c r="I83" s="75"/>
      <c r="J83" s="88"/>
      <c r="K83" s="75"/>
      <c r="L83" s="75"/>
      <c r="M83" s="75"/>
      <c r="N83" s="81"/>
      <c r="O83" s="81"/>
      <c r="P83" s="28"/>
      <c r="Q83" s="76"/>
      <c r="R83" s="76"/>
      <c r="S83" s="70"/>
      <c r="T83" s="70"/>
      <c r="U83" s="70"/>
      <c r="V83" s="70"/>
    </row>
    <row r="84" spans="1:22" s="80" customFormat="1" x14ac:dyDescent="0.25">
      <c r="A84" s="72"/>
      <c r="B84" s="73"/>
      <c r="C84" s="78"/>
      <c r="D84" s="17"/>
      <c r="E84" s="75"/>
      <c r="F84" s="17"/>
      <c r="G84" s="75"/>
      <c r="H84" s="75"/>
      <c r="I84" s="75"/>
      <c r="J84" s="88"/>
      <c r="K84" s="75"/>
      <c r="L84" s="75"/>
      <c r="M84" s="75"/>
      <c r="N84" s="81"/>
      <c r="O84" s="81"/>
      <c r="P84" s="28"/>
      <c r="Q84" s="76"/>
      <c r="R84" s="76"/>
      <c r="S84" s="70"/>
      <c r="T84" s="70"/>
      <c r="U84" s="70"/>
      <c r="V84" s="70"/>
    </row>
    <row r="85" spans="1:22" s="80" customFormat="1" ht="72.75" customHeight="1" x14ac:dyDescent="0.25">
      <c r="A85" s="72"/>
      <c r="B85" s="73"/>
      <c r="C85" s="78"/>
      <c r="D85" s="17"/>
      <c r="E85" s="75"/>
      <c r="F85" s="17"/>
      <c r="G85" s="75"/>
      <c r="H85" s="75"/>
      <c r="I85" s="75"/>
      <c r="J85" s="88"/>
      <c r="K85" s="75"/>
      <c r="L85" s="75"/>
      <c r="M85" s="75"/>
      <c r="N85" s="81"/>
      <c r="O85" s="81"/>
      <c r="P85" s="28"/>
      <c r="Q85" s="76"/>
      <c r="R85" s="76"/>
      <c r="S85" s="70"/>
      <c r="T85" s="70"/>
      <c r="U85" s="70"/>
      <c r="V85" s="70"/>
    </row>
    <row r="86" spans="1:22" s="80" customFormat="1" ht="12.75" customHeight="1" x14ac:dyDescent="0.25">
      <c r="A86" s="72"/>
      <c r="B86" s="73"/>
      <c r="C86" s="78"/>
      <c r="D86" s="17"/>
      <c r="E86" s="75"/>
      <c r="F86" s="17"/>
      <c r="G86" s="75"/>
      <c r="H86" s="75"/>
      <c r="I86" s="75"/>
      <c r="J86" s="88"/>
      <c r="K86" s="75"/>
      <c r="L86" s="75"/>
      <c r="M86" s="75"/>
      <c r="N86" s="81"/>
      <c r="O86" s="81"/>
      <c r="P86" s="28"/>
      <c r="Q86" s="76"/>
      <c r="R86" s="76"/>
      <c r="S86" s="70"/>
      <c r="T86" s="70"/>
      <c r="U86" s="70"/>
      <c r="V86" s="70"/>
    </row>
    <row r="87" spans="1:22" s="80" customFormat="1" ht="12.75" customHeight="1" x14ac:dyDescent="0.25">
      <c r="A87" s="72"/>
      <c r="B87" s="90"/>
      <c r="C87" s="78"/>
      <c r="D87" s="17"/>
      <c r="E87" s="75"/>
      <c r="F87" s="17"/>
      <c r="G87" s="75"/>
      <c r="H87" s="75"/>
      <c r="I87" s="75"/>
      <c r="J87" s="88"/>
      <c r="K87" s="75"/>
      <c r="L87" s="75"/>
      <c r="M87" s="75"/>
      <c r="N87" s="81"/>
      <c r="O87" s="81"/>
      <c r="P87" s="81"/>
      <c r="Q87" s="76"/>
      <c r="R87" s="76"/>
      <c r="S87" s="70"/>
      <c r="T87" s="70"/>
      <c r="U87" s="70"/>
      <c r="V87" s="70"/>
    </row>
    <row r="88" spans="1:22" s="80" customFormat="1" ht="12.75" customHeight="1" x14ac:dyDescent="0.25">
      <c r="A88" s="72"/>
      <c r="B88" s="90"/>
      <c r="C88" s="78"/>
      <c r="D88" s="17"/>
      <c r="E88" s="75"/>
      <c r="F88" s="17"/>
      <c r="G88" s="75"/>
      <c r="H88" s="75"/>
      <c r="I88" s="75"/>
      <c r="J88" s="88"/>
      <c r="K88" s="75"/>
      <c r="L88" s="75"/>
      <c r="M88" s="75"/>
      <c r="N88" s="81"/>
      <c r="O88" s="81"/>
      <c r="P88" s="81"/>
      <c r="Q88" s="76"/>
      <c r="R88" s="76"/>
      <c r="S88" s="70"/>
      <c r="T88" s="70"/>
      <c r="U88" s="70"/>
      <c r="V88" s="70"/>
    </row>
    <row r="89" spans="1:22" s="80" customFormat="1" ht="12.75" customHeight="1" x14ac:dyDescent="0.25">
      <c r="A89" s="72"/>
      <c r="B89" s="90"/>
      <c r="C89" s="78"/>
      <c r="D89" s="17"/>
      <c r="E89" s="75"/>
      <c r="F89" s="17"/>
      <c r="G89" s="75"/>
      <c r="H89" s="75"/>
      <c r="I89" s="75"/>
      <c r="J89" s="88"/>
      <c r="K89" s="75"/>
      <c r="L89" s="75"/>
      <c r="M89" s="75"/>
      <c r="N89" s="81"/>
      <c r="O89" s="81"/>
      <c r="P89" s="81"/>
      <c r="Q89" s="76"/>
      <c r="R89" s="76"/>
      <c r="S89" s="70"/>
      <c r="T89" s="70"/>
      <c r="U89" s="70"/>
      <c r="V89" s="70"/>
    </row>
    <row r="90" spans="1:22" x14ac:dyDescent="0.25">
      <c r="J90" s="31"/>
      <c r="K90" s="97"/>
      <c r="L90" s="97"/>
      <c r="M90" s="97"/>
      <c r="N90" s="94"/>
      <c r="O90" s="94"/>
      <c r="R90" s="70"/>
      <c r="S90" s="70"/>
      <c r="T90" s="70"/>
      <c r="U90" s="70"/>
      <c r="V90" s="70"/>
    </row>
    <row r="91" spans="1:22" x14ac:dyDescent="0.25">
      <c r="J91" s="31"/>
      <c r="K91" s="97"/>
      <c r="L91" s="97"/>
      <c r="M91" s="97"/>
      <c r="N91" s="94"/>
      <c r="O91" s="94"/>
      <c r="R91" s="70"/>
      <c r="S91" s="70"/>
      <c r="T91" s="70"/>
      <c r="U91" s="70"/>
      <c r="V91" s="70"/>
    </row>
    <row r="92" spans="1:22" x14ac:dyDescent="0.25">
      <c r="J92" s="31"/>
      <c r="K92" s="97"/>
      <c r="L92" s="97"/>
      <c r="M92" s="97"/>
      <c r="N92" s="94"/>
      <c r="O92" s="94"/>
    </row>
    <row r="93" spans="1:22" x14ac:dyDescent="0.25">
      <c r="J93" s="31"/>
      <c r="K93" s="97"/>
      <c r="L93" s="97"/>
      <c r="M93" s="97"/>
      <c r="N93" s="94"/>
      <c r="O93" s="94"/>
    </row>
    <row r="94" spans="1:22" x14ac:dyDescent="0.25">
      <c r="J94" s="31"/>
      <c r="K94" s="97"/>
      <c r="L94" s="97"/>
      <c r="M94" s="97"/>
      <c r="N94" s="94"/>
      <c r="O94" s="94"/>
    </row>
    <row r="95" spans="1:22" x14ac:dyDescent="0.25">
      <c r="M95" s="31"/>
    </row>
    <row r="96" spans="1:22" x14ac:dyDescent="0.25">
      <c r="M96" s="31"/>
    </row>
    <row r="97" spans="13:13" x14ac:dyDescent="0.25">
      <c r="M97" s="31"/>
    </row>
  </sheetData>
  <autoFilter ref="A28:Q89"/>
  <mergeCells count="4">
    <mergeCell ref="A1:N2"/>
    <mergeCell ref="D24:Q24"/>
    <mergeCell ref="P12:P13"/>
    <mergeCell ref="E12:H12"/>
  </mergeCells>
  <conditionalFormatting sqref="J71 J75:J78 J29:J68 J81:J89">
    <cfRule type="cellIs" dxfId="162" priority="346" stopIfTrue="1" operator="equal">
      <formula>$L$4</formula>
    </cfRule>
    <cfRule type="cellIs" dxfId="161" priority="347" stopIfTrue="1" operator="equal">
      <formula>$K$4</formula>
    </cfRule>
    <cfRule type="cellIs" dxfId="160" priority="348" stopIfTrue="1" operator="equal">
      <formula>$J$4</formula>
    </cfRule>
    <cfRule type="cellIs" dxfId="159" priority="349" stopIfTrue="1" operator="equal">
      <formula>$I$4</formula>
    </cfRule>
    <cfRule type="cellIs" dxfId="158" priority="350" stopIfTrue="1" operator="equal">
      <formula>$H$4</formula>
    </cfRule>
    <cfRule type="cellIs" dxfId="157" priority="351" stopIfTrue="1" operator="equal">
      <formula>$G$4</formula>
    </cfRule>
    <cfRule type="cellIs" dxfId="156" priority="352" stopIfTrue="1" operator="equal">
      <formula>$F$4</formula>
    </cfRule>
    <cfRule type="cellIs" dxfId="155" priority="353" stopIfTrue="1" operator="equal">
      <formula>$E$4</formula>
    </cfRule>
    <cfRule type="cellIs" dxfId="154" priority="354" stopIfTrue="1" operator="equal">
      <formula>$D$4</formula>
    </cfRule>
  </conditionalFormatting>
  <conditionalFormatting sqref="P14">
    <cfRule type="cellIs" dxfId="153" priority="218" stopIfTrue="1" operator="equal">
      <formula>"In-Progress"</formula>
    </cfRule>
    <cfRule type="cellIs" dxfId="152" priority="219" stopIfTrue="1" operator="equal">
      <formula>"Completed"</formula>
    </cfRule>
  </conditionalFormatting>
  <conditionalFormatting sqref="P18">
    <cfRule type="cellIs" dxfId="151" priority="196" stopIfTrue="1" operator="equal">
      <formula>"In-Progress"</formula>
    </cfRule>
    <cfRule type="cellIs" dxfId="150" priority="197" stopIfTrue="1" operator="equal">
      <formula>"Completed"</formula>
    </cfRule>
  </conditionalFormatting>
  <conditionalFormatting sqref="P17">
    <cfRule type="cellIs" dxfId="149" priority="194" stopIfTrue="1" operator="equal">
      <formula>"In-Progress"</formula>
    </cfRule>
    <cfRule type="cellIs" dxfId="148" priority="195" stopIfTrue="1" operator="equal">
      <formula>"Completed"</formula>
    </cfRule>
  </conditionalFormatting>
  <conditionalFormatting sqref="P16">
    <cfRule type="cellIs" dxfId="147" priority="192" stopIfTrue="1" operator="equal">
      <formula>"In-Progress"</formula>
    </cfRule>
    <cfRule type="cellIs" dxfId="146" priority="193" stopIfTrue="1" operator="equal">
      <formula>"Completed"</formula>
    </cfRule>
  </conditionalFormatting>
  <conditionalFormatting sqref="J69">
    <cfRule type="cellIs" dxfId="145" priority="183" stopIfTrue="1" operator="equal">
      <formula>$L$4</formula>
    </cfRule>
    <cfRule type="cellIs" dxfId="144" priority="184" stopIfTrue="1" operator="equal">
      <formula>$K$4</formula>
    </cfRule>
    <cfRule type="cellIs" dxfId="143" priority="185" stopIfTrue="1" operator="equal">
      <formula>$J$4</formula>
    </cfRule>
    <cfRule type="cellIs" dxfId="142" priority="186" stopIfTrue="1" operator="equal">
      <formula>$I$4</formula>
    </cfRule>
    <cfRule type="cellIs" dxfId="141" priority="187" stopIfTrue="1" operator="equal">
      <formula>$H$4</formula>
    </cfRule>
    <cfRule type="cellIs" dxfId="140" priority="188" stopIfTrue="1" operator="equal">
      <formula>$G$4</formula>
    </cfRule>
    <cfRule type="cellIs" dxfId="139" priority="189" stopIfTrue="1" operator="equal">
      <formula>$F$4</formula>
    </cfRule>
    <cfRule type="cellIs" dxfId="138" priority="190" stopIfTrue="1" operator="equal">
      <formula>$E$4</formula>
    </cfRule>
    <cfRule type="cellIs" dxfId="137" priority="191" stopIfTrue="1" operator="equal">
      <formula>$D$4</formula>
    </cfRule>
  </conditionalFormatting>
  <conditionalFormatting sqref="J70">
    <cfRule type="cellIs" dxfId="136" priority="174" stopIfTrue="1" operator="equal">
      <formula>$L$4</formula>
    </cfRule>
    <cfRule type="cellIs" dxfId="135" priority="175" stopIfTrue="1" operator="equal">
      <formula>$K$4</formula>
    </cfRule>
    <cfRule type="cellIs" dxfId="134" priority="176" stopIfTrue="1" operator="equal">
      <formula>$J$4</formula>
    </cfRule>
    <cfRule type="cellIs" dxfId="133" priority="177" stopIfTrue="1" operator="equal">
      <formula>$I$4</formula>
    </cfRule>
    <cfRule type="cellIs" dxfId="132" priority="178" stopIfTrue="1" operator="equal">
      <formula>$H$4</formula>
    </cfRule>
    <cfRule type="cellIs" dxfId="131" priority="179" stopIfTrue="1" operator="equal">
      <formula>$G$4</formula>
    </cfRule>
    <cfRule type="cellIs" dxfId="130" priority="180" stopIfTrue="1" operator="equal">
      <formula>$F$4</formula>
    </cfRule>
    <cfRule type="cellIs" dxfId="129" priority="181" stopIfTrue="1" operator="equal">
      <formula>$E$4</formula>
    </cfRule>
    <cfRule type="cellIs" dxfId="128" priority="182" stopIfTrue="1" operator="equal">
      <formula>$D$4</formula>
    </cfRule>
  </conditionalFormatting>
  <conditionalFormatting sqref="P19:P21">
    <cfRule type="cellIs" dxfId="127" priority="172" stopIfTrue="1" operator="equal">
      <formula>"In-Progress"</formula>
    </cfRule>
    <cfRule type="cellIs" dxfId="126" priority="173" stopIfTrue="1" operator="equal">
      <formula>"Completed"</formula>
    </cfRule>
  </conditionalFormatting>
  <conditionalFormatting sqref="J72">
    <cfRule type="cellIs" dxfId="125" priority="163" stopIfTrue="1" operator="equal">
      <formula>$L$4</formula>
    </cfRule>
    <cfRule type="cellIs" dxfId="124" priority="164" stopIfTrue="1" operator="equal">
      <formula>$K$4</formula>
    </cfRule>
    <cfRule type="cellIs" dxfId="123" priority="165" stopIfTrue="1" operator="equal">
      <formula>$J$4</formula>
    </cfRule>
    <cfRule type="cellIs" dxfId="122" priority="166" stopIfTrue="1" operator="equal">
      <formula>$I$4</formula>
    </cfRule>
    <cfRule type="cellIs" dxfId="121" priority="167" stopIfTrue="1" operator="equal">
      <formula>$H$4</formula>
    </cfRule>
    <cfRule type="cellIs" dxfId="120" priority="168" stopIfTrue="1" operator="equal">
      <formula>$G$4</formula>
    </cfRule>
    <cfRule type="cellIs" dxfId="119" priority="169" stopIfTrue="1" operator="equal">
      <formula>$F$4</formula>
    </cfRule>
    <cfRule type="cellIs" dxfId="118" priority="170" stopIfTrue="1" operator="equal">
      <formula>$E$4</formula>
    </cfRule>
    <cfRule type="cellIs" dxfId="117" priority="171" stopIfTrue="1" operator="equal">
      <formula>$D$4</formula>
    </cfRule>
  </conditionalFormatting>
  <conditionalFormatting sqref="J73">
    <cfRule type="cellIs" dxfId="116" priority="154" stopIfTrue="1" operator="equal">
      <formula>$L$4</formula>
    </cfRule>
    <cfRule type="cellIs" dxfId="115" priority="155" stopIfTrue="1" operator="equal">
      <formula>$K$4</formula>
    </cfRule>
    <cfRule type="cellIs" dxfId="114" priority="156" stopIfTrue="1" operator="equal">
      <formula>$J$4</formula>
    </cfRule>
    <cfRule type="cellIs" dxfId="113" priority="157" stopIfTrue="1" operator="equal">
      <formula>$I$4</formula>
    </cfRule>
    <cfRule type="cellIs" dxfId="112" priority="158" stopIfTrue="1" operator="equal">
      <formula>$H$4</formula>
    </cfRule>
    <cfRule type="cellIs" dxfId="111" priority="159" stopIfTrue="1" operator="equal">
      <formula>$G$4</formula>
    </cfRule>
    <cfRule type="cellIs" dxfId="110" priority="160" stopIfTrue="1" operator="equal">
      <formula>$F$4</formula>
    </cfRule>
    <cfRule type="cellIs" dxfId="109" priority="161" stopIfTrue="1" operator="equal">
      <formula>$E$4</formula>
    </cfRule>
    <cfRule type="cellIs" dxfId="108" priority="162" stopIfTrue="1" operator="equal">
      <formula>$D$4</formula>
    </cfRule>
  </conditionalFormatting>
  <conditionalFormatting sqref="J74">
    <cfRule type="cellIs" dxfId="107" priority="136" stopIfTrue="1" operator="equal">
      <formula>$L$4</formula>
    </cfRule>
    <cfRule type="cellIs" dxfId="106" priority="137" stopIfTrue="1" operator="equal">
      <formula>$K$4</formula>
    </cfRule>
    <cfRule type="cellIs" dxfId="105" priority="138" stopIfTrue="1" operator="equal">
      <formula>$J$4</formula>
    </cfRule>
    <cfRule type="cellIs" dxfId="104" priority="139" stopIfTrue="1" operator="equal">
      <formula>$I$4</formula>
    </cfRule>
    <cfRule type="cellIs" dxfId="103" priority="140" stopIfTrue="1" operator="equal">
      <formula>$H$4</formula>
    </cfRule>
    <cfRule type="cellIs" dxfId="102" priority="141" stopIfTrue="1" operator="equal">
      <formula>$G$4</formula>
    </cfRule>
    <cfRule type="cellIs" dxfId="101" priority="142" stopIfTrue="1" operator="equal">
      <formula>$F$4</formula>
    </cfRule>
    <cfRule type="cellIs" dxfId="100" priority="143" stopIfTrue="1" operator="equal">
      <formula>$E$4</formula>
    </cfRule>
    <cfRule type="cellIs" dxfId="99" priority="144" stopIfTrue="1" operator="equal">
      <formula>$D$4</formula>
    </cfRule>
  </conditionalFormatting>
  <conditionalFormatting sqref="J75">
    <cfRule type="cellIs" dxfId="98" priority="127" stopIfTrue="1" operator="equal">
      <formula>$L$4</formula>
    </cfRule>
    <cfRule type="cellIs" dxfId="97" priority="128" stopIfTrue="1" operator="equal">
      <formula>$K$4</formula>
    </cfRule>
    <cfRule type="cellIs" dxfId="96" priority="129" stopIfTrue="1" operator="equal">
      <formula>$J$4</formula>
    </cfRule>
    <cfRule type="cellIs" dxfId="95" priority="130" stopIfTrue="1" operator="equal">
      <formula>$I$4</formula>
    </cfRule>
    <cfRule type="cellIs" dxfId="94" priority="131" stopIfTrue="1" operator="equal">
      <formula>$H$4</formula>
    </cfRule>
    <cfRule type="cellIs" dxfId="93" priority="132" stopIfTrue="1" operator="equal">
      <formula>$G$4</formula>
    </cfRule>
    <cfRule type="cellIs" dxfId="92" priority="133" stopIfTrue="1" operator="equal">
      <formula>$F$4</formula>
    </cfRule>
    <cfRule type="cellIs" dxfId="91" priority="134" stopIfTrue="1" operator="equal">
      <formula>$E$4</formula>
    </cfRule>
    <cfRule type="cellIs" dxfId="90" priority="135" stopIfTrue="1" operator="equal">
      <formula>$D$4</formula>
    </cfRule>
  </conditionalFormatting>
  <conditionalFormatting sqref="J76">
    <cfRule type="cellIs" dxfId="89" priority="118" stopIfTrue="1" operator="equal">
      <formula>$L$4</formula>
    </cfRule>
    <cfRule type="cellIs" dxfId="88" priority="119" stopIfTrue="1" operator="equal">
      <formula>$K$4</formula>
    </cfRule>
    <cfRule type="cellIs" dxfId="87" priority="120" stopIfTrue="1" operator="equal">
      <formula>$J$4</formula>
    </cfRule>
    <cfRule type="cellIs" dxfId="86" priority="121" stopIfTrue="1" operator="equal">
      <formula>$I$4</formula>
    </cfRule>
    <cfRule type="cellIs" dxfId="85" priority="122" stopIfTrue="1" operator="equal">
      <formula>$H$4</formula>
    </cfRule>
    <cfRule type="cellIs" dxfId="84" priority="123" stopIfTrue="1" operator="equal">
      <formula>$G$4</formula>
    </cfRule>
    <cfRule type="cellIs" dxfId="83" priority="124" stopIfTrue="1" operator="equal">
      <formula>$F$4</formula>
    </cfRule>
    <cfRule type="cellIs" dxfId="82" priority="125" stopIfTrue="1" operator="equal">
      <formula>$E$4</formula>
    </cfRule>
    <cfRule type="cellIs" dxfId="81" priority="126" stopIfTrue="1" operator="equal">
      <formula>$D$4</formula>
    </cfRule>
  </conditionalFormatting>
  <conditionalFormatting sqref="J77">
    <cfRule type="cellIs" dxfId="80" priority="109" stopIfTrue="1" operator="equal">
      <formula>$L$4</formula>
    </cfRule>
    <cfRule type="cellIs" dxfId="79" priority="110" stopIfTrue="1" operator="equal">
      <formula>$K$4</formula>
    </cfRule>
    <cfRule type="cellIs" dxfId="78" priority="111" stopIfTrue="1" operator="equal">
      <formula>$J$4</formula>
    </cfRule>
    <cfRule type="cellIs" dxfId="77" priority="112" stopIfTrue="1" operator="equal">
      <formula>$I$4</formula>
    </cfRule>
    <cfRule type="cellIs" dxfId="76" priority="113" stopIfTrue="1" operator="equal">
      <formula>$H$4</formula>
    </cfRule>
    <cfRule type="cellIs" dxfId="75" priority="114" stopIfTrue="1" operator="equal">
      <formula>$G$4</formula>
    </cfRule>
    <cfRule type="cellIs" dxfId="74" priority="115" stopIfTrue="1" operator="equal">
      <formula>$F$4</formula>
    </cfRule>
    <cfRule type="cellIs" dxfId="73" priority="116" stopIfTrue="1" operator="equal">
      <formula>$E$4</formula>
    </cfRule>
    <cfRule type="cellIs" dxfId="72" priority="117" stopIfTrue="1" operator="equal">
      <formula>$D$4</formula>
    </cfRule>
  </conditionalFormatting>
  <conditionalFormatting sqref="J76">
    <cfRule type="cellIs" dxfId="71" priority="100" stopIfTrue="1" operator="equal">
      <formula>$L$4</formula>
    </cfRule>
    <cfRule type="cellIs" dxfId="70" priority="101" stopIfTrue="1" operator="equal">
      <formula>$K$4</formula>
    </cfRule>
    <cfRule type="cellIs" dxfId="69" priority="102" stopIfTrue="1" operator="equal">
      <formula>$J$4</formula>
    </cfRule>
    <cfRule type="cellIs" dxfId="68" priority="103" stopIfTrue="1" operator="equal">
      <formula>$I$4</formula>
    </cfRule>
    <cfRule type="cellIs" dxfId="67" priority="104" stopIfTrue="1" operator="equal">
      <formula>$H$4</formula>
    </cfRule>
    <cfRule type="cellIs" dxfId="66" priority="105" stopIfTrue="1" operator="equal">
      <formula>$G$4</formula>
    </cfRule>
    <cfRule type="cellIs" dxfId="65" priority="106" stopIfTrue="1" operator="equal">
      <formula>$F$4</formula>
    </cfRule>
    <cfRule type="cellIs" dxfId="64" priority="107" stopIfTrue="1" operator="equal">
      <formula>$E$4</formula>
    </cfRule>
    <cfRule type="cellIs" dxfId="63" priority="108" stopIfTrue="1" operator="equal">
      <formula>$D$4</formula>
    </cfRule>
  </conditionalFormatting>
  <conditionalFormatting sqref="J77">
    <cfRule type="cellIs" dxfId="62" priority="91" stopIfTrue="1" operator="equal">
      <formula>$L$4</formula>
    </cfRule>
    <cfRule type="cellIs" dxfId="61" priority="92" stopIfTrue="1" operator="equal">
      <formula>$K$4</formula>
    </cfRule>
    <cfRule type="cellIs" dxfId="60" priority="93" stopIfTrue="1" operator="equal">
      <formula>$J$4</formula>
    </cfRule>
    <cfRule type="cellIs" dxfId="59" priority="94" stopIfTrue="1" operator="equal">
      <formula>$I$4</formula>
    </cfRule>
    <cfRule type="cellIs" dxfId="58" priority="95" stopIfTrue="1" operator="equal">
      <formula>$H$4</formula>
    </cfRule>
    <cfRule type="cellIs" dxfId="57" priority="96" stopIfTrue="1" operator="equal">
      <formula>$G$4</formula>
    </cfRule>
    <cfRule type="cellIs" dxfId="56" priority="97" stopIfTrue="1" operator="equal">
      <formula>$F$4</formula>
    </cfRule>
    <cfRule type="cellIs" dxfId="55" priority="98" stopIfTrue="1" operator="equal">
      <formula>$E$4</formula>
    </cfRule>
    <cfRule type="cellIs" dxfId="54" priority="99" stopIfTrue="1" operator="equal">
      <formula>$D$4</formula>
    </cfRule>
  </conditionalFormatting>
  <conditionalFormatting sqref="J77">
    <cfRule type="cellIs" dxfId="53" priority="82" stopIfTrue="1" operator="equal">
      <formula>$L$4</formula>
    </cfRule>
    <cfRule type="cellIs" dxfId="52" priority="83" stopIfTrue="1" operator="equal">
      <formula>$K$4</formula>
    </cfRule>
    <cfRule type="cellIs" dxfId="51" priority="84" stopIfTrue="1" operator="equal">
      <formula>$J$4</formula>
    </cfRule>
    <cfRule type="cellIs" dxfId="50" priority="85" stopIfTrue="1" operator="equal">
      <formula>$I$4</formula>
    </cfRule>
    <cfRule type="cellIs" dxfId="49" priority="86" stopIfTrue="1" operator="equal">
      <formula>$H$4</formula>
    </cfRule>
    <cfRule type="cellIs" dxfId="48" priority="87" stopIfTrue="1" operator="equal">
      <formula>$G$4</formula>
    </cfRule>
    <cfRule type="cellIs" dxfId="47" priority="88" stopIfTrue="1" operator="equal">
      <formula>$F$4</formula>
    </cfRule>
    <cfRule type="cellIs" dxfId="46" priority="89" stopIfTrue="1" operator="equal">
      <formula>$E$4</formula>
    </cfRule>
    <cfRule type="cellIs" dxfId="45" priority="90" stopIfTrue="1" operator="equal">
      <formula>$D$4</formula>
    </cfRule>
  </conditionalFormatting>
  <conditionalFormatting sqref="J78">
    <cfRule type="cellIs" dxfId="44" priority="73" stopIfTrue="1" operator="equal">
      <formula>$L$4</formula>
    </cfRule>
    <cfRule type="cellIs" dxfId="43" priority="74" stopIfTrue="1" operator="equal">
      <formula>$K$4</formula>
    </cfRule>
    <cfRule type="cellIs" dxfId="42" priority="75" stopIfTrue="1" operator="equal">
      <formula>$J$4</formula>
    </cfRule>
    <cfRule type="cellIs" dxfId="41" priority="76" stopIfTrue="1" operator="equal">
      <formula>$I$4</formula>
    </cfRule>
    <cfRule type="cellIs" dxfId="40" priority="77" stopIfTrue="1" operator="equal">
      <formula>$H$4</formula>
    </cfRule>
    <cfRule type="cellIs" dxfId="39" priority="78" stopIfTrue="1" operator="equal">
      <formula>$G$4</formula>
    </cfRule>
    <cfRule type="cellIs" dxfId="38" priority="79" stopIfTrue="1" operator="equal">
      <formula>$F$4</formula>
    </cfRule>
    <cfRule type="cellIs" dxfId="37" priority="80" stopIfTrue="1" operator="equal">
      <formula>$E$4</formula>
    </cfRule>
    <cfRule type="cellIs" dxfId="36" priority="81" stopIfTrue="1" operator="equal">
      <formula>$D$4</formula>
    </cfRule>
  </conditionalFormatting>
  <conditionalFormatting sqref="J79">
    <cfRule type="cellIs" dxfId="35" priority="28" stopIfTrue="1" operator="equal">
      <formula>$L$4</formula>
    </cfRule>
    <cfRule type="cellIs" dxfId="34" priority="29" stopIfTrue="1" operator="equal">
      <formula>$K$4</formula>
    </cfRule>
    <cfRule type="cellIs" dxfId="33" priority="30" stopIfTrue="1" operator="equal">
      <formula>$J$4</formula>
    </cfRule>
    <cfRule type="cellIs" dxfId="32" priority="31" stopIfTrue="1" operator="equal">
      <formula>$I$4</formula>
    </cfRule>
    <cfRule type="cellIs" dxfId="31" priority="32" stopIfTrue="1" operator="equal">
      <formula>$H$4</formula>
    </cfRule>
    <cfRule type="cellIs" dxfId="30" priority="33" stopIfTrue="1" operator="equal">
      <formula>$G$4</formula>
    </cfRule>
    <cfRule type="cellIs" dxfId="29" priority="34" stopIfTrue="1" operator="equal">
      <formula>$F$4</formula>
    </cfRule>
    <cfRule type="cellIs" dxfId="28" priority="35" stopIfTrue="1" operator="equal">
      <formula>$E$4</formula>
    </cfRule>
    <cfRule type="cellIs" dxfId="27" priority="36" stopIfTrue="1" operator="equal">
      <formula>$D$4</formula>
    </cfRule>
  </conditionalFormatting>
  <conditionalFormatting sqref="J79">
    <cfRule type="cellIs" dxfId="26" priority="19" stopIfTrue="1" operator="equal">
      <formula>$L$4</formula>
    </cfRule>
    <cfRule type="cellIs" dxfId="25" priority="20" stopIfTrue="1" operator="equal">
      <formula>$K$4</formula>
    </cfRule>
    <cfRule type="cellIs" dxfId="24" priority="21" stopIfTrue="1" operator="equal">
      <formula>$J$4</formula>
    </cfRule>
    <cfRule type="cellIs" dxfId="23" priority="22" stopIfTrue="1" operator="equal">
      <formula>$I$4</formula>
    </cfRule>
    <cfRule type="cellIs" dxfId="22" priority="23" stopIfTrue="1" operator="equal">
      <formula>$H$4</formula>
    </cfRule>
    <cfRule type="cellIs" dxfId="21" priority="24" stopIfTrue="1" operator="equal">
      <formula>$G$4</formula>
    </cfRule>
    <cfRule type="cellIs" dxfId="20" priority="25" stopIfTrue="1" operator="equal">
      <formula>$F$4</formula>
    </cfRule>
    <cfRule type="cellIs" dxfId="19" priority="26" stopIfTrue="1" operator="equal">
      <formula>$E$4</formula>
    </cfRule>
    <cfRule type="cellIs" dxfId="18" priority="27" stopIfTrue="1" operator="equal">
      <formula>$D$4</formula>
    </cfRule>
  </conditionalFormatting>
  <conditionalFormatting sqref="J80">
    <cfRule type="cellIs" dxfId="17" priority="10" stopIfTrue="1" operator="equal">
      <formula>$L$4</formula>
    </cfRule>
    <cfRule type="cellIs" dxfId="16" priority="11" stopIfTrue="1" operator="equal">
      <formula>$K$4</formula>
    </cfRule>
    <cfRule type="cellIs" dxfId="15" priority="12" stopIfTrue="1" operator="equal">
      <formula>$J$4</formula>
    </cfRule>
    <cfRule type="cellIs" dxfId="14" priority="13" stopIfTrue="1" operator="equal">
      <formula>$I$4</formula>
    </cfRule>
    <cfRule type="cellIs" dxfId="13" priority="14" stopIfTrue="1" operator="equal">
      <formula>$H$4</formula>
    </cfRule>
    <cfRule type="cellIs" dxfId="12" priority="15" stopIfTrue="1" operator="equal">
      <formula>$G$4</formula>
    </cfRule>
    <cfRule type="cellIs" dxfId="11" priority="16" stopIfTrue="1" operator="equal">
      <formula>$F$4</formula>
    </cfRule>
    <cfRule type="cellIs" dxfId="10" priority="17" stopIfTrue="1" operator="equal">
      <formula>$E$4</formula>
    </cfRule>
    <cfRule type="cellIs" dxfId="9" priority="18" stopIfTrue="1" operator="equal">
      <formula>$D$4</formula>
    </cfRule>
  </conditionalFormatting>
  <conditionalFormatting sqref="J80">
    <cfRule type="cellIs" dxfId="8" priority="1" stopIfTrue="1" operator="equal">
      <formula>$L$4</formula>
    </cfRule>
    <cfRule type="cellIs" dxfId="7" priority="2" stopIfTrue="1" operator="equal">
      <formula>$K$4</formula>
    </cfRule>
    <cfRule type="cellIs" dxfId="6" priority="3" stopIfTrue="1" operator="equal">
      <formula>$J$4</formula>
    </cfRule>
    <cfRule type="cellIs" dxfId="5" priority="4" stopIfTrue="1" operator="equal">
      <formula>$I$4</formula>
    </cfRule>
    <cfRule type="cellIs" dxfId="4" priority="5" stopIfTrue="1" operator="equal">
      <formula>$H$4</formula>
    </cfRule>
    <cfRule type="cellIs" dxfId="3" priority="6" stopIfTrue="1" operator="equal">
      <formula>$G$4</formula>
    </cfRule>
    <cfRule type="cellIs" dxfId="2" priority="7" stopIfTrue="1" operator="equal">
      <formula>$F$4</formula>
    </cfRule>
    <cfRule type="cellIs" dxfId="1" priority="8" stopIfTrue="1" operator="equal">
      <formula>$E$4</formula>
    </cfRule>
    <cfRule type="cellIs" dxfId="0" priority="9" stopIfTrue="1" operator="equal">
      <formula>$D$4</formula>
    </cfRule>
  </conditionalFormatting>
  <dataValidations count="7">
    <dataValidation type="list" allowBlank="1" showInputMessage="1" showErrorMessage="1" sqref="P14:P23">
      <formula1>"Open,Planned,Freezed,In-Progress,Completed,Abandoned"</formula1>
    </dataValidation>
    <dataValidation type="list" allowBlank="1" showInputMessage="1" showErrorMessage="1" sqref="G29:G64 G72:G86">
      <formula1>$B$5:$B$9</formula1>
    </dataValidation>
    <dataValidation type="list" allowBlank="1" showInputMessage="1" showErrorMessage="1" sqref="J63:J64 J68:J80">
      <formula1>$C$4:$L$4</formula1>
    </dataValidation>
    <dataValidation type="list" allowBlank="1" showInputMessage="1" showErrorMessage="1" sqref="I29:I67 I72:I77">
      <formula1>$O$5:$O$8</formula1>
    </dataValidation>
    <dataValidation type="list" allowBlank="1" showInputMessage="1" showErrorMessage="1" sqref="K71:L71 K72:K73 K29:K70 H29:H89">
      <formula1>$C$14:$C$23</formula1>
    </dataValidation>
    <dataValidation type="list" allowBlank="1" showInputMessage="1" showErrorMessage="1" sqref="J65:J67 J29:J62">
      <formula1>$C$4:$M$4</formula1>
    </dataValidation>
    <dataValidation type="list" allowBlank="1" showInputMessage="1" showErrorMessage="1" sqref="M29:M89">
      <formula1>"Yes,No"</formula1>
    </dataValidation>
  </dataValidations>
  <pageMargins left="0.7" right="0.7" top="0.75" bottom="0.75" header="0.3" footer="0.3"/>
  <pageSetup scale="5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4:J10"/>
  <sheetViews>
    <sheetView topLeftCell="B1" workbookViewId="0">
      <selection activeCell="C7" sqref="C7"/>
    </sheetView>
  </sheetViews>
  <sheetFormatPr defaultRowHeight="15" x14ac:dyDescent="0.25"/>
  <cols>
    <col min="3" max="3" width="15.85546875" bestFit="1" customWidth="1"/>
    <col min="4" max="9" width="17" customWidth="1"/>
    <col min="10" max="10" width="11.140625" customWidth="1"/>
    <col min="11" max="11" width="11.140625" bestFit="1" customWidth="1"/>
  </cols>
  <sheetData>
    <row r="4" spans="3:10" x14ac:dyDescent="0.25">
      <c r="C4" s="101" t="s">
        <v>68</v>
      </c>
      <c r="D4" s="101" t="s">
        <v>3</v>
      </c>
      <c r="E4" s="99"/>
      <c r="F4" s="99"/>
      <c r="G4" s="99"/>
      <c r="H4" s="99"/>
      <c r="I4" s="99"/>
      <c r="J4" s="100"/>
    </row>
    <row r="5" spans="3:10" x14ac:dyDescent="0.25">
      <c r="C5" s="101" t="s">
        <v>53</v>
      </c>
      <c r="D5" s="98" t="s">
        <v>10</v>
      </c>
      <c r="E5" s="104" t="s">
        <v>35</v>
      </c>
      <c r="F5" s="104" t="s">
        <v>4</v>
      </c>
      <c r="G5" s="104" t="s">
        <v>32</v>
      </c>
      <c r="H5" s="104" t="s">
        <v>61</v>
      </c>
      <c r="I5" s="104" t="s">
        <v>69</v>
      </c>
      <c r="J5" s="105" t="s">
        <v>67</v>
      </c>
    </row>
    <row r="6" spans="3:10" x14ac:dyDescent="0.25">
      <c r="C6" s="98" t="s">
        <v>54</v>
      </c>
      <c r="D6" s="106">
        <v>1</v>
      </c>
      <c r="E6" s="107">
        <v>11</v>
      </c>
      <c r="F6" s="107"/>
      <c r="G6" s="107"/>
      <c r="H6" s="107"/>
      <c r="I6" s="107"/>
      <c r="J6" s="108">
        <v>12</v>
      </c>
    </row>
    <row r="7" spans="3:10" x14ac:dyDescent="0.25">
      <c r="C7" s="102" t="s">
        <v>56</v>
      </c>
      <c r="D7" s="109"/>
      <c r="E7" s="110"/>
      <c r="F7" s="110">
        <v>1</v>
      </c>
      <c r="G7" s="110">
        <v>16</v>
      </c>
      <c r="H7" s="110"/>
      <c r="I7" s="110"/>
      <c r="J7" s="111">
        <v>17</v>
      </c>
    </row>
    <row r="8" spans="3:10" x14ac:dyDescent="0.25">
      <c r="C8" s="102" t="s">
        <v>55</v>
      </c>
      <c r="D8" s="109"/>
      <c r="E8" s="110">
        <v>1</v>
      </c>
      <c r="F8" s="110"/>
      <c r="G8" s="110">
        <v>9</v>
      </c>
      <c r="H8" s="110">
        <v>1</v>
      </c>
      <c r="I8" s="110"/>
      <c r="J8" s="111">
        <v>11</v>
      </c>
    </row>
    <row r="9" spans="3:10" x14ac:dyDescent="0.25">
      <c r="C9" s="102" t="s">
        <v>69</v>
      </c>
      <c r="D9" s="109"/>
      <c r="E9" s="110"/>
      <c r="F9" s="110"/>
      <c r="G9" s="110"/>
      <c r="H9" s="110"/>
      <c r="I9" s="110"/>
      <c r="J9" s="111"/>
    </row>
    <row r="10" spans="3:10" x14ac:dyDescent="0.25">
      <c r="C10" s="103" t="s">
        <v>67</v>
      </c>
      <c r="D10" s="112">
        <v>1</v>
      </c>
      <c r="E10" s="113">
        <v>12</v>
      </c>
      <c r="F10" s="113">
        <v>1</v>
      </c>
      <c r="G10" s="113">
        <v>25</v>
      </c>
      <c r="H10" s="113">
        <v>1</v>
      </c>
      <c r="I10" s="113"/>
      <c r="J10" s="114">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Coversheet</vt:lpstr>
      <vt:lpstr>Release Tracker</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Issue Tracker</dc:subject>
  <dc:creator>Manu Sharma</dc:creator>
  <dc:description>Virgin Australia TrackPoint</dc:description>
  <cp:lastModifiedBy>Mansoorali Madiwale</cp:lastModifiedBy>
  <cp:lastPrinted>2008-03-14T12:14:07Z</cp:lastPrinted>
  <dcterms:created xsi:type="dcterms:W3CDTF">2008-03-07T05:27:46Z</dcterms:created>
  <dcterms:modified xsi:type="dcterms:W3CDTF">2017-05-04T07:22:31Z</dcterms:modified>
</cp:coreProperties>
</file>