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wara\Downloads\EDA_Assignment_Swaroopa_Dec22_batch (1)\EDA_Assignment_Swaroopa_Dec22_batch\"/>
    </mc:Choice>
  </mc:AlternateContent>
  <bookViews>
    <workbookView xWindow="0" yWindow="0" windowWidth="28800" windowHeight="12300"/>
  </bookViews>
  <sheets>
    <sheet name="Sheet1" sheetId="1" r:id="rId1"/>
  </sheets>
  <definedNames>
    <definedName name="solver_adj" localSheetId="0" hidden="1">Sheet1!$J$4:$J$9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Sheet1!$B$15</definedName>
    <definedName name="solver_lhs2" localSheetId="0" hidden="1">Sheet1!$B$16:$B$21</definedName>
    <definedName name="solver_lhs3" localSheetId="0" hidden="1">Sheet1!$B$22:$B$27</definedName>
    <definedName name="solver_lhs4" localSheetId="0" hidden="1">Sheet1!$B$28:$B$33</definedName>
    <definedName name="solver_lhs5" localSheetId="0" hidden="1">Sheet1!$B$22:$B$27</definedName>
    <definedName name="solver_lhs6" localSheetId="0" hidden="1">Sheet1!$B$28:$B$33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Sheet1!$B$11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hs1" localSheetId="0" hidden="1">Sheet1!$D$15</definedName>
    <definedName name="solver_rhs2" localSheetId="0" hidden="1">Sheet1!$D$16:$D$21</definedName>
    <definedName name="solver_rhs3" localSheetId="0" hidden="1">Sheet1!$D$22:$D$27</definedName>
    <definedName name="solver_rhs4" localSheetId="0" hidden="1">Sheet1!$D$28:$D$33</definedName>
    <definedName name="solver_rhs5" localSheetId="0" hidden="1">Sheet1!$D$22:$D$27</definedName>
    <definedName name="solver_rhs6" localSheetId="0" hidden="1">Sheet1!$D$28:$D$33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4" i="1"/>
  <c r="F7" i="1" l="1"/>
  <c r="H7" i="1" s="1"/>
  <c r="I7" i="1" s="1"/>
  <c r="F8" i="1"/>
  <c r="H8" i="1" s="1"/>
  <c r="I8" i="1" s="1"/>
  <c r="F9" i="1"/>
  <c r="H9" i="1" s="1"/>
  <c r="I9" i="1" s="1"/>
  <c r="F6" i="1"/>
  <c r="H6" i="1" s="1"/>
  <c r="I6" i="1" s="1"/>
  <c r="F5" i="1"/>
  <c r="H5" i="1" s="1"/>
  <c r="I5" i="1" s="1"/>
  <c r="F4" i="1"/>
  <c r="H4" i="1" s="1"/>
  <c r="B11" i="1" l="1"/>
  <c r="I4" i="1"/>
  <c r="B24" i="1"/>
  <c r="B18" i="1"/>
  <c r="B30" i="1"/>
  <c r="B29" i="1"/>
  <c r="B17" i="1"/>
  <c r="B23" i="1"/>
  <c r="B27" i="1"/>
  <c r="B21" i="1"/>
  <c r="B33" i="1"/>
  <c r="B19" i="1"/>
  <c r="B25" i="1"/>
  <c r="B31" i="1"/>
  <c r="B22" i="1"/>
  <c r="B16" i="1"/>
  <c r="B15" i="1"/>
  <c r="B28" i="1"/>
  <c r="B32" i="1"/>
  <c r="B26" i="1"/>
  <c r="B20" i="1"/>
</calcChain>
</file>

<file path=xl/sharedStrings.xml><?xml version="1.0" encoding="utf-8"?>
<sst xmlns="http://schemas.openxmlformats.org/spreadsheetml/2006/main" count="60" uniqueCount="31">
  <si>
    <t>LHS</t>
  </si>
  <si>
    <t>Sign</t>
  </si>
  <si>
    <t>RHS</t>
  </si>
  <si>
    <t>&gt;=</t>
  </si>
  <si>
    <t>&lt;=</t>
  </si>
  <si>
    <t>Total Budget</t>
  </si>
  <si>
    <t>Constraints</t>
  </si>
  <si>
    <t>Bachelors</t>
  </si>
  <si>
    <t>Masters</t>
  </si>
  <si>
    <t>Doctorate</t>
  </si>
  <si>
    <t>Married</t>
  </si>
  <si>
    <t>Single</t>
  </si>
  <si>
    <t>Divorced</t>
  </si>
  <si>
    <t>Customer Segment</t>
  </si>
  <si>
    <t>Minimum Calls</t>
  </si>
  <si>
    <t>Total Converted Calls</t>
  </si>
  <si>
    <t>Conversion Rate</t>
  </si>
  <si>
    <t>Estimated No. of Converted Calls</t>
  </si>
  <si>
    <t>Estimated No. of Unconverted Calls</t>
  </si>
  <si>
    <t>Average Call Duration for Unconverted Calls</t>
  </si>
  <si>
    <t>Avg.Call Duration(SubscriptionYes)</t>
  </si>
  <si>
    <t>total estimated number of converted calls for all customer segments</t>
  </si>
  <si>
    <t>SINGLE-BACHELOR</t>
  </si>
  <si>
    <t>MARRIED-MASTERS</t>
  </si>
  <si>
    <t>DIVORCED-DOCTORATE</t>
  </si>
  <si>
    <t>MARRIED-DOCTORATE</t>
  </si>
  <si>
    <t>SINGLE-MASTERS</t>
  </si>
  <si>
    <t>DIVORCED-BACHELORS</t>
  </si>
  <si>
    <t>Estimated Total Calls</t>
  </si>
  <si>
    <t>Cost per Call</t>
  </si>
  <si>
    <t>Estimated Cost for all 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</si>
</sst>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43541"/>
      <name val="Segoe UI"/>
      <family val="2"/>
    </font>
    <font>
      <sz val="12"/>
      <color rgb="FF37415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4"/>
  <sheetViews>
    <sheetView tabSelected="1" workbookViewId="0">
      <selection sqref="A1:XFD1048576"/>
    </sheetView>
  </sheetViews>
  <sheetFormatPr defaultRowHeight="15" x14ac:dyDescent="0.25"/>
  <cols>
    <col min="1" max="1" width="20.28515625" style="9" customWidth="1"/>
    <col min="2" max="2" width="15.85546875" style="9" customWidth="1"/>
    <col min="3" max="3" width="12.7109375" style="9" customWidth="1"/>
    <col min="4" max="4" width="19.85546875" style="9" customWidth="1"/>
    <col min="5" max="7" width="22.5703125" style="9" customWidth="1"/>
    <col min="8" max="9" width="32.28515625" style="9" customWidth="1"/>
    <col min="10" max="10" width="28.140625" style="9" customWidth="1"/>
    <col min="11" max="11" width="34.42578125" style="9" customWidth="1"/>
    <col min="12" max="13" width="10" style="9" bestFit="1" customWidth="1"/>
    <col min="14" max="16384" width="9.140625" style="9"/>
  </cols>
  <sheetData>
    <row r="2" spans="1:12" x14ac:dyDescent="0.25">
      <c r="A2" s="10"/>
    </row>
    <row r="3" spans="1:12" ht="17.25" x14ac:dyDescent="0.3">
      <c r="A3" s="2" t="s">
        <v>13</v>
      </c>
      <c r="B3" s="2" t="s">
        <v>14</v>
      </c>
      <c r="C3" s="2" t="s">
        <v>15</v>
      </c>
      <c r="D3" s="3" t="s">
        <v>20</v>
      </c>
      <c r="E3" s="4" t="s">
        <v>19</v>
      </c>
      <c r="F3" s="5" t="s">
        <v>16</v>
      </c>
      <c r="G3" s="5" t="s">
        <v>29</v>
      </c>
      <c r="H3" s="5" t="s">
        <v>17</v>
      </c>
      <c r="I3" s="5" t="s">
        <v>18</v>
      </c>
      <c r="J3" s="4" t="s">
        <v>28</v>
      </c>
      <c r="K3" s="4" t="s">
        <v>30</v>
      </c>
      <c r="L3" s="4"/>
    </row>
    <row r="4" spans="1:12" ht="17.25" x14ac:dyDescent="0.3">
      <c r="A4" s="6" t="s">
        <v>7</v>
      </c>
      <c r="B4" s="11">
        <v>400</v>
      </c>
      <c r="C4" s="12">
        <v>120</v>
      </c>
      <c r="D4" s="8">
        <v>213.30476189333336</v>
      </c>
      <c r="E4" s="9">
        <v>84.265140843633517</v>
      </c>
      <c r="F4" s="9">
        <f>6058/559255</f>
        <v>1.0832267927868325E-2</v>
      </c>
      <c r="G4" s="9">
        <v>10</v>
      </c>
      <c r="H4" s="9">
        <f>B4*F4</f>
        <v>4.3329071711473297</v>
      </c>
      <c r="I4" s="9">
        <f>B4-H4</f>
        <v>395.66709282885267</v>
      </c>
      <c r="J4" s="11">
        <v>400</v>
      </c>
      <c r="K4" s="9">
        <f>(J4)*10</f>
        <v>4000</v>
      </c>
    </row>
    <row r="5" spans="1:12" ht="17.25" x14ac:dyDescent="0.3">
      <c r="A5" s="6" t="s">
        <v>8</v>
      </c>
      <c r="B5" s="11">
        <v>500</v>
      </c>
      <c r="C5" s="12">
        <v>120</v>
      </c>
      <c r="D5" s="8">
        <v>181.78537115947589</v>
      </c>
      <c r="E5" s="9">
        <v>85.439013853085498</v>
      </c>
      <c r="F5" s="9">
        <f>20815/1954919</f>
        <v>1.0647499973144667E-2</v>
      </c>
      <c r="G5" s="9">
        <v>10</v>
      </c>
      <c r="H5" s="9">
        <f t="shared" ref="H5:H9" si="0">B5*F5</f>
        <v>5.3237499865723334</v>
      </c>
      <c r="I5" s="9">
        <f t="shared" ref="I5:I9" si="1">B5-H5</f>
        <v>494.67625001342765</v>
      </c>
      <c r="J5" s="11">
        <v>500</v>
      </c>
      <c r="K5" s="9">
        <f t="shared" ref="K5:K9" si="2">(J5)*10</f>
        <v>5000</v>
      </c>
    </row>
    <row r="6" spans="1:12" ht="17.25" x14ac:dyDescent="0.3">
      <c r="A6" s="4" t="s">
        <v>9</v>
      </c>
      <c r="B6" s="11">
        <v>600</v>
      </c>
      <c r="C6" s="12">
        <v>120</v>
      </c>
      <c r="D6" s="8">
        <v>164.50892743213856</v>
      </c>
      <c r="E6" s="9">
        <v>81.23162772720616</v>
      </c>
      <c r="F6" s="9">
        <f>11915/1097537</f>
        <v>1.0856126034930941E-2</v>
      </c>
      <c r="G6" s="9">
        <v>10</v>
      </c>
      <c r="H6" s="9">
        <f t="shared" si="0"/>
        <v>6.5136756209585647</v>
      </c>
      <c r="I6" s="9">
        <f t="shared" si="1"/>
        <v>593.48632437904143</v>
      </c>
      <c r="J6" s="11">
        <v>600</v>
      </c>
      <c r="K6" s="9">
        <f t="shared" si="2"/>
        <v>6000</v>
      </c>
    </row>
    <row r="7" spans="1:12" ht="17.25" x14ac:dyDescent="0.3">
      <c r="A7" s="4" t="s">
        <v>10</v>
      </c>
      <c r="B7" s="11">
        <v>600</v>
      </c>
      <c r="C7" s="12">
        <v>150</v>
      </c>
      <c r="D7" s="8">
        <v>179.28886698301474</v>
      </c>
      <c r="E7" s="8">
        <v>83.80261199028692</v>
      </c>
      <c r="F7" s="9">
        <f>24465/2244068</f>
        <v>1.0902076051171355E-2</v>
      </c>
      <c r="G7" s="9">
        <v>10</v>
      </c>
      <c r="H7" s="9">
        <f t="shared" si="0"/>
        <v>6.5412456307028135</v>
      </c>
      <c r="I7" s="9">
        <f t="shared" si="1"/>
        <v>593.45875436929714</v>
      </c>
      <c r="J7" s="11">
        <v>12900</v>
      </c>
      <c r="K7" s="9">
        <f t="shared" si="2"/>
        <v>129000</v>
      </c>
    </row>
    <row r="8" spans="1:12" ht="17.25" x14ac:dyDescent="0.3">
      <c r="A8" s="4" t="s">
        <v>11</v>
      </c>
      <c r="B8" s="11">
        <v>300</v>
      </c>
      <c r="C8" s="12">
        <v>150</v>
      </c>
      <c r="D8" s="9">
        <v>169.14031060472638</v>
      </c>
      <c r="E8" s="9">
        <v>84.745171084008959</v>
      </c>
      <c r="F8" s="9">
        <f>11359/1087609</f>
        <v>1.0444010669275448E-2</v>
      </c>
      <c r="G8" s="9">
        <v>10</v>
      </c>
      <c r="H8" s="9">
        <f t="shared" si="0"/>
        <v>3.1332032007826345</v>
      </c>
      <c r="I8" s="9">
        <f t="shared" si="1"/>
        <v>296.86679679921735</v>
      </c>
      <c r="J8" s="11">
        <v>300</v>
      </c>
      <c r="K8" s="9">
        <f t="shared" si="2"/>
        <v>3000</v>
      </c>
    </row>
    <row r="9" spans="1:12" ht="17.25" x14ac:dyDescent="0.3">
      <c r="A9" s="4" t="s">
        <v>12</v>
      </c>
      <c r="B9" s="11">
        <v>300</v>
      </c>
      <c r="C9" s="12">
        <v>100</v>
      </c>
      <c r="D9" s="9">
        <v>192.85079362938774</v>
      </c>
      <c r="E9" s="9">
        <v>83.956632280700433</v>
      </c>
      <c r="F9" s="9">
        <f>4610/435062</f>
        <v>1.0596190887735541E-2</v>
      </c>
      <c r="G9" s="9">
        <v>10</v>
      </c>
      <c r="H9" s="9">
        <f t="shared" si="0"/>
        <v>3.1788572663206622</v>
      </c>
      <c r="I9" s="9">
        <f t="shared" si="1"/>
        <v>296.82114273367932</v>
      </c>
      <c r="J9" s="11">
        <v>300</v>
      </c>
      <c r="K9" s="9">
        <f t="shared" si="2"/>
        <v>3000</v>
      </c>
    </row>
    <row r="10" spans="1:12" ht="17.25" x14ac:dyDescent="0.3">
      <c r="A10" s="4"/>
    </row>
    <row r="11" spans="1:12" ht="17.25" x14ac:dyDescent="0.3">
      <c r="A11" s="4" t="s">
        <v>21</v>
      </c>
      <c r="B11" s="13">
        <f>SUMPRODUCT(J4:J9,H4:H9)</f>
        <v>94578.930010517521</v>
      </c>
    </row>
    <row r="12" spans="1:12" ht="17.25" x14ac:dyDescent="0.3">
      <c r="A12" s="4"/>
    </row>
    <row r="13" spans="1:12" x14ac:dyDescent="0.25">
      <c r="A13" s="1" t="s">
        <v>6</v>
      </c>
      <c r="B13" s="1"/>
      <c r="C13" s="1"/>
      <c r="D13" s="1"/>
    </row>
    <row r="14" spans="1:12" x14ac:dyDescent="0.25">
      <c r="A14" s="12"/>
      <c r="B14" s="11" t="s">
        <v>0</v>
      </c>
      <c r="C14" s="11" t="s">
        <v>1</v>
      </c>
      <c r="D14" s="11" t="s">
        <v>2</v>
      </c>
    </row>
    <row r="15" spans="1:12" x14ac:dyDescent="0.25">
      <c r="A15" s="12" t="s">
        <v>5</v>
      </c>
      <c r="B15" s="7">
        <f>SUM(J4:J9)*10</f>
        <v>150000</v>
      </c>
      <c r="C15" s="12" t="s">
        <v>4</v>
      </c>
      <c r="D15" s="12">
        <v>150000</v>
      </c>
    </row>
    <row r="16" spans="1:12" x14ac:dyDescent="0.25">
      <c r="A16" s="12" t="s">
        <v>22</v>
      </c>
      <c r="B16" s="7">
        <f>J4</f>
        <v>400</v>
      </c>
      <c r="C16" s="11" t="s">
        <v>3</v>
      </c>
      <c r="D16" s="11">
        <v>50</v>
      </c>
    </row>
    <row r="17" spans="1:4" x14ac:dyDescent="0.25">
      <c r="A17" s="12" t="s">
        <v>23</v>
      </c>
      <c r="B17" s="7">
        <f t="shared" ref="B17:B21" si="3">J5</f>
        <v>500</v>
      </c>
      <c r="C17" s="11" t="s">
        <v>3</v>
      </c>
      <c r="D17" s="11">
        <v>50</v>
      </c>
    </row>
    <row r="18" spans="1:4" x14ac:dyDescent="0.25">
      <c r="A18" s="12" t="s">
        <v>24</v>
      </c>
      <c r="B18" s="7">
        <f t="shared" si="3"/>
        <v>600</v>
      </c>
      <c r="C18" s="11" t="s">
        <v>3</v>
      </c>
      <c r="D18" s="11">
        <v>50</v>
      </c>
    </row>
    <row r="19" spans="1:4" x14ac:dyDescent="0.25">
      <c r="A19" s="12" t="s">
        <v>25</v>
      </c>
      <c r="B19" s="7">
        <f t="shared" si="3"/>
        <v>12900</v>
      </c>
      <c r="C19" s="11" t="s">
        <v>3</v>
      </c>
      <c r="D19" s="11">
        <v>50</v>
      </c>
    </row>
    <row r="20" spans="1:4" x14ac:dyDescent="0.25">
      <c r="A20" s="12" t="s">
        <v>26</v>
      </c>
      <c r="B20" s="7">
        <f t="shared" si="3"/>
        <v>300</v>
      </c>
      <c r="C20" s="11" t="s">
        <v>3</v>
      </c>
      <c r="D20" s="11">
        <v>50</v>
      </c>
    </row>
    <row r="21" spans="1:4" x14ac:dyDescent="0.25">
      <c r="A21" s="12" t="s">
        <v>27</v>
      </c>
      <c r="B21" s="7">
        <f t="shared" si="3"/>
        <v>300</v>
      </c>
      <c r="C21" s="11" t="s">
        <v>3</v>
      </c>
      <c r="D21" s="11">
        <v>50</v>
      </c>
    </row>
    <row r="22" spans="1:4" x14ac:dyDescent="0.25">
      <c r="A22" s="12" t="s">
        <v>22</v>
      </c>
      <c r="B22" s="7">
        <f>J4</f>
        <v>400</v>
      </c>
      <c r="C22" s="11" t="s">
        <v>3</v>
      </c>
      <c r="D22" s="11">
        <v>400</v>
      </c>
    </row>
    <row r="23" spans="1:4" x14ac:dyDescent="0.25">
      <c r="A23" s="12" t="s">
        <v>23</v>
      </c>
      <c r="B23" s="7">
        <f t="shared" ref="B23:B27" si="4">J5</f>
        <v>500</v>
      </c>
      <c r="C23" s="11" t="s">
        <v>3</v>
      </c>
      <c r="D23" s="11">
        <v>500</v>
      </c>
    </row>
    <row r="24" spans="1:4" x14ac:dyDescent="0.25">
      <c r="A24" s="12" t="s">
        <v>24</v>
      </c>
      <c r="B24" s="7">
        <f t="shared" si="4"/>
        <v>600</v>
      </c>
      <c r="C24" s="11" t="s">
        <v>3</v>
      </c>
      <c r="D24" s="11">
        <v>600</v>
      </c>
    </row>
    <row r="25" spans="1:4" x14ac:dyDescent="0.25">
      <c r="A25" s="12" t="s">
        <v>25</v>
      </c>
      <c r="B25" s="7">
        <f t="shared" si="4"/>
        <v>12900</v>
      </c>
      <c r="C25" s="11" t="s">
        <v>3</v>
      </c>
      <c r="D25" s="11">
        <v>600</v>
      </c>
    </row>
    <row r="26" spans="1:4" x14ac:dyDescent="0.25">
      <c r="A26" s="12" t="s">
        <v>26</v>
      </c>
      <c r="B26" s="7">
        <f t="shared" si="4"/>
        <v>300</v>
      </c>
      <c r="C26" s="11" t="s">
        <v>3</v>
      </c>
      <c r="D26" s="11">
        <v>300</v>
      </c>
    </row>
    <row r="27" spans="1:4" x14ac:dyDescent="0.25">
      <c r="A27" s="12" t="s">
        <v>27</v>
      </c>
      <c r="B27" s="7">
        <f t="shared" si="4"/>
        <v>300</v>
      </c>
      <c r="C27" s="11" t="s">
        <v>3</v>
      </c>
      <c r="D27" s="11">
        <v>300</v>
      </c>
    </row>
    <row r="28" spans="1:4" ht="17.25" x14ac:dyDescent="0.3">
      <c r="A28" s="6" t="s">
        <v>7</v>
      </c>
      <c r="B28" s="12">
        <f>J4</f>
        <v>400</v>
      </c>
      <c r="C28" s="11" t="s">
        <v>3</v>
      </c>
      <c r="D28" s="12">
        <v>120</v>
      </c>
    </row>
    <row r="29" spans="1:4" ht="17.25" x14ac:dyDescent="0.3">
      <c r="A29" s="6" t="s">
        <v>8</v>
      </c>
      <c r="B29" s="12">
        <f t="shared" ref="B29:B33" si="5">J5</f>
        <v>500</v>
      </c>
      <c r="C29" s="11" t="s">
        <v>3</v>
      </c>
      <c r="D29" s="12">
        <v>120</v>
      </c>
    </row>
    <row r="30" spans="1:4" ht="17.25" x14ac:dyDescent="0.3">
      <c r="A30" s="6" t="s">
        <v>9</v>
      </c>
      <c r="B30" s="12">
        <f t="shared" si="5"/>
        <v>600</v>
      </c>
      <c r="C30" s="11" t="s">
        <v>3</v>
      </c>
      <c r="D30" s="12">
        <v>120</v>
      </c>
    </row>
    <row r="31" spans="1:4" ht="17.25" x14ac:dyDescent="0.3">
      <c r="A31" s="6" t="s">
        <v>10</v>
      </c>
      <c r="B31" s="12">
        <f t="shared" si="5"/>
        <v>12900</v>
      </c>
      <c r="C31" s="11" t="s">
        <v>3</v>
      </c>
      <c r="D31" s="12">
        <v>150</v>
      </c>
    </row>
    <row r="32" spans="1:4" ht="17.25" x14ac:dyDescent="0.3">
      <c r="A32" s="6" t="s">
        <v>11</v>
      </c>
      <c r="B32" s="12">
        <f t="shared" si="5"/>
        <v>300</v>
      </c>
      <c r="C32" s="11" t="s">
        <v>3</v>
      </c>
      <c r="D32" s="12">
        <v>150</v>
      </c>
    </row>
    <row r="33" spans="1:10" ht="17.25" x14ac:dyDescent="0.3">
      <c r="A33" s="6" t="s">
        <v>12</v>
      </c>
      <c r="B33" s="12">
        <f t="shared" si="5"/>
        <v>300</v>
      </c>
      <c r="C33" s="11" t="s">
        <v>3</v>
      </c>
      <c r="D33" s="12">
        <v>100</v>
      </c>
    </row>
    <row r="34" spans="1:10" x14ac:dyDescent="0.25">
      <c r="A34" s="12"/>
      <c r="B34" s="12">
        <v>0</v>
      </c>
      <c r="C34" s="12"/>
      <c r="D34" s="12">
        <v>0</v>
      </c>
    </row>
    <row r="35" spans="1:10" x14ac:dyDescent="0.25">
      <c r="A35" s="12"/>
      <c r="B35" s="12">
        <v>0</v>
      </c>
      <c r="C35" s="12"/>
      <c r="D35" s="12">
        <v>0</v>
      </c>
    </row>
    <row r="36" spans="1:10" x14ac:dyDescent="0.25">
      <c r="A36" s="12"/>
      <c r="B36" s="12">
        <v>0</v>
      </c>
      <c r="C36" s="12"/>
      <c r="D36" s="12">
        <v>0</v>
      </c>
    </row>
    <row r="37" spans="1:10" x14ac:dyDescent="0.25">
      <c r="A37" s="12"/>
      <c r="B37" s="12">
        <v>0</v>
      </c>
      <c r="C37" s="12"/>
      <c r="D37" s="12">
        <v>0</v>
      </c>
    </row>
    <row r="38" spans="1:10" x14ac:dyDescent="0.25">
      <c r="A38" s="12"/>
      <c r="B38" s="12">
        <v>0</v>
      </c>
      <c r="C38" s="12"/>
      <c r="D38" s="12">
        <v>0</v>
      </c>
      <c r="J38" s="13"/>
    </row>
    <row r="39" spans="1:10" x14ac:dyDescent="0.25">
      <c r="A39" s="12"/>
      <c r="B39" s="12">
        <v>0</v>
      </c>
      <c r="C39" s="12"/>
      <c r="D39" s="12">
        <v>0</v>
      </c>
    </row>
    <row r="40" spans="1:10" x14ac:dyDescent="0.25">
      <c r="A40" s="12"/>
      <c r="B40" s="12">
        <v>0</v>
      </c>
      <c r="C40" s="12"/>
      <c r="D40" s="12">
        <v>0</v>
      </c>
    </row>
    <row r="41" spans="1:10" x14ac:dyDescent="0.25">
      <c r="A41" s="12"/>
      <c r="B41" s="12">
        <v>0</v>
      </c>
      <c r="C41" s="12"/>
      <c r="D41" s="12">
        <v>0</v>
      </c>
    </row>
    <row r="42" spans="1:10" x14ac:dyDescent="0.25">
      <c r="A42" s="12"/>
      <c r="B42" s="12">
        <v>0</v>
      </c>
      <c r="C42" s="12"/>
      <c r="D42" s="12">
        <v>0</v>
      </c>
    </row>
    <row r="43" spans="1:10" x14ac:dyDescent="0.25">
      <c r="A43" s="12"/>
      <c r="B43" s="12">
        <v>0</v>
      </c>
      <c r="C43" s="12"/>
      <c r="D43" s="12">
        <v>0</v>
      </c>
    </row>
    <row r="44" spans="1:10" x14ac:dyDescent="0.25">
      <c r="A44" s="12"/>
      <c r="B44" s="12">
        <v>0</v>
      </c>
      <c r="C44" s="12"/>
      <c r="D44" s="12">
        <v>0</v>
      </c>
    </row>
  </sheetData>
  <scenarios current="0">
    <scenario name="OPTIMIZATION" count="6" user="swaroopa rani" comment="Created by swaroopa rani on 3/9/2023">
      <inputCells r="J4" val="400"/>
      <inputCells r="J5" val="500"/>
      <inputCells r="J6" val="600"/>
      <inputCells r="J7" val="12900"/>
      <inputCells r="J8" val="300"/>
      <inputCells r="J9" val="300"/>
    </scenario>
  </scenario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Ginodia</dc:creator>
  <cp:lastModifiedBy>swaroopa rani</cp:lastModifiedBy>
  <dcterms:created xsi:type="dcterms:W3CDTF">2019-05-10T11:49:03Z</dcterms:created>
  <dcterms:modified xsi:type="dcterms:W3CDTF">2023-03-09T10:00:34Z</dcterms:modified>
</cp:coreProperties>
</file>