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hidePivotFieldList="1"/>
  <mc:AlternateContent xmlns:mc="http://schemas.openxmlformats.org/markup-compatibility/2006">
    <mc:Choice Requires="x15">
      <x15ac:absPath xmlns:x15ac="http://schemas.microsoft.com/office/spreadsheetml/2010/11/ac" url="E:\Data-Learning-World\Excel Preparation\EDA\Online_Store_Sales\"/>
    </mc:Choice>
  </mc:AlternateContent>
  <xr:revisionPtr revIDLastSave="0" documentId="13_ncr:1_{F62BF804-1BA2-4413-8277-BDA81566C087}" xr6:coauthVersionLast="47" xr6:coauthVersionMax="47" xr10:uidLastSave="{00000000-0000-0000-0000-000000000000}"/>
  <workbookProtection lockStructure="1"/>
  <bookViews>
    <workbookView xWindow="-108" yWindow="-108" windowWidth="23256" windowHeight="12456" xr2:uid="{00000000-000D-0000-FFFF-FFFF00000000}"/>
  </bookViews>
  <sheets>
    <sheet name="Dashboard" sheetId="20" r:id="rId1"/>
    <sheet name="input_data" sheetId="2" r:id="rId2"/>
    <sheet name="unique_items" sheetId="3" r:id="rId3"/>
    <sheet name="RevenueVsSales_Overtime" sheetId="21" r:id="rId4"/>
    <sheet name="Monthly_RevenueVsSales" sheetId="7" r:id="rId5"/>
    <sheet name="TOP " sheetId="22" r:id="rId6"/>
    <sheet name="ProductCatVsRegion" sheetId="14" r:id="rId7"/>
    <sheet name="PaymentMethods" sheetId="16" r:id="rId8"/>
    <sheet name="TopSellingProducts" sheetId="10" r:id="rId9"/>
  </sheets>
  <definedNames>
    <definedName name="_xlnm._FilterDatabase" localSheetId="1" hidden="1">input_data!$A$1:$K$1</definedName>
    <definedName name="Slicer_Month">#N/A</definedName>
    <definedName name="Slicer_Payment_Method">#N/A</definedName>
    <definedName name="Slicer_Product_Category1">#N/A</definedName>
    <definedName name="Slicer_Quarter1">#N/A</definedName>
    <definedName name="Slicer_Region1">#N/A</definedName>
  </definedNames>
  <calcPr calcId="191029"/>
  <pivotCaches>
    <pivotCache cacheId="1" r:id="rId10"/>
  </pivotCaches>
  <extLst>
    <ext xmlns:x14="http://schemas.microsoft.com/office/spreadsheetml/2009/9/main" uri="{BBE1A952-AA13-448e-AADC-164F8A28A991}">
      <x14:slicerCaches>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9" i="20" l="1"/>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 i="2"/>
  <c r="N36" i="20"/>
  <c r="N27" i="20"/>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D2" i="3" a="1"/>
  <c r="D2" i="3" s="1"/>
  <c r="C2" i="3" a="1"/>
  <c r="C2" i="3" s="1"/>
  <c r="B2" i="3" a="1"/>
  <c r="B2" i="3" s="1"/>
  <c r="A2" i="3" a="1"/>
  <c r="A2" i="3" s="1"/>
  <c r="B33" i="20"/>
  <c r="B19"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<sst xmlns="http://schemas.openxmlformats.org/spreadsheetml/2006/main" count="1276" uniqueCount="277">
  <si>
    <t>Transaction ID</t>
  </si>
  <si>
    <t>Date</t>
  </si>
  <si>
    <t>Product Category</t>
  </si>
  <si>
    <t>Product Name</t>
  </si>
  <si>
    <t>Units Sold</t>
  </si>
  <si>
    <t>Unit Price</t>
  </si>
  <si>
    <t>Total Revenue</t>
  </si>
  <si>
    <t>Region</t>
  </si>
  <si>
    <t>Payment Method</t>
  </si>
  <si>
    <t>Electronics</t>
  </si>
  <si>
    <t>iPhone 14 Pro</t>
  </si>
  <si>
    <t>North America</t>
  </si>
  <si>
    <t>Credit Card</t>
  </si>
  <si>
    <t>Home Appliances</t>
  </si>
  <si>
    <t>Dyson V11 Vacuum</t>
  </si>
  <si>
    <t>Europe</t>
  </si>
  <si>
    <t>PayPal</t>
  </si>
  <si>
    <t>Clothing</t>
  </si>
  <si>
    <t>Levi's 501 Jeans</t>
  </si>
  <si>
    <t>Asia</t>
  </si>
  <si>
    <t>Debit Card</t>
  </si>
  <si>
    <t>Books</t>
  </si>
  <si>
    <t>The Da Vinci Code</t>
  </si>
  <si>
    <t>Beauty Products</t>
  </si>
  <si>
    <t>Neutrogena Skincare Set</t>
  </si>
  <si>
    <t>Sports</t>
  </si>
  <si>
    <t>Wilson Evolution Basketball</t>
  </si>
  <si>
    <t>MacBook Pro 16-inch</t>
  </si>
  <si>
    <t>Blueair Classic 480i</t>
  </si>
  <si>
    <t>Nike Air Force 1</t>
  </si>
  <si>
    <t>Dune by Frank Herbert</t>
  </si>
  <si>
    <t>Chanel No. 5 Perfume</t>
  </si>
  <si>
    <t>Babolat Pure Drive Tennis Racket</t>
  </si>
  <si>
    <t>Samsung Galaxy Tab S8</t>
  </si>
  <si>
    <t>Keurig K-Elite Coffee Maker</t>
  </si>
  <si>
    <t>North Face Down Jacket</t>
  </si>
  <si>
    <t>Salt, Fat, Acid, Heat by Samin Nosrat</t>
  </si>
  <si>
    <t>Dyson Supersonic Hair Dryer</t>
  </si>
  <si>
    <t>Manduka PRO Yoga Mat</t>
  </si>
  <si>
    <t>Garmin Forerunner 945</t>
  </si>
  <si>
    <t>Ninja Professional Blender</t>
  </si>
  <si>
    <t>Zara Summer Dress</t>
  </si>
  <si>
    <t>Gone Girl by Gillian Flynn</t>
  </si>
  <si>
    <t>Olay Regenerist Face Cream</t>
  </si>
  <si>
    <t>Adidas FIFA World Cup Football</t>
  </si>
  <si>
    <t>Bose QuietComfort 35 Headphones</t>
  </si>
  <si>
    <t>Panasonic NN-SN966S Microwave</t>
  </si>
  <si>
    <t>Adidas Ultraboost Shoes</t>
  </si>
  <si>
    <t>Pride and Prejudice by Jane Austen</t>
  </si>
  <si>
    <t>MAC Ruby Woo Lipstick</t>
  </si>
  <si>
    <t>Nike Air Zoom Pegasus 37</t>
  </si>
  <si>
    <t>Sony WH-1000XM4 Headphones</t>
  </si>
  <si>
    <t>Instant Pot Duo</t>
  </si>
  <si>
    <t>Under Armour HeatGear T-Shirt</t>
  </si>
  <si>
    <t>1984 by George Orwell</t>
  </si>
  <si>
    <t>L'Oreal Revitalift Serum</t>
  </si>
  <si>
    <t>Peloton Bike</t>
  </si>
  <si>
    <t>Apple Watch Series 8</t>
  </si>
  <si>
    <t>Roomba i7+</t>
  </si>
  <si>
    <t>Columbia Fleece Jacket</t>
  </si>
  <si>
    <t>Harry Potter and the Sorcerer's Stone</t>
  </si>
  <si>
    <t>Estee Lauder Advanced Night Repair</t>
  </si>
  <si>
    <t>Fitbit Charge 5</t>
  </si>
  <si>
    <t>GoPro HERO10 Black</t>
  </si>
  <si>
    <t>Nespresso VertuoPlus</t>
  </si>
  <si>
    <t>Patagonia Better Sweater</t>
  </si>
  <si>
    <t>Becoming by Michelle Obama</t>
  </si>
  <si>
    <t>Clinique Moisture Surge</t>
  </si>
  <si>
    <t>Yeti Rambler Tumbler</t>
  </si>
  <si>
    <t>Kindle Paperwhite</t>
  </si>
  <si>
    <t>Breville Smart Oven</t>
  </si>
  <si>
    <t>Ray-Ban Aviator Sunglasses</t>
  </si>
  <si>
    <t>The Silent Patient by Alex Michaelides</t>
  </si>
  <si>
    <t>Shiseido Ultimate Sun Protector</t>
  </si>
  <si>
    <t>Titleist Pro V1 Golf Balls</t>
  </si>
  <si>
    <t>Anker PowerCore Portable Charger</t>
  </si>
  <si>
    <t>KitchenAid Artisan Stand Mixer</t>
  </si>
  <si>
    <t>Calvin Klein Boxer Briefs</t>
  </si>
  <si>
    <t>Educated by Tara Westover</t>
  </si>
  <si>
    <t>Anastasia Beverly Hills Brow Wiz</t>
  </si>
  <si>
    <t>Hyperice Hypervolt Massager</t>
  </si>
  <si>
    <t>Nintendo Switch</t>
  </si>
  <si>
    <t>Philips Airfryer XXL</t>
  </si>
  <si>
    <t>Hanes ComfortSoft T-Shirt</t>
  </si>
  <si>
    <t>Where the Crawdads Sing by Delia Owens</t>
  </si>
  <si>
    <t>Lancome La Vie Est Belle</t>
  </si>
  <si>
    <t>Garmin Edge 530</t>
  </si>
  <si>
    <t>Samsung QLED 4K TV</t>
  </si>
  <si>
    <t>Eufy RoboVac 11S</t>
  </si>
  <si>
    <t>Puma Suede Classic Sneakers</t>
  </si>
  <si>
    <t>The Great Gatsby by F. Scott Fitzgerald</t>
  </si>
  <si>
    <t>Drunk Elephant C-Firma Day Serum</t>
  </si>
  <si>
    <t>Nike Metcon 6</t>
  </si>
  <si>
    <t>HP Spectre x360 Laptop</t>
  </si>
  <si>
    <t>De'Longhi Magnifica Espresso Machine</t>
  </si>
  <si>
    <t>Tommy Hilfiger Polo Shirt</t>
  </si>
  <si>
    <t>To Kill a Mockingbird by Harper Lee</t>
  </si>
  <si>
    <t>Glossier Boy Brow</t>
  </si>
  <si>
    <t>Rogue Fitness Kettlebell</t>
  </si>
  <si>
    <t>Apple AirPods Pro</t>
  </si>
  <si>
    <t>Dyson Pure Cool Link</t>
  </si>
  <si>
    <t>Levi's Trucker Jacket</t>
  </si>
  <si>
    <t>The Hobbit by J.R.R. Tolkien</t>
  </si>
  <si>
    <t>Charlotte Tilbury Magic Cream</t>
  </si>
  <si>
    <t>Spalding NBA Street Basketball</t>
  </si>
  <si>
    <t>Ring Video Doorbell</t>
  </si>
  <si>
    <t>LG OLED TV</t>
  </si>
  <si>
    <t>Uniqlo Ultra Light Down Jacket</t>
  </si>
  <si>
    <t>The Catcher in the Rye by J.D. Salinger</t>
  </si>
  <si>
    <t>Sunday Riley Good Genes</t>
  </si>
  <si>
    <t>On Running Cloud Shoes</t>
  </si>
  <si>
    <t>Logitech MX Master 3 Mouse</t>
  </si>
  <si>
    <t>Instant Pot Duo Crisp</t>
  </si>
  <si>
    <t>Adidas Originals Superstar Sneakers</t>
  </si>
  <si>
    <t>The Alchemist by Paulo Coelho</t>
  </si>
  <si>
    <t>Tatcha The Water Cream</t>
  </si>
  <si>
    <t>Garmin Fenix 6X Pro</t>
  </si>
  <si>
    <t>Bose SoundLink Revolve+ Speaker</t>
  </si>
  <si>
    <t>Vitamix Explorian Blender</t>
  </si>
  <si>
    <t>Gap Essential Crewneck T-Shirt</t>
  </si>
  <si>
    <t>The Power of Now by Eckhart Tolle</t>
  </si>
  <si>
    <t>Kiehl's Midnight Recovery Concentrate</t>
  </si>
  <si>
    <t>Under Armour HOVR Sonic 4 Shoes</t>
  </si>
  <si>
    <t>Canon EOS R5 Camera</t>
  </si>
  <si>
    <t>Shark IQ Robot Vacuum</t>
  </si>
  <si>
    <t>H&amp;M Slim Fit Jeans</t>
  </si>
  <si>
    <t>The Girl on the Train by Paula Hawkins</t>
  </si>
  <si>
    <t>The Ordinary Niacinamide Serum</t>
  </si>
  <si>
    <t>Bowflex SelectTech 552 Dumbbells</t>
  </si>
  <si>
    <t>Google Nest Hub Max</t>
  </si>
  <si>
    <t>Cuisinart Griddler Deluxe</t>
  </si>
  <si>
    <t>Old Navy Relaxed-Fit T-Shirt</t>
  </si>
  <si>
    <t>Sapiens: A Brief History of Humankind by Yuval Noah Harari</t>
  </si>
  <si>
    <t>Biore UV Aqua Rich Watery Essence Sunscreen</t>
  </si>
  <si>
    <t>Fitbit Versa 3</t>
  </si>
  <si>
    <t>Amazon Echo Show 10</t>
  </si>
  <si>
    <t>Breville Smart Grill</t>
  </si>
  <si>
    <t>Gap High Rise Skinny Jeans</t>
  </si>
  <si>
    <t>Atomic Habits by James Clear</t>
  </si>
  <si>
    <t>CeraVe Hydrating Facial Cleanser</t>
  </si>
  <si>
    <t>YETI Hopper Flip Portable Cooler</t>
  </si>
  <si>
    <t>Apple iPad Air</t>
  </si>
  <si>
    <t>Hamilton Beach FlexBrew Coffee Maker</t>
  </si>
  <si>
    <t>Forever 21 Graphic Tee</t>
  </si>
  <si>
    <t>The Subtle Art of Not Giving a F*ck by Mark Manson</t>
  </si>
  <si>
    <t>NARS Radiant Creamy Concealer</t>
  </si>
  <si>
    <t>Yeti Roadie 24 Cooler</t>
  </si>
  <si>
    <t>Sony PlayStation 5</t>
  </si>
  <si>
    <t>Lululemon Align Leggings</t>
  </si>
  <si>
    <t>The Four Agreements by Don Miguel Ruiz</t>
  </si>
  <si>
    <t>Fenty Beauty Killawatt Highlighter</t>
  </si>
  <si>
    <t>Hydro Flask Wide Mouth Water Bottle</t>
  </si>
  <si>
    <t>Microsoft Surface Laptop 4</t>
  </si>
  <si>
    <t>Keurig K-Mini Coffee Maker</t>
  </si>
  <si>
    <t>Gap Crewneck Sweatshirt</t>
  </si>
  <si>
    <t>Think and Grow Rich by Napoleon Hill</t>
  </si>
  <si>
    <t>The Ordinary Hyaluronic Acid Serum</t>
  </si>
  <si>
    <t>Fitbit Inspire 2</t>
  </si>
  <si>
    <t>Samsung Odyssey G9 Gaming Monitor</t>
  </si>
  <si>
    <t>Instant Pot Ultra</t>
  </si>
  <si>
    <t>Adidas Essential Track Pants</t>
  </si>
  <si>
    <t>The Power of Habit by Charles Duhigg</t>
  </si>
  <si>
    <t>Clinique Dramatically Different Moisturizing Lotion</t>
  </si>
  <si>
    <t>YETI Tundra 45 Cooler</t>
  </si>
  <si>
    <t>Apple AirPods Max</t>
  </si>
  <si>
    <t>Cuisinart Coffee Center</t>
  </si>
  <si>
    <t>Levi's Sherpa Trucker Jacket</t>
  </si>
  <si>
    <t>The Outsiders by S.E. Hinton</t>
  </si>
  <si>
    <t>Laneige Water Sleeping Mask</t>
  </si>
  <si>
    <t>Bose SoundSport Wireless Earbuds</t>
  </si>
  <si>
    <t>Ninja Foodi Pressure Cooker</t>
  </si>
  <si>
    <t>Nike Sportswear Club Fleece Hoodie</t>
  </si>
  <si>
    <t>The Night Circus by Erin Morgenstern</t>
  </si>
  <si>
    <t>GlamGlow Supermud Clearing Treatment</t>
  </si>
  <si>
    <t>Garmin Forerunner 245</t>
  </si>
  <si>
    <t>Google Pixel 6 Pro</t>
  </si>
  <si>
    <t>Breville Nespresso Creatista Plus</t>
  </si>
  <si>
    <t>Under Armour Tech 2.0 T-Shirt</t>
  </si>
  <si>
    <t>The Art of War by Sun Tzu</t>
  </si>
  <si>
    <t>Youth to the People Superfood Antioxidant Cleanser</t>
  </si>
  <si>
    <t>TriggerPoint GRID Foam Roller</t>
  </si>
  <si>
    <t>Apple MacBook Air</t>
  </si>
  <si>
    <t>Cuisinart Custom 14-Cup Food Processor</t>
  </si>
  <si>
    <t>Adidas 3-Stripes Shorts</t>
  </si>
  <si>
    <t>The Hunger Games by Suzanne Collins</t>
  </si>
  <si>
    <t>Neutrogena Hydro Boost Water Gel</t>
  </si>
  <si>
    <t>Yeti Rambler Bottle</t>
  </si>
  <si>
    <t>Samsung Odyssey G7 Gaming Monitor</t>
  </si>
  <si>
    <t>Instant Pot Duo Evo Plus</t>
  </si>
  <si>
    <t>Nike Tempo Running Shorts</t>
  </si>
  <si>
    <t>The Girl with the Dragon Tattoo by Stieg Larsson</t>
  </si>
  <si>
    <t>Paula's Choice Skin Perfecting 2% BHA Liquid Exfoliant</t>
  </si>
  <si>
    <t>Bowflex SelectTech 1090 Adjustable Dumbbells</t>
  </si>
  <si>
    <t>Amazon Fire TV Stick 4K</t>
  </si>
  <si>
    <t>Crock-Pot 6-Quart Slow Cooker</t>
  </si>
  <si>
    <t>Uniqlo Airism Mesh Boxer Briefs</t>
  </si>
  <si>
    <t>The Sun Also Rises by Ernest Hemingway</t>
  </si>
  <si>
    <t>First Aid Beauty Ultra Repair Cream</t>
  </si>
  <si>
    <t>Oakley Holbrook Sunglasses</t>
  </si>
  <si>
    <t>Google Pixelbook Go</t>
  </si>
  <si>
    <t>Dyson V8 Absolute</t>
  </si>
  <si>
    <t>Levi's 511 Slim Fit Jeans</t>
  </si>
  <si>
    <t>The Martian by Andy Weir</t>
  </si>
  <si>
    <t>La Mer CrÃ¨me de la Mer Moisturizer</t>
  </si>
  <si>
    <t>Polar Vantage V2</t>
  </si>
  <si>
    <t>Sonos Beam Soundbar</t>
  </si>
  <si>
    <t>Anova Precision Cooker</t>
  </si>
  <si>
    <t>Nike Dri-FIT Training Shorts</t>
  </si>
  <si>
    <t>Glossier Cloud Paint</t>
  </si>
  <si>
    <t>TRX All-in-One Suspension Training System</t>
  </si>
  <si>
    <t>Logitech G Pro X Wireless Gaming Headset</t>
  </si>
  <si>
    <t>Breville Smart Coffee Grinder Pro</t>
  </si>
  <si>
    <t>Adidas Ultraboost Running Shoes</t>
  </si>
  <si>
    <t>The Road by Cormac McCarthy</t>
  </si>
  <si>
    <t>Tom Ford Black Orchid Perfume</t>
  </si>
  <si>
    <t>GoPro HERO9 Black</t>
  </si>
  <si>
    <t>Apple TV 4K</t>
  </si>
  <si>
    <t>Instant Pot Duo Nova</t>
  </si>
  <si>
    <t>Gap 1969 Original Fit Jeans</t>
  </si>
  <si>
    <t>The Goldfinch by Donna Tartt</t>
  </si>
  <si>
    <t>Dr. Jart+ Cicapair Tiger Grass Color Correcting Treatment</t>
  </si>
  <si>
    <t>Yeti Tundra Haul Portable Wheeled Cooler</t>
  </si>
  <si>
    <t>Samsung Galaxy Watch 4</t>
  </si>
  <si>
    <t>KitchenAid Stand Mixer</t>
  </si>
  <si>
    <t>Lululemon Wunder Under High-Rise Leggings</t>
  </si>
  <si>
    <t>The Great Alone by Kristin Hannah</t>
  </si>
  <si>
    <t>Caudalie Vinoperfect Radiance Serum</t>
  </si>
  <si>
    <t>Bose SoundLink Color Bluetooth Speaker II</t>
  </si>
  <si>
    <t>Canon EOS Rebel T7i DSLR Camera</t>
  </si>
  <si>
    <t>Uniqlo Airism Seamless Boxer Briefs</t>
  </si>
  <si>
    <t>L'Occitane Shea Butter Hand Cream</t>
  </si>
  <si>
    <t>YETI Tundra 65 Cooler</t>
  </si>
  <si>
    <t>Apple MacBook Pro 16-inch</t>
  </si>
  <si>
    <t>iRobot Braava Jet M6</t>
  </si>
  <si>
    <t>Champion Reverse Weave Hoodie</t>
  </si>
  <si>
    <t>The Nightingale by Kristin Hannah</t>
  </si>
  <si>
    <t>Tarte Shape Tape Concealer</t>
  </si>
  <si>
    <t>Amazon Echo Dot (4th Gen)</t>
  </si>
  <si>
    <t>Philips Sonicare DiamondClean Toothbrush</t>
  </si>
  <si>
    <t>Old Navy Mid-Rise Rockstar Super Skinny Jeans</t>
  </si>
  <si>
    <t>The Ordinary Caffeine Solution 5% + EGCG</t>
  </si>
  <si>
    <t>Fitbit Luxe</t>
  </si>
  <si>
    <t>Google Nest Wifi Router</t>
  </si>
  <si>
    <t>Anova Precision Oven</t>
  </si>
  <si>
    <t>Adidas Originals Trefoil Hoodie</t>
  </si>
  <si>
    <t>Fresh Sugar Lip Treatment</t>
  </si>
  <si>
    <t>Hydro Flask Standard Mouth Water Bottle</t>
  </si>
  <si>
    <t>Bose QuietComfort 35 II Wireless Headphones</t>
  </si>
  <si>
    <t>Nespresso Vertuo Next Coffee and Espresso Maker</t>
  </si>
  <si>
    <t>Nike Air Force 1 Sneakers</t>
  </si>
  <si>
    <t>The Handmaid's Tale by Margaret Atwood</t>
  </si>
  <si>
    <t>Sunday Riley Luna Sleeping Night Oil</t>
  </si>
  <si>
    <t>Yeti Rambler 20 oz Tumbler</t>
  </si>
  <si>
    <t>Jan</t>
  </si>
  <si>
    <t>Feb</t>
  </si>
  <si>
    <t>Mar</t>
  </si>
  <si>
    <t>Apr</t>
  </si>
  <si>
    <t>May</t>
  </si>
  <si>
    <t>Jun</t>
  </si>
  <si>
    <t>Jul</t>
  </si>
  <si>
    <t>Aug</t>
  </si>
  <si>
    <t>Time</t>
  </si>
  <si>
    <t>Revenue</t>
  </si>
  <si>
    <t>Quarter</t>
  </si>
  <si>
    <t>Sales Volume</t>
  </si>
  <si>
    <t>Sales Volumne</t>
  </si>
  <si>
    <t>TOP Product Category</t>
  </si>
  <si>
    <t>TOP Payment Method</t>
  </si>
  <si>
    <t>Sum of Total Revenue</t>
  </si>
  <si>
    <t>TOP Product</t>
  </si>
  <si>
    <t>REVENUE</t>
  </si>
  <si>
    <t>SALES VOLUME</t>
  </si>
  <si>
    <t>Month</t>
  </si>
  <si>
    <t>(All)</t>
  </si>
  <si>
    <t>products</t>
  </si>
  <si>
    <t>Average Revenue</t>
  </si>
  <si>
    <t>Count of Transaction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</si>
</sst>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1009]#,##0"/>
    <numFmt numFmtId="165" formatCode="[$$-1009]#,##0.00"/>
    <numFmt numFmtId="166" formatCode="_-[$$-409]* #,##0.00_ ;_-[$$-409]* \-#,##0.00\ ;_-[$$-409]* &quot;-&quot;??_ ;_-@_ "/>
    <numFmt numFmtId="167" formatCode="_-[$$-1009]* #,##0.00_-;\-[$$-1009]* #,##0.00_-;_-[$$-1009]* &quot;-&quot;??_-;_-@_-"/>
  </numFmts>
  <fonts count="7" x14ac:knownFonts="1">
    <font>
      <sz val="11"/>
      <color theme="1"/>
      <name val="Calibri"/>
      <family val="2"/>
      <scheme val="minor"/>
    </font>
    <font>
      <b/>
      <sz val="11"/>
      <color theme="1"/>
      <name val="Calibri"/>
      <family val="2"/>
      <scheme val="minor"/>
    </font>
    <font>
      <b/>
      <sz val="22"/>
      <color theme="1"/>
      <name val="Arial"/>
      <family val="2"/>
    </font>
    <font>
      <b/>
      <sz val="28"/>
      <color theme="1"/>
      <name val="Arial"/>
      <family val="2"/>
    </font>
    <font>
      <b/>
      <sz val="48"/>
      <color theme="1"/>
      <name val="Arial"/>
      <family val="2"/>
    </font>
    <font>
      <b/>
      <sz val="72"/>
      <color theme="1"/>
      <name val="Arial"/>
      <family val="2"/>
    </font>
    <font>
      <b/>
      <sz val="50"/>
      <color theme="1"/>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4">
    <xf numFmtId="0" fontId="0" fillId="0" borderId="0" xfId="0"/>
    <xf numFmtId="14" fontId="0" fillId="0" borderId="0" xfId="0" applyNumberFormat="1"/>
    <xf numFmtId="0" fontId="1" fillId="0" borderId="0" xfId="0" applyFont="1"/>
    <xf numFmtId="1" fontId="1" fillId="0" borderId="0" xfId="0" applyNumberFormat="1" applyFont="1"/>
    <xf numFmtId="1" fontId="0" fillId="0" borderId="0" xfId="0" applyNumberFormat="1"/>
    <xf numFmtId="2" fontId="1" fillId="0" borderId="0" xfId="0" applyNumberFormat="1" applyFont="1"/>
    <xf numFmtId="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4" fontId="0" fillId="0" borderId="0" xfId="0" applyNumberFormat="1"/>
    <xf numFmtId="165" fontId="0" fillId="0" borderId="0" xfId="0" applyNumberFormat="1"/>
    <xf numFmtId="14" fontId="0" fillId="0" borderId="0" xfId="0" applyNumberFormat="1" applyAlignment="1">
      <alignment horizontal="left"/>
    </xf>
    <xf numFmtId="0" fontId="0" fillId="2" borderId="0" xfId="0" applyFill="1"/>
    <xf numFmtId="166" fontId="0" fillId="0" borderId="0" xfId="0" applyNumberFormat="1"/>
    <xf numFmtId="0" fontId="3" fillId="2" borderId="0" xfId="0" applyFont="1" applyFill="1" applyAlignment="1">
      <alignment vertical="center"/>
    </xf>
    <xf numFmtId="167" fontId="4" fillId="2" borderId="0" xfId="0" applyNumberFormat="1" applyFont="1" applyFill="1" applyAlignment="1">
      <alignment vertical="center" wrapText="1"/>
    </xf>
    <xf numFmtId="166" fontId="6" fillId="3" borderId="0" xfId="0" applyNumberFormat="1" applyFont="1" applyFill="1" applyAlignment="1">
      <alignment horizontal="center" vertical="center"/>
    </xf>
    <xf numFmtId="0" fontId="3" fillId="0" borderId="0" xfId="0" applyFont="1" applyAlignment="1">
      <alignment horizontal="center" vertical="center"/>
    </xf>
    <xf numFmtId="0" fontId="3" fillId="3" borderId="0" xfId="0" applyFont="1" applyFill="1" applyAlignment="1">
      <alignment horizontal="center" vertical="center" wrapText="1"/>
    </xf>
    <xf numFmtId="0" fontId="5" fillId="3" borderId="0" xfId="0" applyFont="1" applyFill="1" applyAlignment="1">
      <alignment horizontal="center" vertical="center"/>
    </xf>
    <xf numFmtId="0" fontId="2" fillId="0" borderId="0" xfId="0" applyFont="1" applyAlignment="1">
      <alignment horizontal="center" vertical="center"/>
    </xf>
    <xf numFmtId="0" fontId="3" fillId="3" borderId="0" xfId="0" applyFont="1" applyFill="1" applyAlignment="1">
      <alignment horizontal="center" vertical="center"/>
    </xf>
    <xf numFmtId="0" fontId="0" fillId="0" borderId="0" xfId="0" applyNumberFormat="1"/>
  </cellXfs>
  <cellStyles count="1">
    <cellStyle name="Normal" xfId="0" builtinId="0"/>
  </cellStyles>
  <dxfs count="10">
    <dxf>
      <numFmt numFmtId="166" formatCode="_-[$$-409]* #,##0.00_ ;_-[$$-409]* \-#,##0.00\ ;_-[$$-409]* &quot;-&quot;??_ ;_-@_ "/>
    </dxf>
    <dxf>
      <numFmt numFmtId="166" formatCode="_-[$$-409]* #,##0.00_ ;_-[$$-409]* \-#,##0.00\ ;_-[$$-409]* &quot;-&quot;??_ ;_-@_ "/>
    </dxf>
    <dxf>
      <numFmt numFmtId="2" formatCode="0.00"/>
    </dxf>
    <dxf>
      <numFmt numFmtId="2" formatCode="0.00"/>
    </dxf>
    <dxf>
      <numFmt numFmtId="1" formatCode="0"/>
    </dxf>
    <dxf>
      <numFmt numFmtId="1" formatCode="0"/>
    </dxf>
    <dxf>
      <numFmt numFmtId="1" formatCode="0"/>
    </dxf>
    <dxf>
      <numFmt numFmtId="19" formatCode="dd/mm/yyyy"/>
    </dxf>
    <dxf>
      <fill>
        <patternFill>
          <bgColor theme="2" tint="-0.24994659260841701"/>
        </patternFill>
      </fill>
    </dxf>
    <dxf>
      <font>
        <b/>
        <i val="0"/>
        <sz val="24"/>
        <name val="Arial"/>
        <family val="2"/>
        <scheme val="none"/>
      </font>
      <fill>
        <patternFill>
          <bgColor theme="0" tint="-0.24994659260841701"/>
        </patternFill>
      </fill>
      <border diagonalUp="0" diagonalDown="1">
        <left/>
        <right/>
        <top/>
        <bottom/>
        <diagonal style="thin">
          <color auto="1"/>
        </diagonal>
        <vertical/>
        <horizontal/>
      </border>
    </dxf>
  </dxfs>
  <tableStyles count="1" defaultTableStyle="TableStyleMedium2" defaultPivotStyle="PivotStyleLight16">
    <tableStyle name="new" pivot="0" table="0" count="6" xr9:uid="{A20ECF28-70FA-48F0-98C3-E4508CFD5CE0}">
      <tableStyleElement type="wholeTable" dxfId="9"/>
      <tableStyleElement type="headerRow" dxfId="8"/>
    </tableStyle>
  </tableStyles>
  <extLst>
    <ext xmlns:x14="http://schemas.microsoft.com/office/spreadsheetml/2009/9/main" uri="{46F421CA-312F-682f-3DD2-61675219B42D}">
      <x14:dxfs count="4">
        <dxf>
          <fill>
            <patternFill>
              <bgColor theme="0" tint="-0.499984740745262"/>
            </patternFill>
          </fill>
        </dxf>
        <dxf>
          <fill>
            <patternFill>
              <bgColor theme="2" tint="-0.89996032593768116"/>
            </patternFill>
          </fill>
        </dxf>
        <dxf>
          <fill>
            <patternFill>
              <bgColor theme="9" tint="0.79998168889431442"/>
            </patternFill>
          </fill>
        </dxf>
        <dxf>
          <fill>
            <patternFill patternType="solid">
              <bgColor theme="7" tint="0.79998168889431442"/>
            </patternFill>
          </fill>
        </dxf>
      </x14:dxfs>
    </ext>
    <ext xmlns:x14="http://schemas.microsoft.com/office/spreadsheetml/2009/9/main" uri="{EB79DEF2-80B8-43e5-95BD-54CBDDF9020C}">
      <x14:slicerStyles defaultSlicerStyle="new">
        <x14:slicerStyle name="new">
          <x14:slicerStyleElements>
            <x14:slicerStyleElement type="unselectedItemWith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[EDA+Dashboard.xlsx]Monthly_RevenueVsSales!PivotTable2</c:name>
    <c:fmtId val="16"/>
  </c:pivotSource>
  <c:chart>
    <c:title>
      <c:tx>
        <c:rich>
          <a:bodyPr rot="0" spcFirstLastPara="1" vertOverflow="ellipsis" vert="horz" wrap="square" anchor="ctr" anchorCtr="1"/>
          <a:lstStyle/>
          <a:p>
            <a:pPr>
              <a:defRPr sz="4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4000"/>
              <a:t>Sales Vs Revenue- Monthly Trend</a:t>
            </a:r>
          </a:p>
        </c:rich>
      </c:tx>
      <c:overlay val="0"/>
      <c:spPr>
        <a:noFill/>
        <a:ln>
          <a:noFill/>
        </a:ln>
        <a:effectLst/>
      </c:spPr>
      <c:txPr>
        <a:bodyPr rot="0" spcFirstLastPara="1" vertOverflow="ellipsis" vert="horz" wrap="square" anchor="ctr" anchorCtr="1"/>
        <a:lstStyle/>
        <a:p>
          <a:pPr>
            <a:defRPr sz="4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20000"/>
              <a:lumOff val="80000"/>
              <a:alpha val="99000"/>
            </a:schemeClr>
          </a:solidFill>
          <a:ln cap="sq" cmpd="sng">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1"/>
              <a:tileRect/>
            </a:gra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Monthly_RevenueVsSales!$B$3</c:f>
              <c:strCache>
                <c:ptCount val="1"/>
                <c:pt idx="0">
                  <c:v>Sales Volumne</c:v>
                </c:pt>
              </c:strCache>
            </c:strRef>
          </c:tx>
          <c:spPr>
            <a:solidFill>
              <a:schemeClr val="accent6">
                <a:lumMod val="20000"/>
                <a:lumOff val="80000"/>
                <a:alpha val="99000"/>
              </a:schemeClr>
            </a:solidFill>
            <a:ln cap="sq" cmpd="sng">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1"/>
                <a:tileRect/>
              </a:gradFill>
              <a:round/>
            </a:ln>
            <a:effectLst>
              <a:outerShdw blurRad="57150" dist="19050" dir="5400000" algn="ctr" rotWithShape="0">
                <a:srgbClr val="000000">
                  <a:alpha val="63000"/>
                </a:srgbClr>
              </a:outerShdw>
            </a:effectLst>
          </c:spPr>
          <c:invertIfNegative val="0"/>
          <c:cat>
            <c:strRef>
              <c:f>Monthly_RevenueVsSales!$A$4:$A$11</c:f>
              <c:strCache>
                <c:ptCount val="8"/>
                <c:pt idx="0">
                  <c:v>Jan</c:v>
                </c:pt>
                <c:pt idx="1">
                  <c:v>Feb</c:v>
                </c:pt>
                <c:pt idx="2">
                  <c:v>Mar</c:v>
                </c:pt>
                <c:pt idx="3">
                  <c:v>Apr</c:v>
                </c:pt>
                <c:pt idx="4">
                  <c:v>May</c:v>
                </c:pt>
                <c:pt idx="5">
                  <c:v>Jun</c:v>
                </c:pt>
                <c:pt idx="6">
                  <c:v>Jul</c:v>
                </c:pt>
                <c:pt idx="7">
                  <c:v>Aug</c:v>
                </c:pt>
              </c:strCache>
            </c:strRef>
          </c:cat>
          <c:val>
            <c:numRef>
              <c:f>Monthly_RevenueVsSales!$B$4:$B$11</c:f>
              <c:numCache>
                <c:formatCode>General</c:formatCode>
                <c:ptCount val="8"/>
                <c:pt idx="0">
                  <c:v>68</c:v>
                </c:pt>
                <c:pt idx="1">
                  <c:v>77</c:v>
                </c:pt>
                <c:pt idx="2">
                  <c:v>82</c:v>
                </c:pt>
                <c:pt idx="3">
                  <c:v>65</c:v>
                </c:pt>
                <c:pt idx="4">
                  <c:v>60</c:v>
                </c:pt>
                <c:pt idx="5">
                  <c:v>61</c:v>
                </c:pt>
                <c:pt idx="6">
                  <c:v>53</c:v>
                </c:pt>
                <c:pt idx="7">
                  <c:v>52</c:v>
                </c:pt>
              </c:numCache>
            </c:numRef>
          </c:val>
          <c:extLst>
            <c:ext xmlns:c16="http://schemas.microsoft.com/office/drawing/2014/chart" uri="{C3380CC4-5D6E-409C-BE32-E72D297353CC}">
              <c16:uniqueId val="{00000000-CCD1-4580-B8E0-05A4624658EC}"/>
            </c:ext>
          </c:extLst>
        </c:ser>
        <c:dLbls>
          <c:showLegendKey val="0"/>
          <c:showVal val="0"/>
          <c:showCatName val="0"/>
          <c:showSerName val="0"/>
          <c:showPercent val="0"/>
          <c:showBubbleSize val="0"/>
        </c:dLbls>
        <c:gapWidth val="247"/>
        <c:axId val="694123008"/>
        <c:axId val="694122528"/>
      </c:barChart>
      <c:lineChart>
        <c:grouping val="standard"/>
        <c:varyColors val="0"/>
        <c:ser>
          <c:idx val="1"/>
          <c:order val="1"/>
          <c:tx>
            <c:strRef>
              <c:f>Monthly_RevenueVsSales!$C$3</c:f>
              <c:strCache>
                <c:ptCount val="1"/>
                <c:pt idx="0">
                  <c:v>Revenue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Monthly_RevenueVsSales!$A$4:$A$11</c:f>
              <c:strCache>
                <c:ptCount val="8"/>
                <c:pt idx="0">
                  <c:v>Jan</c:v>
                </c:pt>
                <c:pt idx="1">
                  <c:v>Feb</c:v>
                </c:pt>
                <c:pt idx="2">
                  <c:v>Mar</c:v>
                </c:pt>
                <c:pt idx="3">
                  <c:v>Apr</c:v>
                </c:pt>
                <c:pt idx="4">
                  <c:v>May</c:v>
                </c:pt>
                <c:pt idx="5">
                  <c:v>Jun</c:v>
                </c:pt>
                <c:pt idx="6">
                  <c:v>Jul</c:v>
                </c:pt>
                <c:pt idx="7">
                  <c:v>Aug</c:v>
                </c:pt>
              </c:strCache>
            </c:strRef>
          </c:cat>
          <c:val>
            <c:numRef>
              <c:f>Monthly_RevenueVsSales!$C$4:$C$11</c:f>
              <c:numCache>
                <c:formatCode>[$$-1009]#,##0</c:formatCode>
                <c:ptCount val="8"/>
                <c:pt idx="0">
                  <c:v>14548.319999999992</c:v>
                </c:pt>
                <c:pt idx="1">
                  <c:v>10803.369999999999</c:v>
                </c:pt>
                <c:pt idx="2">
                  <c:v>12849.239999999996</c:v>
                </c:pt>
                <c:pt idx="3">
                  <c:v>12451.689999999995</c:v>
                </c:pt>
                <c:pt idx="4">
                  <c:v>8455.49</c:v>
                </c:pt>
                <c:pt idx="5">
                  <c:v>7384.5499999999984</c:v>
                </c:pt>
                <c:pt idx="6">
                  <c:v>6797.08</c:v>
                </c:pt>
                <c:pt idx="7">
                  <c:v>7278.1099999999988</c:v>
                </c:pt>
              </c:numCache>
            </c:numRef>
          </c:val>
          <c:smooth val="0"/>
          <c:extLst>
            <c:ext xmlns:c16="http://schemas.microsoft.com/office/drawing/2014/chart" uri="{C3380CC4-5D6E-409C-BE32-E72D297353CC}">
              <c16:uniqueId val="{00000001-CCD1-4580-B8E0-05A4624658EC}"/>
            </c:ext>
          </c:extLst>
        </c:ser>
        <c:dLbls>
          <c:showLegendKey val="0"/>
          <c:showVal val="0"/>
          <c:showCatName val="0"/>
          <c:showSerName val="0"/>
          <c:showPercent val="0"/>
          <c:showBubbleSize val="0"/>
        </c:dLbls>
        <c:marker val="1"/>
        <c:smooth val="0"/>
        <c:axId val="935257552"/>
        <c:axId val="919320256"/>
      </c:lineChart>
      <c:catAx>
        <c:axId val="6941230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US"/>
          </a:p>
        </c:txPr>
        <c:crossAx val="694122528"/>
        <c:crosses val="autoZero"/>
        <c:auto val="1"/>
        <c:lblAlgn val="ctr"/>
        <c:lblOffset val="100"/>
        <c:noMultiLvlLbl val="0"/>
      </c:catAx>
      <c:valAx>
        <c:axId val="69412252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2400" b="1" i="0" u="none" strike="noStrike" kern="1200" cap="all" baseline="0">
                    <a:solidFill>
                      <a:schemeClr val="lt1">
                        <a:lumMod val="85000"/>
                      </a:schemeClr>
                    </a:solidFill>
                    <a:latin typeface="+mn-lt"/>
                    <a:ea typeface="+mn-ea"/>
                    <a:cs typeface="+mn-cs"/>
                  </a:defRPr>
                </a:pPr>
                <a:r>
                  <a:rPr lang="en-IN"/>
                  <a:t>Sales volume</a:t>
                </a:r>
              </a:p>
            </c:rich>
          </c:tx>
          <c:overlay val="0"/>
          <c:spPr>
            <a:noFill/>
            <a:ln>
              <a:noFill/>
            </a:ln>
            <a:effectLst/>
          </c:spPr>
          <c:txPr>
            <a:bodyPr rot="-5400000" spcFirstLastPara="1" vertOverflow="ellipsis" vert="horz" wrap="square" anchor="ctr" anchorCtr="1"/>
            <a:lstStyle/>
            <a:p>
              <a:pPr>
                <a:defRPr sz="24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US"/>
          </a:p>
        </c:txPr>
        <c:crossAx val="694123008"/>
        <c:crosses val="autoZero"/>
        <c:crossBetween val="between"/>
      </c:valAx>
      <c:valAx>
        <c:axId val="919320256"/>
        <c:scaling>
          <c:orientation val="minMax"/>
        </c:scaling>
        <c:delete val="0"/>
        <c:axPos val="r"/>
        <c:title>
          <c:tx>
            <c:rich>
              <a:bodyPr rot="-5400000" spcFirstLastPara="1" vertOverflow="ellipsis" vert="horz" wrap="square" anchor="ctr" anchorCtr="1"/>
              <a:lstStyle/>
              <a:p>
                <a:pPr>
                  <a:defRPr sz="2400" b="1" i="0" u="none" strike="noStrike" kern="1200" cap="all" baseline="0">
                    <a:solidFill>
                      <a:schemeClr val="lt1">
                        <a:lumMod val="85000"/>
                      </a:schemeClr>
                    </a:solidFill>
                    <a:latin typeface="+mn-lt"/>
                    <a:ea typeface="+mn-ea"/>
                    <a:cs typeface="+mn-cs"/>
                  </a:defRPr>
                </a:pPr>
                <a:r>
                  <a:rPr lang="en-IN"/>
                  <a:t>Revenue</a:t>
                </a:r>
              </a:p>
            </c:rich>
          </c:tx>
          <c:overlay val="0"/>
          <c:spPr>
            <a:noFill/>
            <a:ln>
              <a:noFill/>
            </a:ln>
            <a:effectLst/>
          </c:spPr>
          <c:txPr>
            <a:bodyPr rot="-5400000" spcFirstLastPara="1" vertOverflow="ellipsis" vert="horz" wrap="square" anchor="ctr" anchorCtr="1"/>
            <a:lstStyle/>
            <a:p>
              <a:pPr>
                <a:defRPr sz="2400" b="1" i="0" u="none" strike="noStrike" kern="1200" cap="all" baseline="0">
                  <a:solidFill>
                    <a:schemeClr val="lt1">
                      <a:lumMod val="85000"/>
                    </a:schemeClr>
                  </a:solidFill>
                  <a:latin typeface="+mn-lt"/>
                  <a:ea typeface="+mn-ea"/>
                  <a:cs typeface="+mn-cs"/>
                </a:defRPr>
              </a:pPr>
              <a:endParaRPr lang="en-US"/>
            </a:p>
          </c:txPr>
        </c:title>
        <c:numFmt formatCode="[$$-1009]#,##0" sourceLinked="1"/>
        <c:majorTickMark val="out"/>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US"/>
          </a:p>
        </c:txPr>
        <c:crossAx val="935257552"/>
        <c:crosses val="max"/>
        <c:crossBetween val="between"/>
      </c:valAx>
      <c:catAx>
        <c:axId val="935257552"/>
        <c:scaling>
          <c:orientation val="minMax"/>
        </c:scaling>
        <c:delete val="1"/>
        <c:axPos val="b"/>
        <c:numFmt formatCode="General" sourceLinked="1"/>
        <c:majorTickMark val="out"/>
        <c:minorTickMark val="none"/>
        <c:tickLblPos val="nextTo"/>
        <c:crossAx val="91932025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sz="2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[EDA+Dashboard.xlsx]PaymentMethods!PivotTable2</c:name>
    <c:fmtId val="23"/>
  </c:pivotSource>
  <c:chart>
    <c:title>
      <c:tx>
        <c:rich>
          <a:bodyPr rot="0" spcFirstLastPara="1" vertOverflow="ellipsis" vert="horz" wrap="square" anchor="ctr" anchorCtr="1"/>
          <a:lstStyle/>
          <a:p>
            <a:pPr>
              <a:defRPr sz="288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28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Sales Vs Revenue For Different Payment  Methods</a:t>
            </a:r>
          </a:p>
        </c:rich>
      </c:tx>
      <c:overlay val="0"/>
      <c:spPr>
        <a:noFill/>
        <a:ln>
          <a:noFill/>
        </a:ln>
        <a:effectLst/>
      </c:spPr>
      <c:txPr>
        <a:bodyPr rot="0" spcFirstLastPara="1" vertOverflow="ellipsis" vert="horz" wrap="square" anchor="ctr" anchorCtr="1"/>
        <a:lstStyle/>
        <a:p>
          <a:pPr>
            <a:defRPr sz="288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lumMod val="20000"/>
              <a:lumOff val="80000"/>
            </a:schemeClr>
          </a:solidFill>
          <a:ln>
            <a:solidFill>
              <a:schemeClr val="accent1">
                <a:lumMod val="20000"/>
                <a:lumOff val="80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diamond"/>
          <c:size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solidFill>
              <a:srgbClr val="E7E6E6">
                <a:lumMod val="90000"/>
              </a:srgbClr>
            </a:solidFill>
            <a:ln>
              <a:noFill/>
            </a:ln>
            <a:effectLst/>
          </c:spPr>
          <c:txPr>
            <a:bodyPr rot="0" spcFirstLastPara="1" vertOverflow="clip" horzOverflow="clip" vert="horz" wrap="square" lIns="38100" tIns="19050" rIns="38100" bIns="19050" anchor="ctr" anchorCtr="1">
              <a:spAutoFit/>
            </a:bodyPr>
            <a:lstStyle/>
            <a:p>
              <a:pPr>
                <a:defRPr sz="2400" b="0"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dLbl>
          <c:idx val="0"/>
          <c:layout>
            <c:manualLayout>
              <c:x val="0.15825619587936698"/>
              <c:y val="1.5318627450980392E-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24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ln w="34925" cap="rnd">
            <a:solidFill>
              <a:schemeClr val="accent2"/>
            </a:solidFill>
            <a:round/>
          </a:ln>
          <a:effectLst>
            <a:outerShdw blurRad="57150" dist="19050" dir="5400000" algn="ctr" rotWithShape="0">
              <a:srgbClr val="000000">
                <a:alpha val="63000"/>
              </a:srgbClr>
            </a:outerShdw>
          </a:effectLst>
        </c:spPr>
        <c:marker>
          <c:symbol val="diamond"/>
          <c:size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layout>
            <c:manualLayout>
              <c:x val="0.11048074051955807"/>
              <c:y val="-7.0465686274509831E-2"/>
            </c:manualLayout>
          </c:layout>
          <c:spPr>
            <a:solidFill>
              <a:srgbClr val="E7E6E6">
                <a:lumMod val="90000"/>
              </a:srgbClr>
            </a:solidFill>
            <a:ln>
              <a:noFill/>
            </a:ln>
            <a:effectLst/>
          </c:spPr>
          <c:txPr>
            <a:bodyPr rot="0" spcFirstLastPara="1" vertOverflow="clip" horzOverflow="clip" vert="horz" wrap="square" lIns="38100" tIns="19050" rIns="38100" bIns="19050" anchor="ctr" anchorCtr="1">
              <a:spAutoFit/>
            </a:bodyPr>
            <a:lstStyle/>
            <a:p>
              <a:pPr>
                <a:defRPr sz="2400" b="0"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ln w="34925" cap="rnd">
            <a:solidFill>
              <a:schemeClr val="accent2"/>
            </a:solidFill>
            <a:round/>
          </a:ln>
          <a:effectLst>
            <a:outerShdw blurRad="57150" dist="19050" dir="5400000" algn="ctr" rotWithShape="0">
              <a:srgbClr val="000000">
                <a:alpha val="63000"/>
              </a:srgbClr>
            </a:outerShdw>
          </a:effectLst>
        </c:spPr>
        <c:marker>
          <c:symbol val="diamond"/>
          <c:size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layout>
            <c:manualLayout>
              <c:x val="5.2752065293122249E-2"/>
              <c:y val="-0.16697303921568626"/>
            </c:manualLayout>
          </c:layout>
          <c:spPr>
            <a:solidFill>
              <a:srgbClr val="E7E6E6">
                <a:lumMod val="90000"/>
              </a:srgbClr>
            </a:solidFill>
            <a:ln>
              <a:noFill/>
            </a:ln>
            <a:effectLst/>
          </c:spPr>
          <c:txPr>
            <a:bodyPr rot="0" spcFirstLastPara="1" vertOverflow="clip" horzOverflow="clip" vert="horz" wrap="square" lIns="38100" tIns="19050" rIns="38100" bIns="19050" anchor="ctr" anchorCtr="1">
              <a:spAutoFit/>
            </a:bodyPr>
            <a:lstStyle/>
            <a:p>
              <a:pPr>
                <a:defRPr sz="2400" b="0"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ln w="34925" cap="rnd">
            <a:solidFill>
              <a:schemeClr val="accent2"/>
            </a:solidFill>
            <a:round/>
          </a:ln>
          <a:effectLst>
            <a:outerShdw blurRad="57150" dist="19050" dir="5400000" algn="ctr" rotWithShape="0">
              <a:srgbClr val="000000">
                <a:alpha val="63000"/>
              </a:srgbClr>
            </a:outerShdw>
          </a:effectLst>
        </c:spPr>
        <c:marker>
          <c:symbol val="diamond"/>
          <c:size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layout>
            <c:manualLayout>
              <c:x val="-1.3934507813277741E-2"/>
              <c:y val="-6.8933823529411825E-2"/>
            </c:manualLayout>
          </c:layout>
          <c:spPr>
            <a:solidFill>
              <a:srgbClr val="E7E6E6">
                <a:lumMod val="90000"/>
              </a:srgbClr>
            </a:solidFill>
            <a:ln>
              <a:noFill/>
            </a:ln>
            <a:effectLst/>
          </c:spPr>
          <c:txPr>
            <a:bodyPr rot="0" spcFirstLastPara="1" vertOverflow="clip" horzOverflow="clip" vert="horz" wrap="square" lIns="38100" tIns="19050" rIns="38100" bIns="19050" anchor="ctr" anchorCtr="1">
              <a:spAutoFit/>
            </a:bodyPr>
            <a:lstStyle/>
            <a:p>
              <a:pPr>
                <a:defRPr sz="2400" b="0"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1593042536349622"/>
          <c:y val="0.17819213172123977"/>
          <c:w val="0.72236128817231182"/>
          <c:h val="0.65417523629218477"/>
        </c:manualLayout>
      </c:layout>
      <c:barChart>
        <c:barDir val="col"/>
        <c:grouping val="clustered"/>
        <c:varyColors val="0"/>
        <c:ser>
          <c:idx val="0"/>
          <c:order val="0"/>
          <c:tx>
            <c:strRef>
              <c:f>PaymentMethods!$B$3</c:f>
              <c:strCache>
                <c:ptCount val="1"/>
                <c:pt idx="0">
                  <c:v>Sales Volume</c:v>
                </c:pt>
              </c:strCache>
            </c:strRef>
          </c:tx>
          <c:spPr>
            <a:solidFill>
              <a:schemeClr val="accent6">
                <a:lumMod val="20000"/>
                <a:lumOff val="80000"/>
              </a:schemeClr>
            </a:solidFill>
            <a:ln>
              <a:solidFill>
                <a:schemeClr val="accent1">
                  <a:lumMod val="20000"/>
                  <a:lumOff val="80000"/>
                </a:schemeClr>
              </a:solidFill>
            </a:ln>
            <a:effectLst>
              <a:outerShdw blurRad="57150" dist="19050" dir="5400000" algn="ctr" rotWithShape="0">
                <a:srgbClr val="000000">
                  <a:alpha val="63000"/>
                </a:srgbClr>
              </a:outerShdw>
            </a:effectLst>
          </c:spPr>
          <c:invertIfNegative val="0"/>
          <c:cat>
            <c:strRef>
              <c:f>PaymentMethods!$A$4:$A$6</c:f>
              <c:strCache>
                <c:ptCount val="3"/>
                <c:pt idx="0">
                  <c:v>Credit Card</c:v>
                </c:pt>
                <c:pt idx="1">
                  <c:v>Debit Card</c:v>
                </c:pt>
                <c:pt idx="2">
                  <c:v>PayPal</c:v>
                </c:pt>
              </c:strCache>
            </c:strRef>
          </c:cat>
          <c:val>
            <c:numRef>
              <c:f>PaymentMethods!$B$4:$B$6</c:f>
              <c:numCache>
                <c:formatCode>General</c:formatCode>
                <c:ptCount val="3"/>
                <c:pt idx="0">
                  <c:v>268</c:v>
                </c:pt>
                <c:pt idx="1">
                  <c:v>145</c:v>
                </c:pt>
                <c:pt idx="2">
                  <c:v>105</c:v>
                </c:pt>
              </c:numCache>
            </c:numRef>
          </c:val>
          <c:extLst>
            <c:ext xmlns:c16="http://schemas.microsoft.com/office/drawing/2014/chart" uri="{C3380CC4-5D6E-409C-BE32-E72D297353CC}">
              <c16:uniqueId val="{00000000-6F45-424B-8FE2-63909FBA4A51}"/>
            </c:ext>
          </c:extLst>
        </c:ser>
        <c:dLbls>
          <c:showLegendKey val="0"/>
          <c:showVal val="0"/>
          <c:showCatName val="0"/>
          <c:showSerName val="0"/>
          <c:showPercent val="0"/>
          <c:showBubbleSize val="0"/>
        </c:dLbls>
        <c:gapWidth val="247"/>
        <c:axId val="694123008"/>
        <c:axId val="694122528"/>
      </c:barChart>
      <c:lineChart>
        <c:grouping val="standard"/>
        <c:varyColors val="0"/>
        <c:ser>
          <c:idx val="1"/>
          <c:order val="1"/>
          <c:tx>
            <c:strRef>
              <c:f>PaymentMethods!$C$3</c:f>
              <c:strCache>
                <c:ptCount val="1"/>
                <c:pt idx="0">
                  <c:v>Average Revenue</c:v>
                </c:pt>
              </c:strCache>
            </c:strRef>
          </c:tx>
          <c:spPr>
            <a:ln w="34925" cap="rnd">
              <a:solidFill>
                <a:schemeClr val="accent2"/>
              </a:solidFill>
              <a:round/>
            </a:ln>
            <a:effectLst>
              <a:outerShdw blurRad="57150" dist="19050" dir="5400000" algn="ctr" rotWithShape="0">
                <a:srgbClr val="000000">
                  <a:alpha val="63000"/>
                </a:srgbClr>
              </a:outerShdw>
            </a:effectLst>
          </c:spPr>
          <c:marker>
            <c:symbol val="diamond"/>
            <c:size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Pt>
            <c:idx val="0"/>
            <c:marker>
              <c:symbol val="diamond"/>
              <c:size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bubble3D val="0"/>
            <c:spPr>
              <a:ln w="34925" cap="rnd">
                <a:solidFill>
                  <a:schemeClr val="accent2"/>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1DFC-4FAA-AE4D-796B4683010A}"/>
              </c:ext>
            </c:extLst>
          </c:dPt>
          <c:dPt>
            <c:idx val="1"/>
            <c:marker>
              <c:symbol val="diamond"/>
              <c:size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bubble3D val="0"/>
            <c:spPr>
              <a:ln w="34925" cap="rnd">
                <a:solidFill>
                  <a:schemeClr val="accent2"/>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DFC-4FAA-AE4D-796B4683010A}"/>
              </c:ext>
            </c:extLst>
          </c:dPt>
          <c:dPt>
            <c:idx val="2"/>
            <c:marker>
              <c:symbol val="diamond"/>
              <c:size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bubble3D val="0"/>
            <c:spPr>
              <a:ln w="34925" cap="rnd">
                <a:solidFill>
                  <a:schemeClr val="accent2"/>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1DFC-4FAA-AE4D-796B4683010A}"/>
              </c:ext>
            </c:extLst>
          </c:dPt>
          <c:dLbls>
            <c:dLbl>
              <c:idx val="0"/>
              <c:layout>
                <c:manualLayout>
                  <c:x val="0.11048074051955807"/>
                  <c:y val="-7.0465686274509831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DFC-4FAA-AE4D-796B4683010A}"/>
                </c:ext>
              </c:extLst>
            </c:dLbl>
            <c:dLbl>
              <c:idx val="1"/>
              <c:layout>
                <c:manualLayout>
                  <c:x val="5.2752065293122249E-2"/>
                  <c:y val="-0.16697303921568626"/>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DFC-4FAA-AE4D-796B4683010A}"/>
                </c:ext>
              </c:extLst>
            </c:dLbl>
            <c:dLbl>
              <c:idx val="2"/>
              <c:layout>
                <c:manualLayout>
                  <c:x val="-1.3934507813277741E-2"/>
                  <c:y val="-6.893382352941182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DFC-4FAA-AE4D-796B4683010A}"/>
                </c:ext>
              </c:extLst>
            </c:dLbl>
            <c:spPr>
              <a:solidFill>
                <a:srgbClr val="E7E6E6">
                  <a:lumMod val="90000"/>
                </a:srgbClr>
              </a:solidFill>
              <a:ln>
                <a:noFill/>
              </a:ln>
              <a:effectLst/>
            </c:spPr>
            <c:txPr>
              <a:bodyPr rot="0" spcFirstLastPara="1" vertOverflow="clip" horzOverflow="clip" vert="horz" wrap="square" lIns="38100" tIns="19050" rIns="38100" bIns="19050" anchor="ctr" anchorCtr="1">
                <a:spAutoFit/>
              </a:bodyPr>
              <a:lstStyle/>
              <a:p>
                <a:pPr>
                  <a:defRPr sz="2400" b="0"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PaymentMethods!$A$4:$A$6</c:f>
              <c:strCache>
                <c:ptCount val="3"/>
                <c:pt idx="0">
                  <c:v>Credit Card</c:v>
                </c:pt>
                <c:pt idx="1">
                  <c:v>Debit Card</c:v>
                </c:pt>
                <c:pt idx="2">
                  <c:v>PayPal</c:v>
                </c:pt>
              </c:strCache>
            </c:strRef>
          </c:cat>
          <c:val>
            <c:numRef>
              <c:f>PaymentMethods!$C$4:$C$6</c:f>
              <c:numCache>
                <c:formatCode>[$$-1009]#,##0.00</c:formatCode>
                <c:ptCount val="3"/>
                <c:pt idx="0">
                  <c:v>426.42383333333345</c:v>
                </c:pt>
                <c:pt idx="1">
                  <c:v>203.22325000000004</c:v>
                </c:pt>
                <c:pt idx="2">
                  <c:v>265.85075000000006</c:v>
                </c:pt>
              </c:numCache>
            </c:numRef>
          </c:val>
          <c:smooth val="0"/>
          <c:extLst>
            <c:ext xmlns:c16="http://schemas.microsoft.com/office/drawing/2014/chart" uri="{C3380CC4-5D6E-409C-BE32-E72D297353CC}">
              <c16:uniqueId val="{00000001-6F45-424B-8FE2-63909FBA4A51}"/>
            </c:ext>
          </c:extLst>
        </c:ser>
        <c:dLbls>
          <c:showLegendKey val="0"/>
          <c:showVal val="0"/>
          <c:showCatName val="0"/>
          <c:showSerName val="0"/>
          <c:showPercent val="0"/>
          <c:showBubbleSize val="0"/>
        </c:dLbls>
        <c:marker val="1"/>
        <c:smooth val="0"/>
        <c:axId val="819164992"/>
        <c:axId val="931715776"/>
      </c:lineChart>
      <c:catAx>
        <c:axId val="6941230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US"/>
          </a:p>
        </c:txPr>
        <c:crossAx val="694122528"/>
        <c:crosses val="autoZero"/>
        <c:auto val="1"/>
        <c:lblAlgn val="ctr"/>
        <c:lblOffset val="100"/>
        <c:noMultiLvlLbl val="0"/>
      </c:catAx>
      <c:valAx>
        <c:axId val="69412252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2400" b="1" i="0" u="none" strike="noStrike" kern="1200" cap="all" baseline="0">
                    <a:solidFill>
                      <a:schemeClr val="lt1">
                        <a:lumMod val="85000"/>
                      </a:schemeClr>
                    </a:solidFill>
                    <a:latin typeface="+mn-lt"/>
                    <a:ea typeface="+mn-ea"/>
                    <a:cs typeface="+mn-cs"/>
                  </a:defRPr>
                </a:pPr>
                <a:r>
                  <a:rPr lang="en-IN"/>
                  <a:t>Sales Volume</a:t>
                </a:r>
              </a:p>
            </c:rich>
          </c:tx>
          <c:overlay val="0"/>
          <c:spPr>
            <a:noFill/>
            <a:ln>
              <a:noFill/>
            </a:ln>
            <a:effectLst/>
          </c:spPr>
          <c:txPr>
            <a:bodyPr rot="-5400000" spcFirstLastPara="1" vertOverflow="ellipsis" vert="horz" wrap="square" anchor="ctr" anchorCtr="1"/>
            <a:lstStyle/>
            <a:p>
              <a:pPr>
                <a:defRPr sz="24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US"/>
          </a:p>
        </c:txPr>
        <c:crossAx val="694123008"/>
        <c:crosses val="autoZero"/>
        <c:crossBetween val="between"/>
      </c:valAx>
      <c:valAx>
        <c:axId val="931715776"/>
        <c:scaling>
          <c:orientation val="minMax"/>
        </c:scaling>
        <c:delete val="0"/>
        <c:axPos val="r"/>
        <c:title>
          <c:tx>
            <c:rich>
              <a:bodyPr rot="-5400000" spcFirstLastPara="1" vertOverflow="ellipsis" vert="horz" wrap="square" anchor="ctr" anchorCtr="1"/>
              <a:lstStyle/>
              <a:p>
                <a:pPr>
                  <a:defRPr sz="2400" b="1" i="0" u="none" strike="noStrike" kern="1200" cap="all" baseline="0">
                    <a:solidFill>
                      <a:schemeClr val="lt1">
                        <a:lumMod val="85000"/>
                      </a:schemeClr>
                    </a:solidFill>
                    <a:latin typeface="+mn-lt"/>
                    <a:ea typeface="+mn-ea"/>
                    <a:cs typeface="+mn-cs"/>
                  </a:defRPr>
                </a:pPr>
                <a:r>
                  <a:rPr lang="en-IN"/>
                  <a:t>ReVENUE</a:t>
                </a:r>
              </a:p>
            </c:rich>
          </c:tx>
          <c:overlay val="0"/>
          <c:spPr>
            <a:noFill/>
            <a:ln>
              <a:noFill/>
            </a:ln>
            <a:effectLst/>
          </c:spPr>
          <c:txPr>
            <a:bodyPr rot="-5400000" spcFirstLastPara="1" vertOverflow="ellipsis" vert="horz" wrap="square" anchor="ctr" anchorCtr="1"/>
            <a:lstStyle/>
            <a:p>
              <a:pPr>
                <a:defRPr sz="2400" b="1" i="0" u="none" strike="noStrike" kern="1200" cap="all" baseline="0">
                  <a:solidFill>
                    <a:schemeClr val="lt1">
                      <a:lumMod val="85000"/>
                    </a:schemeClr>
                  </a:solidFill>
                  <a:latin typeface="+mn-lt"/>
                  <a:ea typeface="+mn-ea"/>
                  <a:cs typeface="+mn-cs"/>
                </a:defRPr>
              </a:pPr>
              <a:endParaRPr lang="en-US"/>
            </a:p>
          </c:txPr>
        </c:title>
        <c:numFmt formatCode="[$$-1009]#,##0.00" sourceLinked="1"/>
        <c:majorTickMark val="out"/>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US"/>
          </a:p>
        </c:txPr>
        <c:crossAx val="819164992"/>
        <c:crosses val="max"/>
        <c:crossBetween val="between"/>
      </c:valAx>
      <c:catAx>
        <c:axId val="819164992"/>
        <c:scaling>
          <c:orientation val="minMax"/>
        </c:scaling>
        <c:delete val="1"/>
        <c:axPos val="b"/>
        <c:numFmt formatCode="General" sourceLinked="1"/>
        <c:majorTickMark val="out"/>
        <c:minorTickMark val="none"/>
        <c:tickLblPos val="nextTo"/>
        <c:crossAx val="93171577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sz="2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[EDA+Dashboard.xlsx]RevenueVsSales_Overtime!PivotTable2</c:name>
    <c:fmtId val="20"/>
  </c:pivotSource>
  <c:chart>
    <c:title>
      <c:tx>
        <c:rich>
          <a:bodyPr rot="0" spcFirstLastPara="1" vertOverflow="ellipsis" vert="horz" wrap="square" anchor="ctr" anchorCtr="1"/>
          <a:lstStyle/>
          <a:p>
            <a:pPr>
              <a:defRPr sz="4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4000"/>
              <a:t>Sales Vs Revenue</a:t>
            </a:r>
            <a:r>
              <a:rPr lang="en-IN" sz="4000" baseline="0"/>
              <a:t> -</a:t>
            </a:r>
            <a:r>
              <a:rPr lang="en-IN" sz="4000"/>
              <a:t> Daily</a:t>
            </a:r>
            <a:r>
              <a:rPr lang="en-IN" sz="4000" baseline="0"/>
              <a:t> Trend</a:t>
            </a:r>
            <a:r>
              <a:rPr lang="en-IN" sz="4000"/>
              <a:t> </a:t>
            </a:r>
          </a:p>
        </c:rich>
      </c:tx>
      <c:overlay val="0"/>
      <c:spPr>
        <a:noFill/>
        <a:ln>
          <a:noFill/>
        </a:ln>
        <a:effectLst/>
      </c:spPr>
      <c:txPr>
        <a:bodyPr rot="0" spcFirstLastPara="1" vertOverflow="ellipsis" vert="horz" wrap="square" anchor="ctr" anchorCtr="1"/>
        <a:lstStyle/>
        <a:p>
          <a:pPr>
            <a:defRPr sz="4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lumMod val="20000"/>
              <a:lumOff val="80000"/>
            </a:schemeClr>
          </a:solidFill>
          <a:ln>
            <a:solidFill>
              <a:schemeClr val="accent6">
                <a:lumMod val="20000"/>
                <a:lumOff val="80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RevenueVsSales_Overtime!$B$3</c:f>
              <c:strCache>
                <c:ptCount val="1"/>
                <c:pt idx="0">
                  <c:v>Sales Volumne</c:v>
                </c:pt>
              </c:strCache>
            </c:strRef>
          </c:tx>
          <c:spPr>
            <a:solidFill>
              <a:schemeClr val="accent6">
                <a:lumMod val="20000"/>
                <a:lumOff val="80000"/>
              </a:schemeClr>
            </a:solidFill>
            <a:ln>
              <a:solidFill>
                <a:schemeClr val="accent6">
                  <a:lumMod val="20000"/>
                  <a:lumOff val="80000"/>
                </a:schemeClr>
              </a:solidFill>
            </a:ln>
            <a:effectLst>
              <a:outerShdw blurRad="57150" dist="19050" dir="5400000" algn="ctr" rotWithShape="0">
                <a:srgbClr val="000000">
                  <a:alpha val="63000"/>
                </a:srgbClr>
              </a:outerShdw>
            </a:effectLst>
          </c:spPr>
          <c:cat>
            <c:strRef>
              <c:f>RevenueVsSales_Overtime!$A$4:$A$243</c:f>
              <c:strCache>
                <c:ptCount val="240"/>
                <c:pt idx="0">
                  <c:v>01-01-2024</c:v>
                </c:pt>
                <c:pt idx="1">
                  <c:v>02-01-2024</c:v>
                </c:pt>
                <c:pt idx="2">
                  <c:v>03-01-2024</c:v>
                </c:pt>
                <c:pt idx="3">
                  <c:v>04-01-2024</c:v>
                </c:pt>
                <c:pt idx="4">
                  <c:v>05-01-2024</c:v>
                </c:pt>
                <c:pt idx="5">
                  <c:v>06-01-2024</c:v>
                </c:pt>
                <c:pt idx="6">
                  <c:v>07-01-2024</c:v>
                </c:pt>
                <c:pt idx="7">
                  <c:v>08-01-2024</c:v>
                </c:pt>
                <c:pt idx="8">
                  <c:v>09-01-2024</c:v>
                </c:pt>
                <c:pt idx="9">
                  <c:v>10-01-2024</c:v>
                </c:pt>
                <c:pt idx="10">
                  <c:v>11-01-2024</c:v>
                </c:pt>
                <c:pt idx="11">
                  <c:v>12-01-2024</c:v>
                </c:pt>
                <c:pt idx="12">
                  <c:v>13-01-2024</c:v>
                </c:pt>
                <c:pt idx="13">
                  <c:v>14-01-2024</c:v>
                </c:pt>
                <c:pt idx="14">
                  <c:v>15-01-2024</c:v>
                </c:pt>
                <c:pt idx="15">
                  <c:v>16-01-2024</c:v>
                </c:pt>
                <c:pt idx="16">
                  <c:v>17-01-2024</c:v>
                </c:pt>
                <c:pt idx="17">
                  <c:v>18-01-2024</c:v>
                </c:pt>
                <c:pt idx="18">
                  <c:v>19-01-2024</c:v>
                </c:pt>
                <c:pt idx="19">
                  <c:v>20-01-2024</c:v>
                </c:pt>
                <c:pt idx="20">
                  <c:v>21-01-2024</c:v>
                </c:pt>
                <c:pt idx="21">
                  <c:v>22-01-2024</c:v>
                </c:pt>
                <c:pt idx="22">
                  <c:v>23-01-2024</c:v>
                </c:pt>
                <c:pt idx="23">
                  <c:v>24-01-2024</c:v>
                </c:pt>
                <c:pt idx="24">
                  <c:v>25-01-2024</c:v>
                </c:pt>
                <c:pt idx="25">
                  <c:v>26-01-2024</c:v>
                </c:pt>
                <c:pt idx="26">
                  <c:v>27-01-2024</c:v>
                </c:pt>
                <c:pt idx="27">
                  <c:v>28-01-2024</c:v>
                </c:pt>
                <c:pt idx="28">
                  <c:v>29-01-2024</c:v>
                </c:pt>
                <c:pt idx="29">
                  <c:v>30-01-2024</c:v>
                </c:pt>
                <c:pt idx="30">
                  <c:v>31-01-2024</c:v>
                </c:pt>
                <c:pt idx="31">
                  <c:v>01-02-2024</c:v>
                </c:pt>
                <c:pt idx="32">
                  <c:v>02-02-2024</c:v>
                </c:pt>
                <c:pt idx="33">
                  <c:v>03-02-2024</c:v>
                </c:pt>
                <c:pt idx="34">
                  <c:v>04-02-2024</c:v>
                </c:pt>
                <c:pt idx="35">
                  <c:v>05-02-2024</c:v>
                </c:pt>
                <c:pt idx="36">
                  <c:v>06-02-2024</c:v>
                </c:pt>
                <c:pt idx="37">
                  <c:v>07-02-2024</c:v>
                </c:pt>
                <c:pt idx="38">
                  <c:v>08-02-2024</c:v>
                </c:pt>
                <c:pt idx="39">
                  <c:v>09-02-2024</c:v>
                </c:pt>
                <c:pt idx="40">
                  <c:v>10-02-2024</c:v>
                </c:pt>
                <c:pt idx="41">
                  <c:v>11-02-2024</c:v>
                </c:pt>
                <c:pt idx="42">
                  <c:v>12-02-2024</c:v>
                </c:pt>
                <c:pt idx="43">
                  <c:v>13-02-2024</c:v>
                </c:pt>
                <c:pt idx="44">
                  <c:v>14-02-2024</c:v>
                </c:pt>
                <c:pt idx="45">
                  <c:v>15-02-2024</c:v>
                </c:pt>
                <c:pt idx="46">
                  <c:v>16-02-2024</c:v>
                </c:pt>
                <c:pt idx="47">
                  <c:v>17-02-2024</c:v>
                </c:pt>
                <c:pt idx="48">
                  <c:v>18-02-2024</c:v>
                </c:pt>
                <c:pt idx="49">
                  <c:v>19-02-2024</c:v>
                </c:pt>
                <c:pt idx="50">
                  <c:v>20-02-2024</c:v>
                </c:pt>
                <c:pt idx="51">
                  <c:v>21-02-2024</c:v>
                </c:pt>
                <c:pt idx="52">
                  <c:v>22-02-2024</c:v>
                </c:pt>
                <c:pt idx="53">
                  <c:v>23-02-2024</c:v>
                </c:pt>
                <c:pt idx="54">
                  <c:v>24-02-2024</c:v>
                </c:pt>
                <c:pt idx="55">
                  <c:v>25-02-2024</c:v>
                </c:pt>
                <c:pt idx="56">
                  <c:v>26-02-2024</c:v>
                </c:pt>
                <c:pt idx="57">
                  <c:v>27-02-2024</c:v>
                </c:pt>
                <c:pt idx="58">
                  <c:v>28-02-2024</c:v>
                </c:pt>
                <c:pt idx="59">
                  <c:v>29-02-2024</c:v>
                </c:pt>
                <c:pt idx="60">
                  <c:v>01-03-2024</c:v>
                </c:pt>
                <c:pt idx="61">
                  <c:v>02-03-2024</c:v>
                </c:pt>
                <c:pt idx="62">
                  <c:v>03-03-2024</c:v>
                </c:pt>
                <c:pt idx="63">
                  <c:v>04-03-2024</c:v>
                </c:pt>
                <c:pt idx="64">
                  <c:v>05-03-2024</c:v>
                </c:pt>
                <c:pt idx="65">
                  <c:v>06-03-2024</c:v>
                </c:pt>
                <c:pt idx="66">
                  <c:v>07-03-2024</c:v>
                </c:pt>
                <c:pt idx="67">
                  <c:v>08-03-2024</c:v>
                </c:pt>
                <c:pt idx="68">
                  <c:v>09-03-2024</c:v>
                </c:pt>
                <c:pt idx="69">
                  <c:v>10-03-2024</c:v>
                </c:pt>
                <c:pt idx="70">
                  <c:v>11-03-2024</c:v>
                </c:pt>
                <c:pt idx="71">
                  <c:v>12-03-2024</c:v>
                </c:pt>
                <c:pt idx="72">
                  <c:v>13-03-2024</c:v>
                </c:pt>
                <c:pt idx="73">
                  <c:v>14-03-2024</c:v>
                </c:pt>
                <c:pt idx="74">
                  <c:v>15-03-2024</c:v>
                </c:pt>
                <c:pt idx="75">
                  <c:v>16-03-2024</c:v>
                </c:pt>
                <c:pt idx="76">
                  <c:v>17-03-2024</c:v>
                </c:pt>
                <c:pt idx="77">
                  <c:v>18-03-2024</c:v>
                </c:pt>
                <c:pt idx="78">
                  <c:v>19-03-2024</c:v>
                </c:pt>
                <c:pt idx="79">
                  <c:v>20-03-2024</c:v>
                </c:pt>
                <c:pt idx="80">
                  <c:v>21-03-2024</c:v>
                </c:pt>
                <c:pt idx="81">
                  <c:v>22-03-2024</c:v>
                </c:pt>
                <c:pt idx="82">
                  <c:v>23-03-2024</c:v>
                </c:pt>
                <c:pt idx="83">
                  <c:v>24-03-2024</c:v>
                </c:pt>
                <c:pt idx="84">
                  <c:v>25-03-2024</c:v>
                </c:pt>
                <c:pt idx="85">
                  <c:v>26-03-2024</c:v>
                </c:pt>
                <c:pt idx="86">
                  <c:v>27-03-2024</c:v>
                </c:pt>
                <c:pt idx="87">
                  <c:v>28-03-2024</c:v>
                </c:pt>
                <c:pt idx="88">
                  <c:v>29-03-2024</c:v>
                </c:pt>
                <c:pt idx="89">
                  <c:v>30-03-2024</c:v>
                </c:pt>
                <c:pt idx="90">
                  <c:v>31-03-2024</c:v>
                </c:pt>
                <c:pt idx="91">
                  <c:v>01-04-2024</c:v>
                </c:pt>
                <c:pt idx="92">
                  <c:v>02-04-2024</c:v>
                </c:pt>
                <c:pt idx="93">
                  <c:v>03-04-2024</c:v>
                </c:pt>
                <c:pt idx="94">
                  <c:v>04-04-2024</c:v>
                </c:pt>
                <c:pt idx="95">
                  <c:v>05-04-2024</c:v>
                </c:pt>
                <c:pt idx="96">
                  <c:v>06-04-2024</c:v>
                </c:pt>
                <c:pt idx="97">
                  <c:v>07-04-2024</c:v>
                </c:pt>
                <c:pt idx="98">
                  <c:v>08-04-2024</c:v>
                </c:pt>
                <c:pt idx="99">
                  <c:v>09-04-2024</c:v>
                </c:pt>
                <c:pt idx="100">
                  <c:v>10-04-2024</c:v>
                </c:pt>
                <c:pt idx="101">
                  <c:v>11-04-2024</c:v>
                </c:pt>
                <c:pt idx="102">
                  <c:v>12-04-2024</c:v>
                </c:pt>
                <c:pt idx="103">
                  <c:v>13-04-2024</c:v>
                </c:pt>
                <c:pt idx="104">
                  <c:v>14-04-2024</c:v>
                </c:pt>
                <c:pt idx="105">
                  <c:v>15-04-2024</c:v>
                </c:pt>
                <c:pt idx="106">
                  <c:v>16-04-2024</c:v>
                </c:pt>
                <c:pt idx="107">
                  <c:v>17-04-2024</c:v>
                </c:pt>
                <c:pt idx="108">
                  <c:v>18-04-2024</c:v>
                </c:pt>
                <c:pt idx="109">
                  <c:v>19-04-2024</c:v>
                </c:pt>
                <c:pt idx="110">
                  <c:v>20-04-2024</c:v>
                </c:pt>
                <c:pt idx="111">
                  <c:v>21-04-2024</c:v>
                </c:pt>
                <c:pt idx="112">
                  <c:v>22-04-2024</c:v>
                </c:pt>
                <c:pt idx="113">
                  <c:v>23-04-2024</c:v>
                </c:pt>
                <c:pt idx="114">
                  <c:v>24-04-2024</c:v>
                </c:pt>
                <c:pt idx="115">
                  <c:v>25-04-2024</c:v>
                </c:pt>
                <c:pt idx="116">
                  <c:v>26-04-2024</c:v>
                </c:pt>
                <c:pt idx="117">
                  <c:v>27-04-2024</c:v>
                </c:pt>
                <c:pt idx="118">
                  <c:v>28-04-2024</c:v>
                </c:pt>
                <c:pt idx="119">
                  <c:v>29-04-2024</c:v>
                </c:pt>
                <c:pt idx="120">
                  <c:v>30-04-2024</c:v>
                </c:pt>
                <c:pt idx="121">
                  <c:v>01-05-2024</c:v>
                </c:pt>
                <c:pt idx="122">
                  <c:v>02-05-2024</c:v>
                </c:pt>
                <c:pt idx="123">
                  <c:v>03-05-2024</c:v>
                </c:pt>
                <c:pt idx="124">
                  <c:v>04-05-2024</c:v>
                </c:pt>
                <c:pt idx="125">
                  <c:v>05-05-2024</c:v>
                </c:pt>
                <c:pt idx="126">
                  <c:v>06-05-2024</c:v>
                </c:pt>
                <c:pt idx="127">
                  <c:v>07-05-2024</c:v>
                </c:pt>
                <c:pt idx="128">
                  <c:v>08-05-2024</c:v>
                </c:pt>
                <c:pt idx="129">
                  <c:v>09-05-2024</c:v>
                </c:pt>
                <c:pt idx="130">
                  <c:v>10-05-2024</c:v>
                </c:pt>
                <c:pt idx="131">
                  <c:v>11-05-2024</c:v>
                </c:pt>
                <c:pt idx="132">
                  <c:v>12-05-2024</c:v>
                </c:pt>
                <c:pt idx="133">
                  <c:v>13-05-2024</c:v>
                </c:pt>
                <c:pt idx="134">
                  <c:v>14-05-2024</c:v>
                </c:pt>
                <c:pt idx="135">
                  <c:v>15-05-2024</c:v>
                </c:pt>
                <c:pt idx="136">
                  <c:v>16-05-2024</c:v>
                </c:pt>
                <c:pt idx="137">
                  <c:v>17-05-2024</c:v>
                </c:pt>
                <c:pt idx="138">
                  <c:v>18-05-2024</c:v>
                </c:pt>
                <c:pt idx="139">
                  <c:v>19-05-2024</c:v>
                </c:pt>
                <c:pt idx="140">
                  <c:v>20-05-2024</c:v>
                </c:pt>
                <c:pt idx="141">
                  <c:v>21-05-2024</c:v>
                </c:pt>
                <c:pt idx="142">
                  <c:v>22-05-2024</c:v>
                </c:pt>
                <c:pt idx="143">
                  <c:v>23-05-2024</c:v>
                </c:pt>
                <c:pt idx="144">
                  <c:v>24-05-2024</c:v>
                </c:pt>
                <c:pt idx="145">
                  <c:v>25-05-2024</c:v>
                </c:pt>
                <c:pt idx="146">
                  <c:v>26-05-2024</c:v>
                </c:pt>
                <c:pt idx="147">
                  <c:v>27-05-2024</c:v>
                </c:pt>
                <c:pt idx="148">
                  <c:v>28-05-2024</c:v>
                </c:pt>
                <c:pt idx="149">
                  <c:v>29-05-2024</c:v>
                </c:pt>
                <c:pt idx="150">
                  <c:v>30-05-2024</c:v>
                </c:pt>
                <c:pt idx="151">
                  <c:v>31-05-2024</c:v>
                </c:pt>
                <c:pt idx="152">
                  <c:v>01-06-2024</c:v>
                </c:pt>
                <c:pt idx="153">
                  <c:v>02-06-2024</c:v>
                </c:pt>
                <c:pt idx="154">
                  <c:v>03-06-2024</c:v>
                </c:pt>
                <c:pt idx="155">
                  <c:v>04-06-2024</c:v>
                </c:pt>
                <c:pt idx="156">
                  <c:v>05-06-2024</c:v>
                </c:pt>
                <c:pt idx="157">
                  <c:v>06-06-2024</c:v>
                </c:pt>
                <c:pt idx="158">
                  <c:v>07-06-2024</c:v>
                </c:pt>
                <c:pt idx="159">
                  <c:v>08-06-2024</c:v>
                </c:pt>
                <c:pt idx="160">
                  <c:v>09-06-2024</c:v>
                </c:pt>
                <c:pt idx="161">
                  <c:v>10-06-2024</c:v>
                </c:pt>
                <c:pt idx="162">
                  <c:v>11-06-2024</c:v>
                </c:pt>
                <c:pt idx="163">
                  <c:v>12-06-2024</c:v>
                </c:pt>
                <c:pt idx="164">
                  <c:v>13-06-2024</c:v>
                </c:pt>
                <c:pt idx="165">
                  <c:v>14-06-2024</c:v>
                </c:pt>
                <c:pt idx="166">
                  <c:v>15-06-2024</c:v>
                </c:pt>
                <c:pt idx="167">
                  <c:v>16-06-2024</c:v>
                </c:pt>
                <c:pt idx="168">
                  <c:v>17-06-2024</c:v>
                </c:pt>
                <c:pt idx="169">
                  <c:v>18-06-2024</c:v>
                </c:pt>
                <c:pt idx="170">
                  <c:v>19-06-2024</c:v>
                </c:pt>
                <c:pt idx="171">
                  <c:v>20-06-2024</c:v>
                </c:pt>
                <c:pt idx="172">
                  <c:v>21-06-2024</c:v>
                </c:pt>
                <c:pt idx="173">
                  <c:v>22-06-2024</c:v>
                </c:pt>
                <c:pt idx="174">
                  <c:v>23-06-2024</c:v>
                </c:pt>
                <c:pt idx="175">
                  <c:v>24-06-2024</c:v>
                </c:pt>
                <c:pt idx="176">
                  <c:v>25-06-2024</c:v>
                </c:pt>
                <c:pt idx="177">
                  <c:v>26-06-2024</c:v>
                </c:pt>
                <c:pt idx="178">
                  <c:v>27-06-2024</c:v>
                </c:pt>
                <c:pt idx="179">
                  <c:v>28-06-2024</c:v>
                </c:pt>
                <c:pt idx="180">
                  <c:v>29-06-2024</c:v>
                </c:pt>
                <c:pt idx="181">
                  <c:v>30-06-2024</c:v>
                </c:pt>
                <c:pt idx="182">
                  <c:v>01-07-2024</c:v>
                </c:pt>
                <c:pt idx="183">
                  <c:v>02-07-2024</c:v>
                </c:pt>
                <c:pt idx="184">
                  <c:v>03-07-2024</c:v>
                </c:pt>
                <c:pt idx="185">
                  <c:v>04-07-2024</c:v>
                </c:pt>
                <c:pt idx="186">
                  <c:v>05-07-2024</c:v>
                </c:pt>
                <c:pt idx="187">
                  <c:v>06-07-2024</c:v>
                </c:pt>
                <c:pt idx="188">
                  <c:v>07-07-2024</c:v>
                </c:pt>
                <c:pt idx="189">
                  <c:v>08-07-2024</c:v>
                </c:pt>
                <c:pt idx="190">
                  <c:v>09-07-2024</c:v>
                </c:pt>
                <c:pt idx="191">
                  <c:v>10-07-2024</c:v>
                </c:pt>
                <c:pt idx="192">
                  <c:v>11-07-2024</c:v>
                </c:pt>
                <c:pt idx="193">
                  <c:v>12-07-2024</c:v>
                </c:pt>
                <c:pt idx="194">
                  <c:v>13-07-2024</c:v>
                </c:pt>
                <c:pt idx="195">
                  <c:v>14-07-2024</c:v>
                </c:pt>
                <c:pt idx="196">
                  <c:v>15-07-2024</c:v>
                </c:pt>
                <c:pt idx="197">
                  <c:v>16-07-2024</c:v>
                </c:pt>
                <c:pt idx="198">
                  <c:v>17-07-2024</c:v>
                </c:pt>
                <c:pt idx="199">
                  <c:v>18-07-2024</c:v>
                </c:pt>
                <c:pt idx="200">
                  <c:v>19-07-2024</c:v>
                </c:pt>
                <c:pt idx="201">
                  <c:v>20-07-2024</c:v>
                </c:pt>
                <c:pt idx="202">
                  <c:v>21-07-2024</c:v>
                </c:pt>
                <c:pt idx="203">
                  <c:v>22-07-2024</c:v>
                </c:pt>
                <c:pt idx="204">
                  <c:v>23-07-2024</c:v>
                </c:pt>
                <c:pt idx="205">
                  <c:v>24-07-2024</c:v>
                </c:pt>
                <c:pt idx="206">
                  <c:v>25-07-2024</c:v>
                </c:pt>
                <c:pt idx="207">
                  <c:v>26-07-2024</c:v>
                </c:pt>
                <c:pt idx="208">
                  <c:v>27-07-2024</c:v>
                </c:pt>
                <c:pt idx="209">
                  <c:v>28-07-2024</c:v>
                </c:pt>
                <c:pt idx="210">
                  <c:v>29-07-2024</c:v>
                </c:pt>
                <c:pt idx="211">
                  <c:v>30-07-2024</c:v>
                </c:pt>
                <c:pt idx="212">
                  <c:v>31-07-2024</c:v>
                </c:pt>
                <c:pt idx="213">
                  <c:v>01-08-2024</c:v>
                </c:pt>
                <c:pt idx="214">
                  <c:v>02-08-2024</c:v>
                </c:pt>
                <c:pt idx="215">
                  <c:v>03-08-2024</c:v>
                </c:pt>
                <c:pt idx="216">
                  <c:v>04-08-2024</c:v>
                </c:pt>
                <c:pt idx="217">
                  <c:v>05-08-2024</c:v>
                </c:pt>
                <c:pt idx="218">
                  <c:v>06-08-2024</c:v>
                </c:pt>
                <c:pt idx="219">
                  <c:v>07-08-2024</c:v>
                </c:pt>
                <c:pt idx="220">
                  <c:v>08-08-2024</c:v>
                </c:pt>
                <c:pt idx="221">
                  <c:v>09-08-2024</c:v>
                </c:pt>
                <c:pt idx="222">
                  <c:v>10-08-2024</c:v>
                </c:pt>
                <c:pt idx="223">
                  <c:v>11-08-2024</c:v>
                </c:pt>
                <c:pt idx="224">
                  <c:v>12-08-2024</c:v>
                </c:pt>
                <c:pt idx="225">
                  <c:v>13-08-2024</c:v>
                </c:pt>
                <c:pt idx="226">
                  <c:v>14-08-2024</c:v>
                </c:pt>
                <c:pt idx="227">
                  <c:v>15-08-2024</c:v>
                </c:pt>
                <c:pt idx="228">
                  <c:v>16-08-2024</c:v>
                </c:pt>
                <c:pt idx="229">
                  <c:v>17-08-2024</c:v>
                </c:pt>
                <c:pt idx="230">
                  <c:v>18-08-2024</c:v>
                </c:pt>
                <c:pt idx="231">
                  <c:v>19-08-2024</c:v>
                </c:pt>
                <c:pt idx="232">
                  <c:v>20-08-2024</c:v>
                </c:pt>
                <c:pt idx="233">
                  <c:v>21-08-2024</c:v>
                </c:pt>
                <c:pt idx="234">
                  <c:v>22-08-2024</c:v>
                </c:pt>
                <c:pt idx="235">
                  <c:v>23-08-2024</c:v>
                </c:pt>
                <c:pt idx="236">
                  <c:v>24-08-2024</c:v>
                </c:pt>
                <c:pt idx="237">
                  <c:v>25-08-2024</c:v>
                </c:pt>
                <c:pt idx="238">
                  <c:v>26-08-2024</c:v>
                </c:pt>
                <c:pt idx="239">
                  <c:v>27-08-2024</c:v>
                </c:pt>
              </c:strCache>
            </c:strRef>
          </c:cat>
          <c:val>
            <c:numRef>
              <c:f>RevenueVsSales_Overtime!$B$4:$B$243</c:f>
              <c:numCache>
                <c:formatCode>General</c:formatCode>
                <c:ptCount val="240"/>
                <c:pt idx="0">
                  <c:v>2</c:v>
                </c:pt>
                <c:pt idx="1">
                  <c:v>1</c:v>
                </c:pt>
                <c:pt idx="2">
                  <c:v>3</c:v>
                </c:pt>
                <c:pt idx="3">
                  <c:v>4</c:v>
                </c:pt>
                <c:pt idx="4">
                  <c:v>1</c:v>
                </c:pt>
                <c:pt idx="5">
                  <c:v>5</c:v>
                </c:pt>
                <c:pt idx="6">
                  <c:v>1</c:v>
                </c:pt>
                <c:pt idx="7">
                  <c:v>2</c:v>
                </c:pt>
                <c:pt idx="8">
                  <c:v>6</c:v>
                </c:pt>
                <c:pt idx="9">
                  <c:v>2</c:v>
                </c:pt>
                <c:pt idx="10">
                  <c:v>1</c:v>
                </c:pt>
                <c:pt idx="11">
                  <c:v>3</c:v>
                </c:pt>
                <c:pt idx="12">
                  <c:v>2</c:v>
                </c:pt>
                <c:pt idx="13">
                  <c:v>1</c:v>
                </c:pt>
                <c:pt idx="14">
                  <c:v>2</c:v>
                </c:pt>
                <c:pt idx="15">
                  <c:v>3</c:v>
                </c:pt>
                <c:pt idx="16">
                  <c:v>1</c:v>
                </c:pt>
                <c:pt idx="17">
                  <c:v>4</c:v>
                </c:pt>
                <c:pt idx="18">
                  <c:v>2</c:v>
                </c:pt>
                <c:pt idx="19">
                  <c:v>1</c:v>
                </c:pt>
                <c:pt idx="20">
                  <c:v>3</c:v>
                </c:pt>
                <c:pt idx="21">
                  <c:v>2</c:v>
                </c:pt>
                <c:pt idx="22">
                  <c:v>1</c:v>
                </c:pt>
                <c:pt idx="23">
                  <c:v>3</c:v>
                </c:pt>
                <c:pt idx="24">
                  <c:v>1</c:v>
                </c:pt>
                <c:pt idx="25">
                  <c:v>1</c:v>
                </c:pt>
                <c:pt idx="26">
                  <c:v>2</c:v>
                </c:pt>
                <c:pt idx="27">
                  <c:v>3</c:v>
                </c:pt>
                <c:pt idx="28">
                  <c:v>1</c:v>
                </c:pt>
                <c:pt idx="29">
                  <c:v>2</c:v>
                </c:pt>
                <c:pt idx="30">
                  <c:v>2</c:v>
                </c:pt>
                <c:pt idx="31">
                  <c:v>3</c:v>
                </c:pt>
                <c:pt idx="32">
                  <c:v>5</c:v>
                </c:pt>
                <c:pt idx="33">
                  <c:v>4</c:v>
                </c:pt>
                <c:pt idx="34">
                  <c:v>2</c:v>
                </c:pt>
                <c:pt idx="35">
                  <c:v>1</c:v>
                </c:pt>
                <c:pt idx="36">
                  <c:v>3</c:v>
                </c:pt>
                <c:pt idx="37">
                  <c:v>2</c:v>
                </c:pt>
                <c:pt idx="38">
                  <c:v>4</c:v>
                </c:pt>
                <c:pt idx="39">
                  <c:v>3</c:v>
                </c:pt>
                <c:pt idx="40">
                  <c:v>1</c:v>
                </c:pt>
                <c:pt idx="41">
                  <c:v>2</c:v>
                </c:pt>
                <c:pt idx="42">
                  <c:v>3</c:v>
                </c:pt>
                <c:pt idx="43">
                  <c:v>1</c:v>
                </c:pt>
                <c:pt idx="44">
                  <c:v>2</c:v>
                </c:pt>
                <c:pt idx="45">
                  <c:v>4</c:v>
                </c:pt>
                <c:pt idx="46">
                  <c:v>1</c:v>
                </c:pt>
                <c:pt idx="47">
                  <c:v>6</c:v>
                </c:pt>
                <c:pt idx="48">
                  <c:v>2</c:v>
                </c:pt>
                <c:pt idx="49">
                  <c:v>1</c:v>
                </c:pt>
                <c:pt idx="50">
                  <c:v>3</c:v>
                </c:pt>
                <c:pt idx="51">
                  <c:v>2</c:v>
                </c:pt>
                <c:pt idx="52">
                  <c:v>1</c:v>
                </c:pt>
                <c:pt idx="53">
                  <c:v>5</c:v>
                </c:pt>
                <c:pt idx="54">
                  <c:v>4</c:v>
                </c:pt>
                <c:pt idx="55">
                  <c:v>1</c:v>
                </c:pt>
                <c:pt idx="56">
                  <c:v>5</c:v>
                </c:pt>
                <c:pt idx="57">
                  <c:v>3</c:v>
                </c:pt>
                <c:pt idx="58">
                  <c:v>2</c:v>
                </c:pt>
                <c:pt idx="59">
                  <c:v>1</c:v>
                </c:pt>
                <c:pt idx="60">
                  <c:v>3</c:v>
                </c:pt>
                <c:pt idx="61">
                  <c:v>2</c:v>
                </c:pt>
                <c:pt idx="62">
                  <c:v>10</c:v>
                </c:pt>
                <c:pt idx="63">
                  <c:v>4</c:v>
                </c:pt>
                <c:pt idx="64">
                  <c:v>1</c:v>
                </c:pt>
                <c:pt idx="65">
                  <c:v>2</c:v>
                </c:pt>
                <c:pt idx="66">
                  <c:v>1</c:v>
                </c:pt>
                <c:pt idx="67">
                  <c:v>3</c:v>
                </c:pt>
                <c:pt idx="68">
                  <c:v>4</c:v>
                </c:pt>
                <c:pt idx="69">
                  <c:v>2</c:v>
                </c:pt>
                <c:pt idx="70">
                  <c:v>1</c:v>
                </c:pt>
                <c:pt idx="71">
                  <c:v>3</c:v>
                </c:pt>
                <c:pt idx="72">
                  <c:v>1</c:v>
                </c:pt>
                <c:pt idx="73">
                  <c:v>1</c:v>
                </c:pt>
                <c:pt idx="74">
                  <c:v>5</c:v>
                </c:pt>
                <c:pt idx="75">
                  <c:v>4</c:v>
                </c:pt>
                <c:pt idx="76">
                  <c:v>2</c:v>
                </c:pt>
                <c:pt idx="77">
                  <c:v>3</c:v>
                </c:pt>
                <c:pt idx="78">
                  <c:v>2</c:v>
                </c:pt>
                <c:pt idx="79">
                  <c:v>1</c:v>
                </c:pt>
                <c:pt idx="80">
                  <c:v>2</c:v>
                </c:pt>
                <c:pt idx="81">
                  <c:v>3</c:v>
                </c:pt>
                <c:pt idx="82">
                  <c:v>1</c:v>
                </c:pt>
                <c:pt idx="83">
                  <c:v>6</c:v>
                </c:pt>
                <c:pt idx="84">
                  <c:v>1</c:v>
                </c:pt>
                <c:pt idx="85">
                  <c:v>2</c:v>
                </c:pt>
                <c:pt idx="86">
                  <c:v>3</c:v>
                </c:pt>
                <c:pt idx="87">
                  <c:v>4</c:v>
                </c:pt>
                <c:pt idx="88">
                  <c:v>1</c:v>
                </c:pt>
                <c:pt idx="89">
                  <c:v>2</c:v>
                </c:pt>
                <c:pt idx="90">
                  <c:v>2</c:v>
                </c:pt>
                <c:pt idx="91">
                  <c:v>1</c:v>
                </c:pt>
                <c:pt idx="92">
                  <c:v>4</c:v>
                </c:pt>
                <c:pt idx="93">
                  <c:v>3</c:v>
                </c:pt>
                <c:pt idx="94">
                  <c:v>1</c:v>
                </c:pt>
                <c:pt idx="95">
                  <c:v>1</c:v>
                </c:pt>
                <c:pt idx="96">
                  <c:v>3</c:v>
                </c:pt>
                <c:pt idx="97">
                  <c:v>1</c:v>
                </c:pt>
                <c:pt idx="98">
                  <c:v>6</c:v>
                </c:pt>
                <c:pt idx="99">
                  <c:v>2</c:v>
                </c:pt>
                <c:pt idx="100">
                  <c:v>1</c:v>
                </c:pt>
                <c:pt idx="101">
                  <c:v>2</c:v>
                </c:pt>
                <c:pt idx="102">
                  <c:v>1</c:v>
                </c:pt>
                <c:pt idx="103">
                  <c:v>2</c:v>
                </c:pt>
                <c:pt idx="104">
                  <c:v>3</c:v>
                </c:pt>
                <c:pt idx="105">
                  <c:v>4</c:v>
                </c:pt>
                <c:pt idx="106">
                  <c:v>1</c:v>
                </c:pt>
                <c:pt idx="107">
                  <c:v>1</c:v>
                </c:pt>
                <c:pt idx="108">
                  <c:v>2</c:v>
                </c:pt>
                <c:pt idx="109">
                  <c:v>1</c:v>
                </c:pt>
                <c:pt idx="110">
                  <c:v>4</c:v>
                </c:pt>
                <c:pt idx="111">
                  <c:v>2</c:v>
                </c:pt>
                <c:pt idx="112">
                  <c:v>1</c:v>
                </c:pt>
                <c:pt idx="113">
                  <c:v>3</c:v>
                </c:pt>
                <c:pt idx="114">
                  <c:v>1</c:v>
                </c:pt>
                <c:pt idx="115">
                  <c:v>2</c:v>
                </c:pt>
                <c:pt idx="116">
                  <c:v>3</c:v>
                </c:pt>
                <c:pt idx="117">
                  <c:v>4</c:v>
                </c:pt>
                <c:pt idx="118">
                  <c:v>2</c:v>
                </c:pt>
                <c:pt idx="119">
                  <c:v>1</c:v>
                </c:pt>
                <c:pt idx="120">
                  <c:v>2</c:v>
                </c:pt>
                <c:pt idx="121">
                  <c:v>1</c:v>
                </c:pt>
                <c:pt idx="122">
                  <c:v>5</c:v>
                </c:pt>
                <c:pt idx="123">
                  <c:v>3</c:v>
                </c:pt>
                <c:pt idx="124">
                  <c:v>1</c:v>
                </c:pt>
                <c:pt idx="125">
                  <c:v>1</c:v>
                </c:pt>
                <c:pt idx="126">
                  <c:v>1</c:v>
                </c:pt>
                <c:pt idx="127">
                  <c:v>2</c:v>
                </c:pt>
                <c:pt idx="128">
                  <c:v>3</c:v>
                </c:pt>
                <c:pt idx="129">
                  <c:v>2</c:v>
                </c:pt>
                <c:pt idx="130">
                  <c:v>1</c:v>
                </c:pt>
                <c:pt idx="131">
                  <c:v>4</c:v>
                </c:pt>
                <c:pt idx="132">
                  <c:v>1</c:v>
                </c:pt>
                <c:pt idx="133">
                  <c:v>2</c:v>
                </c:pt>
                <c:pt idx="134">
                  <c:v>4</c:v>
                </c:pt>
                <c:pt idx="135">
                  <c:v>3</c:v>
                </c:pt>
                <c:pt idx="136">
                  <c:v>1</c:v>
                </c:pt>
                <c:pt idx="137">
                  <c:v>2</c:v>
                </c:pt>
                <c:pt idx="138">
                  <c:v>1</c:v>
                </c:pt>
                <c:pt idx="139">
                  <c:v>1</c:v>
                </c:pt>
                <c:pt idx="140">
                  <c:v>3</c:v>
                </c:pt>
                <c:pt idx="141">
                  <c:v>2</c:v>
                </c:pt>
                <c:pt idx="142">
                  <c:v>1</c:v>
                </c:pt>
                <c:pt idx="143">
                  <c:v>1</c:v>
                </c:pt>
                <c:pt idx="144">
                  <c:v>1</c:v>
                </c:pt>
                <c:pt idx="145">
                  <c:v>2</c:v>
                </c:pt>
                <c:pt idx="146">
                  <c:v>2</c:v>
                </c:pt>
                <c:pt idx="147">
                  <c:v>3</c:v>
                </c:pt>
                <c:pt idx="148">
                  <c:v>1</c:v>
                </c:pt>
                <c:pt idx="149">
                  <c:v>2</c:v>
                </c:pt>
                <c:pt idx="150">
                  <c:v>1</c:v>
                </c:pt>
                <c:pt idx="151">
                  <c:v>2</c:v>
                </c:pt>
                <c:pt idx="152">
                  <c:v>3</c:v>
                </c:pt>
                <c:pt idx="153">
                  <c:v>2</c:v>
                </c:pt>
                <c:pt idx="154">
                  <c:v>1</c:v>
                </c:pt>
                <c:pt idx="155">
                  <c:v>1</c:v>
                </c:pt>
                <c:pt idx="156">
                  <c:v>1</c:v>
                </c:pt>
                <c:pt idx="157">
                  <c:v>1</c:v>
                </c:pt>
                <c:pt idx="158">
                  <c:v>4</c:v>
                </c:pt>
                <c:pt idx="159">
                  <c:v>3</c:v>
                </c:pt>
                <c:pt idx="160">
                  <c:v>1</c:v>
                </c:pt>
                <c:pt idx="161">
                  <c:v>2</c:v>
                </c:pt>
                <c:pt idx="162">
                  <c:v>1</c:v>
                </c:pt>
                <c:pt idx="163">
                  <c:v>1</c:v>
                </c:pt>
                <c:pt idx="164">
                  <c:v>5</c:v>
                </c:pt>
                <c:pt idx="165">
                  <c:v>4</c:v>
                </c:pt>
                <c:pt idx="166">
                  <c:v>1</c:v>
                </c:pt>
                <c:pt idx="167">
                  <c:v>3</c:v>
                </c:pt>
                <c:pt idx="168">
                  <c:v>1</c:v>
                </c:pt>
                <c:pt idx="169">
                  <c:v>2</c:v>
                </c:pt>
                <c:pt idx="170">
                  <c:v>3</c:v>
                </c:pt>
                <c:pt idx="171">
                  <c:v>2</c:v>
                </c:pt>
                <c:pt idx="172">
                  <c:v>1</c:v>
                </c:pt>
                <c:pt idx="173">
                  <c:v>1</c:v>
                </c:pt>
                <c:pt idx="174">
                  <c:v>3</c:v>
                </c:pt>
                <c:pt idx="175">
                  <c:v>2</c:v>
                </c:pt>
                <c:pt idx="176">
                  <c:v>4</c:v>
                </c:pt>
                <c:pt idx="177">
                  <c:v>3</c:v>
                </c:pt>
                <c:pt idx="178">
                  <c:v>2</c:v>
                </c:pt>
                <c:pt idx="179">
                  <c:v>1</c:v>
                </c:pt>
                <c:pt idx="180">
                  <c:v>1</c:v>
                </c:pt>
                <c:pt idx="181">
                  <c:v>1</c:v>
                </c:pt>
                <c:pt idx="182">
                  <c:v>3</c:v>
                </c:pt>
                <c:pt idx="183">
                  <c:v>2</c:v>
                </c:pt>
                <c:pt idx="184">
                  <c:v>1</c:v>
                </c:pt>
                <c:pt idx="185">
                  <c:v>1</c:v>
                </c:pt>
                <c:pt idx="186">
                  <c:v>1</c:v>
                </c:pt>
                <c:pt idx="187">
                  <c:v>2</c:v>
                </c:pt>
                <c:pt idx="188">
                  <c:v>4</c:v>
                </c:pt>
                <c:pt idx="189">
                  <c:v>3</c:v>
                </c:pt>
                <c:pt idx="190">
                  <c:v>1</c:v>
                </c:pt>
                <c:pt idx="191">
                  <c:v>1</c:v>
                </c:pt>
                <c:pt idx="192">
                  <c:v>1</c:v>
                </c:pt>
                <c:pt idx="193">
                  <c:v>1</c:v>
                </c:pt>
                <c:pt idx="194">
                  <c:v>2</c:v>
                </c:pt>
                <c:pt idx="195">
                  <c:v>2</c:v>
                </c:pt>
                <c:pt idx="196">
                  <c:v>1</c:v>
                </c:pt>
                <c:pt idx="197">
                  <c:v>1</c:v>
                </c:pt>
                <c:pt idx="198">
                  <c:v>2</c:v>
                </c:pt>
                <c:pt idx="199">
                  <c:v>1</c:v>
                </c:pt>
                <c:pt idx="200">
                  <c:v>3</c:v>
                </c:pt>
                <c:pt idx="201">
                  <c:v>2</c:v>
                </c:pt>
                <c:pt idx="202">
                  <c:v>1</c:v>
                </c:pt>
                <c:pt idx="203">
                  <c:v>1</c:v>
                </c:pt>
                <c:pt idx="204">
                  <c:v>1</c:v>
                </c:pt>
                <c:pt idx="205">
                  <c:v>1</c:v>
                </c:pt>
                <c:pt idx="206">
                  <c:v>2</c:v>
                </c:pt>
                <c:pt idx="207">
                  <c:v>3</c:v>
                </c:pt>
                <c:pt idx="208">
                  <c:v>1</c:v>
                </c:pt>
                <c:pt idx="209">
                  <c:v>1</c:v>
                </c:pt>
                <c:pt idx="210">
                  <c:v>1</c:v>
                </c:pt>
                <c:pt idx="211">
                  <c:v>2</c:v>
                </c:pt>
                <c:pt idx="212">
                  <c:v>4</c:v>
                </c:pt>
                <c:pt idx="213">
                  <c:v>3</c:v>
                </c:pt>
                <c:pt idx="214">
                  <c:v>2</c:v>
                </c:pt>
                <c:pt idx="215">
                  <c:v>1</c:v>
                </c:pt>
                <c:pt idx="216">
                  <c:v>1</c:v>
                </c:pt>
                <c:pt idx="217">
                  <c:v>1</c:v>
                </c:pt>
                <c:pt idx="218">
                  <c:v>3</c:v>
                </c:pt>
                <c:pt idx="219">
                  <c:v>2</c:v>
                </c:pt>
                <c:pt idx="220">
                  <c:v>1</c:v>
                </c:pt>
                <c:pt idx="221">
                  <c:v>1</c:v>
                </c:pt>
                <c:pt idx="222">
                  <c:v>4</c:v>
                </c:pt>
                <c:pt idx="223">
                  <c:v>2</c:v>
                </c:pt>
                <c:pt idx="224">
                  <c:v>2</c:v>
                </c:pt>
                <c:pt idx="225">
                  <c:v>3</c:v>
                </c:pt>
                <c:pt idx="226">
                  <c:v>1</c:v>
                </c:pt>
                <c:pt idx="227">
                  <c:v>2</c:v>
                </c:pt>
                <c:pt idx="228">
                  <c:v>1</c:v>
                </c:pt>
                <c:pt idx="229">
                  <c:v>1</c:v>
                </c:pt>
                <c:pt idx="230">
                  <c:v>4</c:v>
                </c:pt>
                <c:pt idx="231">
                  <c:v>2</c:v>
                </c:pt>
                <c:pt idx="232">
                  <c:v>1</c:v>
                </c:pt>
                <c:pt idx="233">
                  <c:v>3</c:v>
                </c:pt>
                <c:pt idx="234">
                  <c:v>1</c:v>
                </c:pt>
                <c:pt idx="235">
                  <c:v>1</c:v>
                </c:pt>
                <c:pt idx="236">
                  <c:v>3</c:v>
                </c:pt>
                <c:pt idx="237">
                  <c:v>3</c:v>
                </c:pt>
                <c:pt idx="238">
                  <c:v>1</c:v>
                </c:pt>
                <c:pt idx="239">
                  <c:v>2</c:v>
                </c:pt>
              </c:numCache>
            </c:numRef>
          </c:val>
          <c:extLst>
            <c:ext xmlns:c16="http://schemas.microsoft.com/office/drawing/2014/chart" uri="{C3380CC4-5D6E-409C-BE32-E72D297353CC}">
              <c16:uniqueId val="{00000000-9B57-4D7C-AAB3-E22C5940D185}"/>
            </c:ext>
          </c:extLst>
        </c:ser>
        <c:dLbls>
          <c:showLegendKey val="0"/>
          <c:showVal val="0"/>
          <c:showCatName val="0"/>
          <c:showSerName val="0"/>
          <c:showPercent val="0"/>
          <c:showBubbleSize val="0"/>
        </c:dLbls>
        <c:axId val="694123008"/>
        <c:axId val="694122528"/>
      </c:areaChart>
      <c:lineChart>
        <c:grouping val="standard"/>
        <c:varyColors val="0"/>
        <c:ser>
          <c:idx val="1"/>
          <c:order val="1"/>
          <c:tx>
            <c:strRef>
              <c:f>RevenueVsSales_Overtime!$C$3</c:f>
              <c:strCache>
                <c:ptCount val="1"/>
                <c:pt idx="0">
                  <c:v>Revenue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RevenueVsSales_Overtime!$A$4:$A$243</c:f>
              <c:strCache>
                <c:ptCount val="240"/>
                <c:pt idx="0">
                  <c:v>01-01-2024</c:v>
                </c:pt>
                <c:pt idx="1">
                  <c:v>02-01-2024</c:v>
                </c:pt>
                <c:pt idx="2">
                  <c:v>03-01-2024</c:v>
                </c:pt>
                <c:pt idx="3">
                  <c:v>04-01-2024</c:v>
                </c:pt>
                <c:pt idx="4">
                  <c:v>05-01-2024</c:v>
                </c:pt>
                <c:pt idx="5">
                  <c:v>06-01-2024</c:v>
                </c:pt>
                <c:pt idx="6">
                  <c:v>07-01-2024</c:v>
                </c:pt>
                <c:pt idx="7">
                  <c:v>08-01-2024</c:v>
                </c:pt>
                <c:pt idx="8">
                  <c:v>09-01-2024</c:v>
                </c:pt>
                <c:pt idx="9">
                  <c:v>10-01-2024</c:v>
                </c:pt>
                <c:pt idx="10">
                  <c:v>11-01-2024</c:v>
                </c:pt>
                <c:pt idx="11">
                  <c:v>12-01-2024</c:v>
                </c:pt>
                <c:pt idx="12">
                  <c:v>13-01-2024</c:v>
                </c:pt>
                <c:pt idx="13">
                  <c:v>14-01-2024</c:v>
                </c:pt>
                <c:pt idx="14">
                  <c:v>15-01-2024</c:v>
                </c:pt>
                <c:pt idx="15">
                  <c:v>16-01-2024</c:v>
                </c:pt>
                <c:pt idx="16">
                  <c:v>17-01-2024</c:v>
                </c:pt>
                <c:pt idx="17">
                  <c:v>18-01-2024</c:v>
                </c:pt>
                <c:pt idx="18">
                  <c:v>19-01-2024</c:v>
                </c:pt>
                <c:pt idx="19">
                  <c:v>20-01-2024</c:v>
                </c:pt>
                <c:pt idx="20">
                  <c:v>21-01-2024</c:v>
                </c:pt>
                <c:pt idx="21">
                  <c:v>22-01-2024</c:v>
                </c:pt>
                <c:pt idx="22">
                  <c:v>23-01-2024</c:v>
                </c:pt>
                <c:pt idx="23">
                  <c:v>24-01-2024</c:v>
                </c:pt>
                <c:pt idx="24">
                  <c:v>25-01-2024</c:v>
                </c:pt>
                <c:pt idx="25">
                  <c:v>26-01-2024</c:v>
                </c:pt>
                <c:pt idx="26">
                  <c:v>27-01-2024</c:v>
                </c:pt>
                <c:pt idx="27">
                  <c:v>28-01-2024</c:v>
                </c:pt>
                <c:pt idx="28">
                  <c:v>29-01-2024</c:v>
                </c:pt>
                <c:pt idx="29">
                  <c:v>30-01-2024</c:v>
                </c:pt>
                <c:pt idx="30">
                  <c:v>31-01-2024</c:v>
                </c:pt>
                <c:pt idx="31">
                  <c:v>01-02-2024</c:v>
                </c:pt>
                <c:pt idx="32">
                  <c:v>02-02-2024</c:v>
                </c:pt>
                <c:pt idx="33">
                  <c:v>03-02-2024</c:v>
                </c:pt>
                <c:pt idx="34">
                  <c:v>04-02-2024</c:v>
                </c:pt>
                <c:pt idx="35">
                  <c:v>05-02-2024</c:v>
                </c:pt>
                <c:pt idx="36">
                  <c:v>06-02-2024</c:v>
                </c:pt>
                <c:pt idx="37">
                  <c:v>07-02-2024</c:v>
                </c:pt>
                <c:pt idx="38">
                  <c:v>08-02-2024</c:v>
                </c:pt>
                <c:pt idx="39">
                  <c:v>09-02-2024</c:v>
                </c:pt>
                <c:pt idx="40">
                  <c:v>10-02-2024</c:v>
                </c:pt>
                <c:pt idx="41">
                  <c:v>11-02-2024</c:v>
                </c:pt>
                <c:pt idx="42">
                  <c:v>12-02-2024</c:v>
                </c:pt>
                <c:pt idx="43">
                  <c:v>13-02-2024</c:v>
                </c:pt>
                <c:pt idx="44">
                  <c:v>14-02-2024</c:v>
                </c:pt>
                <c:pt idx="45">
                  <c:v>15-02-2024</c:v>
                </c:pt>
                <c:pt idx="46">
                  <c:v>16-02-2024</c:v>
                </c:pt>
                <c:pt idx="47">
                  <c:v>17-02-2024</c:v>
                </c:pt>
                <c:pt idx="48">
                  <c:v>18-02-2024</c:v>
                </c:pt>
                <c:pt idx="49">
                  <c:v>19-02-2024</c:v>
                </c:pt>
                <c:pt idx="50">
                  <c:v>20-02-2024</c:v>
                </c:pt>
                <c:pt idx="51">
                  <c:v>21-02-2024</c:v>
                </c:pt>
                <c:pt idx="52">
                  <c:v>22-02-2024</c:v>
                </c:pt>
                <c:pt idx="53">
                  <c:v>23-02-2024</c:v>
                </c:pt>
                <c:pt idx="54">
                  <c:v>24-02-2024</c:v>
                </c:pt>
                <c:pt idx="55">
                  <c:v>25-02-2024</c:v>
                </c:pt>
                <c:pt idx="56">
                  <c:v>26-02-2024</c:v>
                </c:pt>
                <c:pt idx="57">
                  <c:v>27-02-2024</c:v>
                </c:pt>
                <c:pt idx="58">
                  <c:v>28-02-2024</c:v>
                </c:pt>
                <c:pt idx="59">
                  <c:v>29-02-2024</c:v>
                </c:pt>
                <c:pt idx="60">
                  <c:v>01-03-2024</c:v>
                </c:pt>
                <c:pt idx="61">
                  <c:v>02-03-2024</c:v>
                </c:pt>
                <c:pt idx="62">
                  <c:v>03-03-2024</c:v>
                </c:pt>
                <c:pt idx="63">
                  <c:v>04-03-2024</c:v>
                </c:pt>
                <c:pt idx="64">
                  <c:v>05-03-2024</c:v>
                </c:pt>
                <c:pt idx="65">
                  <c:v>06-03-2024</c:v>
                </c:pt>
                <c:pt idx="66">
                  <c:v>07-03-2024</c:v>
                </c:pt>
                <c:pt idx="67">
                  <c:v>08-03-2024</c:v>
                </c:pt>
                <c:pt idx="68">
                  <c:v>09-03-2024</c:v>
                </c:pt>
                <c:pt idx="69">
                  <c:v>10-03-2024</c:v>
                </c:pt>
                <c:pt idx="70">
                  <c:v>11-03-2024</c:v>
                </c:pt>
                <c:pt idx="71">
                  <c:v>12-03-2024</c:v>
                </c:pt>
                <c:pt idx="72">
                  <c:v>13-03-2024</c:v>
                </c:pt>
                <c:pt idx="73">
                  <c:v>14-03-2024</c:v>
                </c:pt>
                <c:pt idx="74">
                  <c:v>15-03-2024</c:v>
                </c:pt>
                <c:pt idx="75">
                  <c:v>16-03-2024</c:v>
                </c:pt>
                <c:pt idx="76">
                  <c:v>17-03-2024</c:v>
                </c:pt>
                <c:pt idx="77">
                  <c:v>18-03-2024</c:v>
                </c:pt>
                <c:pt idx="78">
                  <c:v>19-03-2024</c:v>
                </c:pt>
                <c:pt idx="79">
                  <c:v>20-03-2024</c:v>
                </c:pt>
                <c:pt idx="80">
                  <c:v>21-03-2024</c:v>
                </c:pt>
                <c:pt idx="81">
                  <c:v>22-03-2024</c:v>
                </c:pt>
                <c:pt idx="82">
                  <c:v>23-03-2024</c:v>
                </c:pt>
                <c:pt idx="83">
                  <c:v>24-03-2024</c:v>
                </c:pt>
                <c:pt idx="84">
                  <c:v>25-03-2024</c:v>
                </c:pt>
                <c:pt idx="85">
                  <c:v>26-03-2024</c:v>
                </c:pt>
                <c:pt idx="86">
                  <c:v>27-03-2024</c:v>
                </c:pt>
                <c:pt idx="87">
                  <c:v>28-03-2024</c:v>
                </c:pt>
                <c:pt idx="88">
                  <c:v>29-03-2024</c:v>
                </c:pt>
                <c:pt idx="89">
                  <c:v>30-03-2024</c:v>
                </c:pt>
                <c:pt idx="90">
                  <c:v>31-03-2024</c:v>
                </c:pt>
                <c:pt idx="91">
                  <c:v>01-04-2024</c:v>
                </c:pt>
                <c:pt idx="92">
                  <c:v>02-04-2024</c:v>
                </c:pt>
                <c:pt idx="93">
                  <c:v>03-04-2024</c:v>
                </c:pt>
                <c:pt idx="94">
                  <c:v>04-04-2024</c:v>
                </c:pt>
                <c:pt idx="95">
                  <c:v>05-04-2024</c:v>
                </c:pt>
                <c:pt idx="96">
                  <c:v>06-04-2024</c:v>
                </c:pt>
                <c:pt idx="97">
                  <c:v>07-04-2024</c:v>
                </c:pt>
                <c:pt idx="98">
                  <c:v>08-04-2024</c:v>
                </c:pt>
                <c:pt idx="99">
                  <c:v>09-04-2024</c:v>
                </c:pt>
                <c:pt idx="100">
                  <c:v>10-04-2024</c:v>
                </c:pt>
                <c:pt idx="101">
                  <c:v>11-04-2024</c:v>
                </c:pt>
                <c:pt idx="102">
                  <c:v>12-04-2024</c:v>
                </c:pt>
                <c:pt idx="103">
                  <c:v>13-04-2024</c:v>
                </c:pt>
                <c:pt idx="104">
                  <c:v>14-04-2024</c:v>
                </c:pt>
                <c:pt idx="105">
                  <c:v>15-04-2024</c:v>
                </c:pt>
                <c:pt idx="106">
                  <c:v>16-04-2024</c:v>
                </c:pt>
                <c:pt idx="107">
                  <c:v>17-04-2024</c:v>
                </c:pt>
                <c:pt idx="108">
                  <c:v>18-04-2024</c:v>
                </c:pt>
                <c:pt idx="109">
                  <c:v>19-04-2024</c:v>
                </c:pt>
                <c:pt idx="110">
                  <c:v>20-04-2024</c:v>
                </c:pt>
                <c:pt idx="111">
                  <c:v>21-04-2024</c:v>
                </c:pt>
                <c:pt idx="112">
                  <c:v>22-04-2024</c:v>
                </c:pt>
                <c:pt idx="113">
                  <c:v>23-04-2024</c:v>
                </c:pt>
                <c:pt idx="114">
                  <c:v>24-04-2024</c:v>
                </c:pt>
                <c:pt idx="115">
                  <c:v>25-04-2024</c:v>
                </c:pt>
                <c:pt idx="116">
                  <c:v>26-04-2024</c:v>
                </c:pt>
                <c:pt idx="117">
                  <c:v>27-04-2024</c:v>
                </c:pt>
                <c:pt idx="118">
                  <c:v>28-04-2024</c:v>
                </c:pt>
                <c:pt idx="119">
                  <c:v>29-04-2024</c:v>
                </c:pt>
                <c:pt idx="120">
                  <c:v>30-04-2024</c:v>
                </c:pt>
                <c:pt idx="121">
                  <c:v>01-05-2024</c:v>
                </c:pt>
                <c:pt idx="122">
                  <c:v>02-05-2024</c:v>
                </c:pt>
                <c:pt idx="123">
                  <c:v>03-05-2024</c:v>
                </c:pt>
                <c:pt idx="124">
                  <c:v>04-05-2024</c:v>
                </c:pt>
                <c:pt idx="125">
                  <c:v>05-05-2024</c:v>
                </c:pt>
                <c:pt idx="126">
                  <c:v>06-05-2024</c:v>
                </c:pt>
                <c:pt idx="127">
                  <c:v>07-05-2024</c:v>
                </c:pt>
                <c:pt idx="128">
                  <c:v>08-05-2024</c:v>
                </c:pt>
                <c:pt idx="129">
                  <c:v>09-05-2024</c:v>
                </c:pt>
                <c:pt idx="130">
                  <c:v>10-05-2024</c:v>
                </c:pt>
                <c:pt idx="131">
                  <c:v>11-05-2024</c:v>
                </c:pt>
                <c:pt idx="132">
                  <c:v>12-05-2024</c:v>
                </c:pt>
                <c:pt idx="133">
                  <c:v>13-05-2024</c:v>
                </c:pt>
                <c:pt idx="134">
                  <c:v>14-05-2024</c:v>
                </c:pt>
                <c:pt idx="135">
                  <c:v>15-05-2024</c:v>
                </c:pt>
                <c:pt idx="136">
                  <c:v>16-05-2024</c:v>
                </c:pt>
                <c:pt idx="137">
                  <c:v>17-05-2024</c:v>
                </c:pt>
                <c:pt idx="138">
                  <c:v>18-05-2024</c:v>
                </c:pt>
                <c:pt idx="139">
                  <c:v>19-05-2024</c:v>
                </c:pt>
                <c:pt idx="140">
                  <c:v>20-05-2024</c:v>
                </c:pt>
                <c:pt idx="141">
                  <c:v>21-05-2024</c:v>
                </c:pt>
                <c:pt idx="142">
                  <c:v>22-05-2024</c:v>
                </c:pt>
                <c:pt idx="143">
                  <c:v>23-05-2024</c:v>
                </c:pt>
                <c:pt idx="144">
                  <c:v>24-05-2024</c:v>
                </c:pt>
                <c:pt idx="145">
                  <c:v>25-05-2024</c:v>
                </c:pt>
                <c:pt idx="146">
                  <c:v>26-05-2024</c:v>
                </c:pt>
                <c:pt idx="147">
                  <c:v>27-05-2024</c:v>
                </c:pt>
                <c:pt idx="148">
                  <c:v>28-05-2024</c:v>
                </c:pt>
                <c:pt idx="149">
                  <c:v>29-05-2024</c:v>
                </c:pt>
                <c:pt idx="150">
                  <c:v>30-05-2024</c:v>
                </c:pt>
                <c:pt idx="151">
                  <c:v>31-05-2024</c:v>
                </c:pt>
                <c:pt idx="152">
                  <c:v>01-06-2024</c:v>
                </c:pt>
                <c:pt idx="153">
                  <c:v>02-06-2024</c:v>
                </c:pt>
                <c:pt idx="154">
                  <c:v>03-06-2024</c:v>
                </c:pt>
                <c:pt idx="155">
                  <c:v>04-06-2024</c:v>
                </c:pt>
                <c:pt idx="156">
                  <c:v>05-06-2024</c:v>
                </c:pt>
                <c:pt idx="157">
                  <c:v>06-06-2024</c:v>
                </c:pt>
                <c:pt idx="158">
                  <c:v>07-06-2024</c:v>
                </c:pt>
                <c:pt idx="159">
                  <c:v>08-06-2024</c:v>
                </c:pt>
                <c:pt idx="160">
                  <c:v>09-06-2024</c:v>
                </c:pt>
                <c:pt idx="161">
                  <c:v>10-06-2024</c:v>
                </c:pt>
                <c:pt idx="162">
                  <c:v>11-06-2024</c:v>
                </c:pt>
                <c:pt idx="163">
                  <c:v>12-06-2024</c:v>
                </c:pt>
                <c:pt idx="164">
                  <c:v>13-06-2024</c:v>
                </c:pt>
                <c:pt idx="165">
                  <c:v>14-06-2024</c:v>
                </c:pt>
                <c:pt idx="166">
                  <c:v>15-06-2024</c:v>
                </c:pt>
                <c:pt idx="167">
                  <c:v>16-06-2024</c:v>
                </c:pt>
                <c:pt idx="168">
                  <c:v>17-06-2024</c:v>
                </c:pt>
                <c:pt idx="169">
                  <c:v>18-06-2024</c:v>
                </c:pt>
                <c:pt idx="170">
                  <c:v>19-06-2024</c:v>
                </c:pt>
                <c:pt idx="171">
                  <c:v>20-06-2024</c:v>
                </c:pt>
                <c:pt idx="172">
                  <c:v>21-06-2024</c:v>
                </c:pt>
                <c:pt idx="173">
                  <c:v>22-06-2024</c:v>
                </c:pt>
                <c:pt idx="174">
                  <c:v>23-06-2024</c:v>
                </c:pt>
                <c:pt idx="175">
                  <c:v>24-06-2024</c:v>
                </c:pt>
                <c:pt idx="176">
                  <c:v>25-06-2024</c:v>
                </c:pt>
                <c:pt idx="177">
                  <c:v>26-06-2024</c:v>
                </c:pt>
                <c:pt idx="178">
                  <c:v>27-06-2024</c:v>
                </c:pt>
                <c:pt idx="179">
                  <c:v>28-06-2024</c:v>
                </c:pt>
                <c:pt idx="180">
                  <c:v>29-06-2024</c:v>
                </c:pt>
                <c:pt idx="181">
                  <c:v>30-06-2024</c:v>
                </c:pt>
                <c:pt idx="182">
                  <c:v>01-07-2024</c:v>
                </c:pt>
                <c:pt idx="183">
                  <c:v>02-07-2024</c:v>
                </c:pt>
                <c:pt idx="184">
                  <c:v>03-07-2024</c:v>
                </c:pt>
                <c:pt idx="185">
                  <c:v>04-07-2024</c:v>
                </c:pt>
                <c:pt idx="186">
                  <c:v>05-07-2024</c:v>
                </c:pt>
                <c:pt idx="187">
                  <c:v>06-07-2024</c:v>
                </c:pt>
                <c:pt idx="188">
                  <c:v>07-07-2024</c:v>
                </c:pt>
                <c:pt idx="189">
                  <c:v>08-07-2024</c:v>
                </c:pt>
                <c:pt idx="190">
                  <c:v>09-07-2024</c:v>
                </c:pt>
                <c:pt idx="191">
                  <c:v>10-07-2024</c:v>
                </c:pt>
                <c:pt idx="192">
                  <c:v>11-07-2024</c:v>
                </c:pt>
                <c:pt idx="193">
                  <c:v>12-07-2024</c:v>
                </c:pt>
                <c:pt idx="194">
                  <c:v>13-07-2024</c:v>
                </c:pt>
                <c:pt idx="195">
                  <c:v>14-07-2024</c:v>
                </c:pt>
                <c:pt idx="196">
                  <c:v>15-07-2024</c:v>
                </c:pt>
                <c:pt idx="197">
                  <c:v>16-07-2024</c:v>
                </c:pt>
                <c:pt idx="198">
                  <c:v>17-07-2024</c:v>
                </c:pt>
                <c:pt idx="199">
                  <c:v>18-07-2024</c:v>
                </c:pt>
                <c:pt idx="200">
                  <c:v>19-07-2024</c:v>
                </c:pt>
                <c:pt idx="201">
                  <c:v>20-07-2024</c:v>
                </c:pt>
                <c:pt idx="202">
                  <c:v>21-07-2024</c:v>
                </c:pt>
                <c:pt idx="203">
                  <c:v>22-07-2024</c:v>
                </c:pt>
                <c:pt idx="204">
                  <c:v>23-07-2024</c:v>
                </c:pt>
                <c:pt idx="205">
                  <c:v>24-07-2024</c:v>
                </c:pt>
                <c:pt idx="206">
                  <c:v>25-07-2024</c:v>
                </c:pt>
                <c:pt idx="207">
                  <c:v>26-07-2024</c:v>
                </c:pt>
                <c:pt idx="208">
                  <c:v>27-07-2024</c:v>
                </c:pt>
                <c:pt idx="209">
                  <c:v>28-07-2024</c:v>
                </c:pt>
                <c:pt idx="210">
                  <c:v>29-07-2024</c:v>
                </c:pt>
                <c:pt idx="211">
                  <c:v>30-07-2024</c:v>
                </c:pt>
                <c:pt idx="212">
                  <c:v>31-07-2024</c:v>
                </c:pt>
                <c:pt idx="213">
                  <c:v>01-08-2024</c:v>
                </c:pt>
                <c:pt idx="214">
                  <c:v>02-08-2024</c:v>
                </c:pt>
                <c:pt idx="215">
                  <c:v>03-08-2024</c:v>
                </c:pt>
                <c:pt idx="216">
                  <c:v>04-08-2024</c:v>
                </c:pt>
                <c:pt idx="217">
                  <c:v>05-08-2024</c:v>
                </c:pt>
                <c:pt idx="218">
                  <c:v>06-08-2024</c:v>
                </c:pt>
                <c:pt idx="219">
                  <c:v>07-08-2024</c:v>
                </c:pt>
                <c:pt idx="220">
                  <c:v>08-08-2024</c:v>
                </c:pt>
                <c:pt idx="221">
                  <c:v>09-08-2024</c:v>
                </c:pt>
                <c:pt idx="222">
                  <c:v>10-08-2024</c:v>
                </c:pt>
                <c:pt idx="223">
                  <c:v>11-08-2024</c:v>
                </c:pt>
                <c:pt idx="224">
                  <c:v>12-08-2024</c:v>
                </c:pt>
                <c:pt idx="225">
                  <c:v>13-08-2024</c:v>
                </c:pt>
                <c:pt idx="226">
                  <c:v>14-08-2024</c:v>
                </c:pt>
                <c:pt idx="227">
                  <c:v>15-08-2024</c:v>
                </c:pt>
                <c:pt idx="228">
                  <c:v>16-08-2024</c:v>
                </c:pt>
                <c:pt idx="229">
                  <c:v>17-08-2024</c:v>
                </c:pt>
                <c:pt idx="230">
                  <c:v>18-08-2024</c:v>
                </c:pt>
                <c:pt idx="231">
                  <c:v>19-08-2024</c:v>
                </c:pt>
                <c:pt idx="232">
                  <c:v>20-08-2024</c:v>
                </c:pt>
                <c:pt idx="233">
                  <c:v>21-08-2024</c:v>
                </c:pt>
                <c:pt idx="234">
                  <c:v>22-08-2024</c:v>
                </c:pt>
                <c:pt idx="235">
                  <c:v>23-08-2024</c:v>
                </c:pt>
                <c:pt idx="236">
                  <c:v>24-08-2024</c:v>
                </c:pt>
                <c:pt idx="237">
                  <c:v>25-08-2024</c:v>
                </c:pt>
                <c:pt idx="238">
                  <c:v>26-08-2024</c:v>
                </c:pt>
                <c:pt idx="239">
                  <c:v>27-08-2024</c:v>
                </c:pt>
              </c:strCache>
            </c:strRef>
          </c:cat>
          <c:val>
            <c:numRef>
              <c:f>RevenueVsSales_Overtime!$C$4:$C$243</c:f>
              <c:numCache>
                <c:formatCode>[$$-1009]#,##0</c:formatCode>
                <c:ptCount val="240"/>
                <c:pt idx="0">
                  <c:v>1999.98</c:v>
                </c:pt>
                <c:pt idx="1">
                  <c:v>499.99</c:v>
                </c:pt>
                <c:pt idx="2">
                  <c:v>209.97</c:v>
                </c:pt>
                <c:pt idx="3">
                  <c:v>63.96</c:v>
                </c:pt>
                <c:pt idx="4">
                  <c:v>89.99</c:v>
                </c:pt>
                <c:pt idx="5">
                  <c:v>149.94999999999999</c:v>
                </c:pt>
                <c:pt idx="6">
                  <c:v>2499.9899999999998</c:v>
                </c:pt>
                <c:pt idx="7">
                  <c:v>1199.98</c:v>
                </c:pt>
                <c:pt idx="8">
                  <c:v>539.94000000000005</c:v>
                </c:pt>
                <c:pt idx="9">
                  <c:v>51.98</c:v>
                </c:pt>
                <c:pt idx="10">
                  <c:v>129.99</c:v>
                </c:pt>
                <c:pt idx="11">
                  <c:v>599.97</c:v>
                </c:pt>
                <c:pt idx="12">
                  <c:v>1499.98</c:v>
                </c:pt>
                <c:pt idx="13">
                  <c:v>189.99</c:v>
                </c:pt>
                <c:pt idx="14">
                  <c:v>499.98</c:v>
                </c:pt>
                <c:pt idx="15">
                  <c:v>107.97</c:v>
                </c:pt>
                <c:pt idx="16">
                  <c:v>399.99</c:v>
                </c:pt>
                <c:pt idx="17">
                  <c:v>479.96</c:v>
                </c:pt>
                <c:pt idx="18">
                  <c:v>999.98</c:v>
                </c:pt>
                <c:pt idx="19">
                  <c:v>99.99</c:v>
                </c:pt>
                <c:pt idx="20">
                  <c:v>179.97</c:v>
                </c:pt>
                <c:pt idx="21">
                  <c:v>45.98</c:v>
                </c:pt>
                <c:pt idx="22">
                  <c:v>49.99</c:v>
                </c:pt>
                <c:pt idx="23">
                  <c:v>89.97</c:v>
                </c:pt>
                <c:pt idx="24">
                  <c:v>299.99</c:v>
                </c:pt>
                <c:pt idx="25">
                  <c:v>179.99</c:v>
                </c:pt>
                <c:pt idx="26">
                  <c:v>359.98</c:v>
                </c:pt>
                <c:pt idx="27">
                  <c:v>38.97</c:v>
                </c:pt>
                <c:pt idx="28">
                  <c:v>29.99</c:v>
                </c:pt>
                <c:pt idx="29">
                  <c:v>259.98</c:v>
                </c:pt>
                <c:pt idx="30">
                  <c:v>699.98</c:v>
                </c:pt>
                <c:pt idx="31">
                  <c:v>269.97000000000003</c:v>
                </c:pt>
                <c:pt idx="32">
                  <c:v>149.94999999999999</c:v>
                </c:pt>
                <c:pt idx="33">
                  <c:v>79.959999999999994</c:v>
                </c:pt>
                <c:pt idx="34">
                  <c:v>79.98</c:v>
                </c:pt>
                <c:pt idx="35">
                  <c:v>1895</c:v>
                </c:pt>
                <c:pt idx="36">
                  <c:v>1199.97</c:v>
                </c:pt>
                <c:pt idx="37">
                  <c:v>1599.98</c:v>
                </c:pt>
                <c:pt idx="38">
                  <c:v>239.96</c:v>
                </c:pt>
                <c:pt idx="39">
                  <c:v>74.97</c:v>
                </c:pt>
                <c:pt idx="40">
                  <c:v>105</c:v>
                </c:pt>
                <c:pt idx="41">
                  <c:v>259.98</c:v>
                </c:pt>
                <c:pt idx="42">
                  <c:v>1199.97</c:v>
                </c:pt>
                <c:pt idx="43">
                  <c:v>199.99</c:v>
                </c:pt>
                <c:pt idx="44">
                  <c:v>279.98</c:v>
                </c:pt>
                <c:pt idx="45">
                  <c:v>130</c:v>
                </c:pt>
                <c:pt idx="46">
                  <c:v>52</c:v>
                </c:pt>
                <c:pt idx="47">
                  <c:v>239.94</c:v>
                </c:pt>
                <c:pt idx="48">
                  <c:v>259.98</c:v>
                </c:pt>
                <c:pt idx="49">
                  <c:v>299.99</c:v>
                </c:pt>
                <c:pt idx="50">
                  <c:v>464.97</c:v>
                </c:pt>
                <c:pt idx="51">
                  <c:v>53.98</c:v>
                </c:pt>
                <c:pt idx="52">
                  <c:v>49</c:v>
                </c:pt>
                <c:pt idx="53">
                  <c:v>249.95</c:v>
                </c:pt>
                <c:pt idx="54">
                  <c:v>239.96</c:v>
                </c:pt>
                <c:pt idx="55">
                  <c:v>499.99</c:v>
                </c:pt>
                <c:pt idx="56">
                  <c:v>149.94999999999999</c:v>
                </c:pt>
                <c:pt idx="57">
                  <c:v>84</c:v>
                </c:pt>
                <c:pt idx="58">
                  <c:v>46</c:v>
                </c:pt>
                <c:pt idx="59">
                  <c:v>349</c:v>
                </c:pt>
                <c:pt idx="60">
                  <c:v>899.97</c:v>
                </c:pt>
                <c:pt idx="61">
                  <c:v>399.98</c:v>
                </c:pt>
                <c:pt idx="62">
                  <c:v>99.9</c:v>
                </c:pt>
                <c:pt idx="63">
                  <c:v>75.959999999999994</c:v>
                </c:pt>
                <c:pt idx="64">
                  <c:v>102</c:v>
                </c:pt>
                <c:pt idx="65">
                  <c:v>599.98</c:v>
                </c:pt>
                <c:pt idx="66">
                  <c:v>1199.99</c:v>
                </c:pt>
                <c:pt idx="67">
                  <c:v>659.97</c:v>
                </c:pt>
                <c:pt idx="68">
                  <c:v>239.96</c:v>
                </c:pt>
                <c:pt idx="69">
                  <c:v>21.98</c:v>
                </c:pt>
                <c:pt idx="70">
                  <c:v>78</c:v>
                </c:pt>
                <c:pt idx="71">
                  <c:v>389.97</c:v>
                </c:pt>
                <c:pt idx="72">
                  <c:v>1599.99</c:v>
                </c:pt>
                <c:pt idx="73">
                  <c:v>899.99</c:v>
                </c:pt>
                <c:pt idx="74">
                  <c:v>249.95</c:v>
                </c:pt>
                <c:pt idx="75">
                  <c:v>59.96</c:v>
                </c:pt>
                <c:pt idx="76">
                  <c:v>32</c:v>
                </c:pt>
                <c:pt idx="77">
                  <c:v>209.97</c:v>
                </c:pt>
                <c:pt idx="78">
                  <c:v>499.98</c:v>
                </c:pt>
                <c:pt idx="79">
                  <c:v>499.99</c:v>
                </c:pt>
                <c:pt idx="80">
                  <c:v>179.98</c:v>
                </c:pt>
                <c:pt idx="81">
                  <c:v>38.97</c:v>
                </c:pt>
                <c:pt idx="82">
                  <c:v>100</c:v>
                </c:pt>
                <c:pt idx="83">
                  <c:v>149.94</c:v>
                </c:pt>
                <c:pt idx="84">
                  <c:v>99.99</c:v>
                </c:pt>
                <c:pt idx="85">
                  <c:v>2599.98</c:v>
                </c:pt>
                <c:pt idx="86">
                  <c:v>239.97</c:v>
                </c:pt>
                <c:pt idx="87">
                  <c:v>55.96</c:v>
                </c:pt>
                <c:pt idx="88">
                  <c:v>105</c:v>
                </c:pt>
                <c:pt idx="89">
                  <c:v>259.98</c:v>
                </c:pt>
                <c:pt idx="90">
                  <c:v>199.98</c:v>
                </c:pt>
                <c:pt idx="91">
                  <c:v>179.99</c:v>
                </c:pt>
                <c:pt idx="92">
                  <c:v>319.95999999999998</c:v>
                </c:pt>
                <c:pt idx="93">
                  <c:v>44.97</c:v>
                </c:pt>
                <c:pt idx="94">
                  <c:v>68</c:v>
                </c:pt>
                <c:pt idx="95">
                  <c:v>999.99</c:v>
                </c:pt>
                <c:pt idx="96">
                  <c:v>899.97</c:v>
                </c:pt>
                <c:pt idx="97">
                  <c:v>349.99</c:v>
                </c:pt>
                <c:pt idx="98">
                  <c:v>119.94</c:v>
                </c:pt>
                <c:pt idx="99">
                  <c:v>25.98</c:v>
                </c:pt>
                <c:pt idx="100">
                  <c:v>82</c:v>
                </c:pt>
                <c:pt idx="101">
                  <c:v>219.98</c:v>
                </c:pt>
                <c:pt idx="102">
                  <c:v>3899.99</c:v>
                </c:pt>
                <c:pt idx="103">
                  <c:v>699.98</c:v>
                </c:pt>
                <c:pt idx="104">
                  <c:v>119.97</c:v>
                </c:pt>
                <c:pt idx="105">
                  <c:v>43.96</c:v>
                </c:pt>
                <c:pt idx="106">
                  <c:v>6.5</c:v>
                </c:pt>
                <c:pt idx="107">
                  <c:v>399.99</c:v>
                </c:pt>
                <c:pt idx="108">
                  <c:v>459.98</c:v>
                </c:pt>
                <c:pt idx="109">
                  <c:v>159.99</c:v>
                </c:pt>
                <c:pt idx="110">
                  <c:v>59.96</c:v>
                </c:pt>
                <c:pt idx="111">
                  <c:v>37.979999999999997</c:v>
                </c:pt>
                <c:pt idx="112">
                  <c:v>15</c:v>
                </c:pt>
                <c:pt idx="113">
                  <c:v>689.85</c:v>
                </c:pt>
                <c:pt idx="114">
                  <c:v>249.99</c:v>
                </c:pt>
                <c:pt idx="115">
                  <c:v>599.9</c:v>
                </c:pt>
                <c:pt idx="116">
                  <c:v>149.97</c:v>
                </c:pt>
                <c:pt idx="117">
                  <c:v>67.959999999999994</c:v>
                </c:pt>
                <c:pt idx="118">
                  <c:v>29.98</c:v>
                </c:pt>
                <c:pt idx="119">
                  <c:v>249.99</c:v>
                </c:pt>
                <c:pt idx="120">
                  <c:v>1199.98</c:v>
                </c:pt>
                <c:pt idx="121">
                  <c:v>89.99</c:v>
                </c:pt>
                <c:pt idx="122">
                  <c:v>64.95</c:v>
                </c:pt>
                <c:pt idx="123">
                  <c:v>44.97</c:v>
                </c:pt>
                <c:pt idx="124">
                  <c:v>30</c:v>
                </c:pt>
                <c:pt idx="125">
                  <c:v>199.99</c:v>
                </c:pt>
                <c:pt idx="126">
                  <c:v>499.99</c:v>
                </c:pt>
                <c:pt idx="127">
                  <c:v>799.98</c:v>
                </c:pt>
                <c:pt idx="128">
                  <c:v>294</c:v>
                </c:pt>
                <c:pt idx="129">
                  <c:v>17.98</c:v>
                </c:pt>
                <c:pt idx="130">
                  <c:v>36</c:v>
                </c:pt>
                <c:pt idx="131">
                  <c:v>159.80000000000001</c:v>
                </c:pt>
                <c:pt idx="132">
                  <c:v>1299.99</c:v>
                </c:pt>
                <c:pt idx="133">
                  <c:v>159.97999999999999</c:v>
                </c:pt>
                <c:pt idx="134">
                  <c:v>139.96</c:v>
                </c:pt>
                <c:pt idx="135">
                  <c:v>29.97</c:v>
                </c:pt>
                <c:pt idx="136">
                  <c:v>6.8</c:v>
                </c:pt>
                <c:pt idx="137">
                  <c:v>199.9</c:v>
                </c:pt>
                <c:pt idx="138">
                  <c:v>1499.99</c:v>
                </c:pt>
                <c:pt idx="139">
                  <c:v>139.99</c:v>
                </c:pt>
                <c:pt idx="140">
                  <c:v>134.97</c:v>
                </c:pt>
                <c:pt idx="141">
                  <c:v>23.98</c:v>
                </c:pt>
                <c:pt idx="142">
                  <c:v>29.5</c:v>
                </c:pt>
                <c:pt idx="143">
                  <c:v>299.99</c:v>
                </c:pt>
                <c:pt idx="144">
                  <c:v>549</c:v>
                </c:pt>
                <c:pt idx="145">
                  <c:v>399.9</c:v>
                </c:pt>
                <c:pt idx="146">
                  <c:v>196</c:v>
                </c:pt>
                <c:pt idx="147">
                  <c:v>32.97</c:v>
                </c:pt>
                <c:pt idx="148">
                  <c:v>25</c:v>
                </c:pt>
                <c:pt idx="149">
                  <c:v>299.98</c:v>
                </c:pt>
                <c:pt idx="150">
                  <c:v>349.99</c:v>
                </c:pt>
                <c:pt idx="151">
                  <c:v>399.98</c:v>
                </c:pt>
                <c:pt idx="152">
                  <c:v>164.97</c:v>
                </c:pt>
                <c:pt idx="153">
                  <c:v>33.979999999999997</c:v>
                </c:pt>
                <c:pt idx="154">
                  <c:v>59</c:v>
                </c:pt>
                <c:pt idx="155">
                  <c:v>299.99</c:v>
                </c:pt>
                <c:pt idx="156">
                  <c:v>899.99</c:v>
                </c:pt>
                <c:pt idx="157">
                  <c:v>499.95</c:v>
                </c:pt>
                <c:pt idx="158">
                  <c:v>99.96</c:v>
                </c:pt>
                <c:pt idx="159">
                  <c:v>23.97</c:v>
                </c:pt>
                <c:pt idx="160">
                  <c:v>36</c:v>
                </c:pt>
                <c:pt idx="161">
                  <c:v>69.98</c:v>
                </c:pt>
                <c:pt idx="162">
                  <c:v>1199.99</c:v>
                </c:pt>
                <c:pt idx="163">
                  <c:v>199.99</c:v>
                </c:pt>
                <c:pt idx="164">
                  <c:v>149.94999999999999</c:v>
                </c:pt>
                <c:pt idx="165">
                  <c:v>35.96</c:v>
                </c:pt>
                <c:pt idx="166">
                  <c:v>16.989999999999998</c:v>
                </c:pt>
                <c:pt idx="167">
                  <c:v>149.97</c:v>
                </c:pt>
                <c:pt idx="168">
                  <c:v>699.99</c:v>
                </c:pt>
                <c:pt idx="169">
                  <c:v>279.98</c:v>
                </c:pt>
                <c:pt idx="170">
                  <c:v>104.97</c:v>
                </c:pt>
                <c:pt idx="171">
                  <c:v>19.98</c:v>
                </c:pt>
                <c:pt idx="172">
                  <c:v>29.5</c:v>
                </c:pt>
                <c:pt idx="173">
                  <c:v>699.99</c:v>
                </c:pt>
                <c:pt idx="174">
                  <c:v>149.97</c:v>
                </c:pt>
                <c:pt idx="175">
                  <c:v>99.98</c:v>
                </c:pt>
                <c:pt idx="176">
                  <c:v>59.6</c:v>
                </c:pt>
                <c:pt idx="177">
                  <c:v>35.97</c:v>
                </c:pt>
                <c:pt idx="178">
                  <c:v>68</c:v>
                </c:pt>
                <c:pt idx="179">
                  <c:v>146</c:v>
                </c:pt>
                <c:pt idx="180">
                  <c:v>649.99</c:v>
                </c:pt>
                <c:pt idx="181">
                  <c:v>399.99</c:v>
                </c:pt>
                <c:pt idx="182">
                  <c:v>179.97</c:v>
                </c:pt>
                <c:pt idx="183">
                  <c:v>25.98</c:v>
                </c:pt>
                <c:pt idx="184">
                  <c:v>190</c:v>
                </c:pt>
                <c:pt idx="185">
                  <c:v>499.95</c:v>
                </c:pt>
                <c:pt idx="186">
                  <c:v>399</c:v>
                </c:pt>
                <c:pt idx="187">
                  <c:v>398</c:v>
                </c:pt>
                <c:pt idx="188">
                  <c:v>139.96</c:v>
                </c:pt>
                <c:pt idx="189">
                  <c:v>32.97</c:v>
                </c:pt>
                <c:pt idx="190">
                  <c:v>18</c:v>
                </c:pt>
                <c:pt idx="191">
                  <c:v>169.95</c:v>
                </c:pt>
                <c:pt idx="192">
                  <c:v>199.99</c:v>
                </c:pt>
                <c:pt idx="193">
                  <c:v>199.95</c:v>
                </c:pt>
                <c:pt idx="194">
                  <c:v>359.98</c:v>
                </c:pt>
                <c:pt idx="195">
                  <c:v>23.98</c:v>
                </c:pt>
                <c:pt idx="196">
                  <c:v>125</c:v>
                </c:pt>
                <c:pt idx="197">
                  <c:v>449.99</c:v>
                </c:pt>
                <c:pt idx="198">
                  <c:v>358</c:v>
                </c:pt>
                <c:pt idx="199">
                  <c:v>99.95</c:v>
                </c:pt>
                <c:pt idx="200">
                  <c:v>179.97</c:v>
                </c:pt>
                <c:pt idx="201">
                  <c:v>29.98</c:v>
                </c:pt>
                <c:pt idx="202">
                  <c:v>52</c:v>
                </c:pt>
                <c:pt idx="203">
                  <c:v>399.99</c:v>
                </c:pt>
                <c:pt idx="204">
                  <c:v>299.99</c:v>
                </c:pt>
                <c:pt idx="205">
                  <c:v>379.99</c:v>
                </c:pt>
                <c:pt idx="206">
                  <c:v>196</c:v>
                </c:pt>
                <c:pt idx="207">
                  <c:v>50.97</c:v>
                </c:pt>
                <c:pt idx="208">
                  <c:v>79</c:v>
                </c:pt>
                <c:pt idx="209">
                  <c:v>129</c:v>
                </c:pt>
                <c:pt idx="210">
                  <c:v>749.99</c:v>
                </c:pt>
                <c:pt idx="211">
                  <c:v>339.98</c:v>
                </c:pt>
                <c:pt idx="212">
                  <c:v>39.6</c:v>
                </c:pt>
                <c:pt idx="213">
                  <c:v>32.97</c:v>
                </c:pt>
                <c:pt idx="214">
                  <c:v>58</c:v>
                </c:pt>
                <c:pt idx="215">
                  <c:v>349.99</c:v>
                </c:pt>
                <c:pt idx="216">
                  <c:v>2399</c:v>
                </c:pt>
                <c:pt idx="217">
                  <c:v>449.99</c:v>
                </c:pt>
                <c:pt idx="218">
                  <c:v>149.97</c:v>
                </c:pt>
                <c:pt idx="219">
                  <c:v>25.98</c:v>
                </c:pt>
                <c:pt idx="220">
                  <c:v>27</c:v>
                </c:pt>
                <c:pt idx="221">
                  <c:v>599.99</c:v>
                </c:pt>
                <c:pt idx="222">
                  <c:v>199.96</c:v>
                </c:pt>
                <c:pt idx="223">
                  <c:v>459.98</c:v>
                </c:pt>
                <c:pt idx="224">
                  <c:v>89.98</c:v>
                </c:pt>
                <c:pt idx="225">
                  <c:v>80.97</c:v>
                </c:pt>
                <c:pt idx="226">
                  <c:v>6.7</c:v>
                </c:pt>
                <c:pt idx="227">
                  <c:v>299.89999999999998</c:v>
                </c:pt>
                <c:pt idx="228">
                  <c:v>169</c:v>
                </c:pt>
                <c:pt idx="229">
                  <c:v>599</c:v>
                </c:pt>
                <c:pt idx="230">
                  <c:v>259.95999999999998</c:v>
                </c:pt>
                <c:pt idx="231">
                  <c:v>19.98</c:v>
                </c:pt>
                <c:pt idx="232">
                  <c:v>24</c:v>
                </c:pt>
                <c:pt idx="233">
                  <c:v>98.85</c:v>
                </c:pt>
                <c:pt idx="234">
                  <c:v>299</c:v>
                </c:pt>
                <c:pt idx="235">
                  <c:v>159.99</c:v>
                </c:pt>
                <c:pt idx="236">
                  <c:v>270</c:v>
                </c:pt>
                <c:pt idx="237">
                  <c:v>32.97</c:v>
                </c:pt>
                <c:pt idx="238">
                  <c:v>55</c:v>
                </c:pt>
                <c:pt idx="239">
                  <c:v>59.98</c:v>
                </c:pt>
              </c:numCache>
            </c:numRef>
          </c:val>
          <c:smooth val="0"/>
          <c:extLst>
            <c:ext xmlns:c16="http://schemas.microsoft.com/office/drawing/2014/chart" uri="{C3380CC4-5D6E-409C-BE32-E72D297353CC}">
              <c16:uniqueId val="{00000001-9B57-4D7C-AAB3-E22C5940D185}"/>
            </c:ext>
          </c:extLst>
        </c:ser>
        <c:dLbls>
          <c:showLegendKey val="0"/>
          <c:showVal val="0"/>
          <c:showCatName val="0"/>
          <c:showSerName val="0"/>
          <c:showPercent val="0"/>
          <c:showBubbleSize val="0"/>
        </c:dLbls>
        <c:marker val="1"/>
        <c:smooth val="0"/>
        <c:axId val="2072045967"/>
        <c:axId val="2072034447"/>
      </c:lineChart>
      <c:catAx>
        <c:axId val="694123008"/>
        <c:scaling>
          <c:orientation val="minMax"/>
        </c:scaling>
        <c:delete val="1"/>
        <c:axPos val="b"/>
        <c:numFmt formatCode="General" sourceLinked="1"/>
        <c:majorTickMark val="none"/>
        <c:minorTickMark val="none"/>
        <c:tickLblPos val="nextTo"/>
        <c:crossAx val="694122528"/>
        <c:crosses val="autoZero"/>
        <c:auto val="1"/>
        <c:lblAlgn val="ctr"/>
        <c:lblOffset val="100"/>
        <c:noMultiLvlLbl val="0"/>
      </c:catAx>
      <c:valAx>
        <c:axId val="69412252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2400" b="1" i="0" u="none" strike="noStrike" kern="1200" cap="all" baseline="0">
                    <a:solidFill>
                      <a:schemeClr val="lt1">
                        <a:lumMod val="85000"/>
                      </a:schemeClr>
                    </a:solidFill>
                    <a:latin typeface="+mn-lt"/>
                    <a:ea typeface="+mn-ea"/>
                    <a:cs typeface="+mn-cs"/>
                  </a:defRPr>
                </a:pPr>
                <a:r>
                  <a:rPr lang="en-IN"/>
                  <a:t>Sales volume</a:t>
                </a:r>
              </a:p>
            </c:rich>
          </c:tx>
          <c:overlay val="0"/>
          <c:spPr>
            <a:noFill/>
            <a:ln>
              <a:noFill/>
            </a:ln>
            <a:effectLst/>
          </c:spPr>
          <c:txPr>
            <a:bodyPr rot="-5400000" spcFirstLastPara="1" vertOverflow="ellipsis" vert="horz" wrap="square" anchor="ctr" anchorCtr="1"/>
            <a:lstStyle/>
            <a:p>
              <a:pPr>
                <a:defRPr sz="24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US"/>
          </a:p>
        </c:txPr>
        <c:crossAx val="694123008"/>
        <c:crosses val="autoZero"/>
        <c:crossBetween val="between"/>
      </c:valAx>
      <c:valAx>
        <c:axId val="2072034447"/>
        <c:scaling>
          <c:orientation val="minMax"/>
        </c:scaling>
        <c:delete val="0"/>
        <c:axPos val="r"/>
        <c:title>
          <c:tx>
            <c:rich>
              <a:bodyPr rot="-5400000" spcFirstLastPara="1" vertOverflow="ellipsis" vert="horz" wrap="square" anchor="ctr" anchorCtr="1"/>
              <a:lstStyle/>
              <a:p>
                <a:pPr algn="ctr" rtl="0">
                  <a:defRPr lang="en-IN" sz="2400" b="1" i="0" u="none" strike="noStrike" kern="1200" cap="all" baseline="0">
                    <a:solidFill>
                      <a:sysClr val="window" lastClr="FFFFFF">
                        <a:lumMod val="85000"/>
                      </a:sysClr>
                    </a:solidFill>
                    <a:latin typeface="+mn-lt"/>
                    <a:ea typeface="+mn-ea"/>
                    <a:cs typeface="+mn-cs"/>
                  </a:defRPr>
                </a:pPr>
                <a:r>
                  <a:rPr lang="en-IN" sz="2400" b="1" i="0" u="none" strike="noStrike" kern="1200" cap="all" baseline="0">
                    <a:solidFill>
                      <a:sysClr val="window" lastClr="FFFFFF">
                        <a:lumMod val="85000"/>
                      </a:sysClr>
                    </a:solidFill>
                    <a:latin typeface="+mn-lt"/>
                    <a:ea typeface="+mn-ea"/>
                    <a:cs typeface="+mn-cs"/>
                  </a:rPr>
                  <a:t>ReVENUE</a:t>
                </a:r>
              </a:p>
            </c:rich>
          </c:tx>
          <c:overlay val="0"/>
          <c:spPr>
            <a:noFill/>
            <a:ln>
              <a:noFill/>
            </a:ln>
            <a:effectLst/>
          </c:spPr>
          <c:txPr>
            <a:bodyPr rot="-5400000" spcFirstLastPara="1" vertOverflow="ellipsis" vert="horz" wrap="square" anchor="ctr" anchorCtr="1"/>
            <a:lstStyle/>
            <a:p>
              <a:pPr algn="ctr" rtl="0">
                <a:defRPr lang="en-IN" sz="2400" b="1" i="0" u="none" strike="noStrike" kern="1200" cap="all" baseline="0">
                  <a:solidFill>
                    <a:sysClr val="window" lastClr="FFFFFF">
                      <a:lumMod val="85000"/>
                    </a:sysClr>
                  </a:solidFill>
                  <a:latin typeface="+mn-lt"/>
                  <a:ea typeface="+mn-ea"/>
                  <a:cs typeface="+mn-cs"/>
                </a:defRPr>
              </a:pPr>
              <a:endParaRPr lang="en-US"/>
            </a:p>
          </c:txPr>
        </c:title>
        <c:numFmt formatCode="[$$-1009]#,##0" sourceLinked="1"/>
        <c:majorTickMark val="out"/>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US"/>
          </a:p>
        </c:txPr>
        <c:crossAx val="2072045967"/>
        <c:crosses val="max"/>
        <c:crossBetween val="between"/>
      </c:valAx>
      <c:catAx>
        <c:axId val="2072045967"/>
        <c:scaling>
          <c:orientation val="minMax"/>
        </c:scaling>
        <c:delete val="1"/>
        <c:axPos val="b"/>
        <c:numFmt formatCode="General" sourceLinked="1"/>
        <c:majorTickMark val="out"/>
        <c:minorTickMark val="none"/>
        <c:tickLblPos val="nextTo"/>
        <c:crossAx val="207203444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sz="2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[EDA+Dashboard.xlsx]TopSellingProducts!ProductPivot</c:name>
    <c:fmtId val="44"/>
  </c:pivotSource>
  <c:chart>
    <c:title>
      <c:tx>
        <c:rich>
          <a:bodyPr rot="0" spcFirstLastPara="1" vertOverflow="ellipsis" vert="horz" wrap="square" anchor="t" anchorCtr="0"/>
          <a:lstStyle/>
          <a:p>
            <a:pPr>
              <a:defRPr sz="3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3200"/>
              <a:t>Top</a:t>
            </a:r>
            <a:r>
              <a:rPr lang="en-IN" sz="3200" baseline="0"/>
              <a:t> 5 Selling</a:t>
            </a:r>
          </a:p>
          <a:p>
            <a:pPr>
              <a:defRPr sz="3200"/>
            </a:pPr>
            <a:r>
              <a:rPr lang="en-IN" sz="3200" baseline="0"/>
              <a:t>Products</a:t>
            </a:r>
            <a:endParaRPr lang="en-IN" sz="3200"/>
          </a:p>
        </c:rich>
      </c:tx>
      <c:layout>
        <c:manualLayout>
          <c:xMode val="edge"/>
          <c:yMode val="edge"/>
          <c:x val="0.7322166348892154"/>
          <c:y val="0.4399718785151856"/>
        </c:manualLayout>
      </c:layout>
      <c:overlay val="0"/>
      <c:spPr>
        <a:noFill/>
        <a:ln>
          <a:noFill/>
        </a:ln>
        <a:effectLst/>
      </c:spPr>
      <c:txPr>
        <a:bodyPr rot="0" spcFirstLastPara="1" vertOverflow="ellipsis" vert="horz" wrap="square" anchor="t" anchorCtr="0"/>
        <a:lstStyle/>
        <a:p>
          <a:pPr>
            <a:defRPr sz="3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alpha val="94000"/>
              </a:schemeClr>
            </a:solid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alpha val="94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20000"/>
              <a:lumOff val="80000"/>
            </a:schemeClr>
          </a:solidFill>
          <a:ln>
            <a:solidFill>
              <a:schemeClr val="accent6">
                <a:lumMod val="20000"/>
                <a:lumOff val="80000"/>
                <a:alpha val="94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954786901637294"/>
          <c:y val="8.9196569645212262E-2"/>
          <c:w val="0.60288137059790603"/>
          <c:h val="0.83713861793395239"/>
        </c:manualLayout>
      </c:layout>
      <c:barChart>
        <c:barDir val="bar"/>
        <c:grouping val="clustered"/>
        <c:varyColors val="0"/>
        <c:ser>
          <c:idx val="0"/>
          <c:order val="0"/>
          <c:tx>
            <c:strRef>
              <c:f>TopSellingProducts!$B$3</c:f>
              <c:strCache>
                <c:ptCount val="1"/>
                <c:pt idx="0">
                  <c:v>Total</c:v>
                </c:pt>
              </c:strCache>
            </c:strRef>
          </c:tx>
          <c:spPr>
            <a:solidFill>
              <a:schemeClr val="accent6">
                <a:lumMod val="20000"/>
                <a:lumOff val="80000"/>
              </a:schemeClr>
            </a:solidFill>
            <a:ln>
              <a:solidFill>
                <a:schemeClr val="accent6">
                  <a:lumMod val="20000"/>
                  <a:lumOff val="80000"/>
                  <a:alpha val="94000"/>
                </a:schemeClr>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TopSellingProducts!$A$4:$A$9</c:f>
              <c:strCache>
                <c:ptCount val="6"/>
                <c:pt idx="0">
                  <c:v>Nike Air Force 1</c:v>
                </c:pt>
                <c:pt idx="1">
                  <c:v>Spalding NBA Street Basketball</c:v>
                </c:pt>
                <c:pt idx="2">
                  <c:v>Gap Essential Crewneck T-Shirt</c:v>
                </c:pt>
                <c:pt idx="3">
                  <c:v>Yeti Rambler Tumbler</c:v>
                </c:pt>
                <c:pt idx="4">
                  <c:v>The Catcher in the Rye by J.D. Salinger</c:v>
                </c:pt>
                <c:pt idx="5">
                  <c:v>Hanes ComfortSoft T-Shirt</c:v>
                </c:pt>
              </c:strCache>
            </c:strRef>
          </c:cat>
          <c:val>
            <c:numRef>
              <c:f>TopSellingProducts!$B$4:$B$9</c:f>
              <c:numCache>
                <c:formatCode>General</c:formatCode>
                <c:ptCount val="6"/>
                <c:pt idx="0">
                  <c:v>6</c:v>
                </c:pt>
                <c:pt idx="1">
                  <c:v>6</c:v>
                </c:pt>
                <c:pt idx="2">
                  <c:v>6</c:v>
                </c:pt>
                <c:pt idx="3">
                  <c:v>6</c:v>
                </c:pt>
                <c:pt idx="4">
                  <c:v>7</c:v>
                </c:pt>
                <c:pt idx="5">
                  <c:v>10</c:v>
                </c:pt>
              </c:numCache>
            </c:numRef>
          </c:val>
          <c:extLst>
            <c:ext xmlns:c16="http://schemas.microsoft.com/office/drawing/2014/chart" uri="{C3380CC4-5D6E-409C-BE32-E72D297353CC}">
              <c16:uniqueId val="{00000000-C566-445D-B12A-7A1F17F1F446}"/>
            </c:ext>
          </c:extLst>
        </c:ser>
        <c:dLbls>
          <c:showLegendKey val="0"/>
          <c:showVal val="0"/>
          <c:showCatName val="0"/>
          <c:showSerName val="0"/>
          <c:showPercent val="0"/>
          <c:showBubbleSize val="0"/>
        </c:dLbls>
        <c:gapWidth val="219"/>
        <c:axId val="930866192"/>
        <c:axId val="930867152"/>
      </c:barChart>
      <c:catAx>
        <c:axId val="93086619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2200" b="1" i="0" u="none" strike="noStrike" kern="1200" baseline="0">
                <a:solidFill>
                  <a:schemeClr val="lt1">
                    <a:lumMod val="85000"/>
                  </a:schemeClr>
                </a:solidFill>
                <a:latin typeface="Arial" panose="020B0604020202020204" pitchFamily="34" charset="0"/>
                <a:ea typeface="+mn-ea"/>
                <a:cs typeface="Arial" panose="020B0604020202020204" pitchFamily="34" charset="0"/>
              </a:defRPr>
            </a:pPr>
            <a:endParaRPr lang="en-US"/>
          </a:p>
        </c:txPr>
        <c:crossAx val="930867152"/>
        <c:crosses val="autoZero"/>
        <c:auto val="1"/>
        <c:lblAlgn val="ctr"/>
        <c:lblOffset val="100"/>
        <c:noMultiLvlLbl val="0"/>
      </c:catAx>
      <c:valAx>
        <c:axId val="930867152"/>
        <c:scaling>
          <c:orientation val="minMax"/>
        </c:scaling>
        <c:delete val="1"/>
        <c:axPos val="b"/>
        <c:numFmt formatCode="General" sourceLinked="1"/>
        <c:majorTickMark val="none"/>
        <c:minorTickMark val="none"/>
        <c:tickLblPos val="nextTo"/>
        <c:crossAx val="930866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[EDA+Dashboard.xlsx]ProductCatVsRegion!PivotTable2</c:name>
    <c:fmtId val="23"/>
  </c:pivotSource>
  <c:chart>
    <c:title>
      <c:tx>
        <c:rich>
          <a:bodyPr rot="0" spcFirstLastPara="1" vertOverflow="ellipsis" vert="horz" wrap="square" anchor="ctr" anchorCtr="1"/>
          <a:lstStyle/>
          <a:p>
            <a:pPr>
              <a:defRPr sz="3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3600"/>
              <a:t>Popularity of Different Product Categories Across Regions.</a:t>
            </a:r>
          </a:p>
        </c:rich>
      </c:tx>
      <c:overlay val="0"/>
      <c:spPr>
        <a:noFill/>
        <a:ln>
          <a:noFill/>
        </a:ln>
        <a:effectLst/>
      </c:spPr>
      <c:txPr>
        <a:bodyPr rot="0" spcFirstLastPara="1" vertOverflow="ellipsis" vert="horz" wrap="square" anchor="ctr" anchorCtr="1"/>
        <a:lstStyle/>
        <a:p>
          <a:pPr>
            <a:defRPr sz="3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0.00%" sourceLinked="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2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effectLst>
            <a:outerShdw blurRad="57150" dist="19050" dir="5400000" algn="ctr" rotWithShape="0">
              <a:srgbClr val="000000">
                <a:alpha val="63000"/>
              </a:srgbClr>
            </a:outerShdw>
          </a:effectLst>
        </c:spPr>
      </c:pivotFmt>
      <c:pivotFmt>
        <c:idx val="16"/>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effectLst>
            <a:outerShdw blurRad="57150" dist="19050" dir="5400000" algn="ctr" rotWithShape="0">
              <a:srgbClr val="000000">
                <a:alpha val="63000"/>
              </a:srgbClr>
            </a:outerShdw>
          </a:effectLst>
        </c:spPr>
      </c:pivotFmt>
      <c:pivotFmt>
        <c:idx val="17"/>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effectLst>
            <a:outerShdw blurRad="57150" dist="19050" dir="5400000" algn="ctr" rotWithShape="0">
              <a:srgbClr val="000000">
                <a:alpha val="63000"/>
              </a:srgbClr>
            </a:outerShdw>
          </a:effectLst>
        </c:spPr>
        <c:dLbl>
          <c:idx val="0"/>
          <c:layout>
            <c:manualLayout>
              <c:x val="-1.069515339018467E-2"/>
              <c:y val="-3.3738191632928477E-3"/>
            </c:manualLayout>
          </c:layout>
          <c:tx>
            <c:rich>
              <a:bodyPr rot="0" spcFirstLastPara="1" vertOverflow="ellipsis" vert="horz" wrap="square" anchor="ctr" anchorCtr="1"/>
              <a:lstStyle/>
              <a:p>
                <a:pPr>
                  <a:defRPr sz="2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fld id="{1E338E23-9864-45CE-B548-D188F013AC06}" type="CATEGORYNAME">
                  <a:rPr lang="en-US" sz="1400"/>
                  <a:pPr>
                    <a:defRPr sz="2000" b="1">
                      <a:solidFill>
                        <a:schemeClr val="tx1">
                          <a:lumMod val="65000"/>
                          <a:lumOff val="35000"/>
                        </a:schemeClr>
                      </a:solidFill>
                      <a:latin typeface="Arial" panose="020B0604020202020204" pitchFamily="34" charset="0"/>
                      <a:cs typeface="Arial" panose="020B0604020202020204" pitchFamily="34" charset="0"/>
                    </a:defRPr>
                  </a:pPr>
                  <a:t>[CATEGORY NAME]</a:t>
                </a:fld>
                <a:r>
                  <a:rPr lang="en-US" baseline="0"/>
                  <a:t>
</a:t>
                </a:r>
                <a:fld id="{E8E4A3F6-87B3-4882-BB31-24DF6C4E5121}" type="PERCENTAGE">
                  <a:rPr lang="en-US" baseline="0"/>
                  <a:pPr>
                    <a:defRPr sz="2000" b="1">
                      <a:solidFill>
                        <a:schemeClr val="tx1">
                          <a:lumMod val="65000"/>
                          <a:lumOff val="35000"/>
                        </a:schemeClr>
                      </a:solidFill>
                      <a:latin typeface="Arial" panose="020B0604020202020204" pitchFamily="34" charset="0"/>
                      <a:cs typeface="Arial" panose="020B0604020202020204" pitchFamily="34" charset="0"/>
                    </a:defRPr>
                  </a:pPr>
                  <a:t>[PERCENTAGE]</a:t>
                </a:fld>
                <a:endParaRPr lang="en-US" baseline="0"/>
              </a:p>
            </c:rich>
          </c:tx>
          <c:spPr>
            <a:noFill/>
            <a:ln>
              <a:noFill/>
            </a:ln>
            <a:effectLst/>
          </c:spPr>
          <c:txPr>
            <a:bodyPr rot="0" spcFirstLastPara="1" vertOverflow="ellipsis" vert="horz" wrap="square" anchor="ctr" anchorCtr="1"/>
            <a:lstStyle/>
            <a:p>
              <a:pPr>
                <a:defRPr sz="2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8"/>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effectLst>
            <a:outerShdw blurRad="57150" dist="19050" dir="5400000" algn="ctr" rotWithShape="0">
              <a:srgbClr val="000000">
                <a:alpha val="63000"/>
              </a:srgbClr>
            </a:outerShdw>
          </a:effectLst>
        </c:spPr>
        <c:dLbl>
          <c:idx val="0"/>
          <c:layout>
            <c:manualLayout>
              <c:x val="-1.3368941737731327E-3"/>
              <c:y val="-4.7233468286099894E-2"/>
            </c:manualLayout>
          </c:layout>
          <c:spPr>
            <a:noFill/>
            <a:ln>
              <a:noFill/>
            </a:ln>
            <a:effectLst/>
          </c:spPr>
          <c:txPr>
            <a:bodyPr rot="0" spcFirstLastPara="1" vertOverflow="ellipsis" vert="horz" wrap="square" anchor="ctr" anchorCtr="1"/>
            <a:lstStyle/>
            <a:p>
              <a:pPr>
                <a:defRPr sz="2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effectLst>
            <a:outerShdw blurRad="57150" dist="19050" dir="5400000" algn="ctr" rotWithShape="0">
              <a:srgbClr val="000000">
                <a:alpha val="63000"/>
              </a:srgbClr>
            </a:outerShdw>
          </a:effectLst>
        </c:spPr>
      </c:pivotFmt>
      <c:pivotFmt>
        <c:idx val="20"/>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effectLst>
            <a:outerShdw blurRad="57150" dist="19050" dir="5400000" algn="ctr" rotWithShape="0">
              <a:srgbClr val="000000">
                <a:alpha val="63000"/>
              </a:srgbClr>
            </a:outerShdw>
          </a:effectLst>
        </c:spPr>
      </c:pivotFmt>
    </c:pivotFmts>
    <c:plotArea>
      <c:layout>
        <c:manualLayout>
          <c:layoutTarget val="inner"/>
          <c:xMode val="edge"/>
          <c:yMode val="edge"/>
          <c:x val="0.18823838402127241"/>
          <c:y val="0.19973527474045502"/>
          <c:w val="0.670190207408078"/>
          <c:h val="0.79014326776966648"/>
        </c:manualLayout>
      </c:layout>
      <c:doughnutChart>
        <c:varyColors val="1"/>
        <c:ser>
          <c:idx val="0"/>
          <c:order val="0"/>
          <c:tx>
            <c:strRef>
              <c:f>ProductCatVsRegion!$B$3</c:f>
              <c:strCache>
                <c:ptCount val="1"/>
                <c:pt idx="0">
                  <c:v>Total</c:v>
                </c:pt>
              </c:strCache>
            </c:strRef>
          </c:tx>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c:spPr>
          <c:dPt>
            <c:idx val="0"/>
            <c:bubble3D val="0"/>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AFB-4C73-AA89-779FAAFADFEE}"/>
              </c:ext>
            </c:extLst>
          </c:dPt>
          <c:dPt>
            <c:idx val="1"/>
            <c:bubble3D val="0"/>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AFB-4C73-AA89-779FAAFADFEE}"/>
              </c:ext>
            </c:extLst>
          </c:dPt>
          <c:dPt>
            <c:idx val="2"/>
            <c:bubble3D val="0"/>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AFB-4C73-AA89-779FAAFADFEE}"/>
              </c:ext>
            </c:extLst>
          </c:dPt>
          <c:dPt>
            <c:idx val="3"/>
            <c:bubble3D val="0"/>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AFB-4C73-AA89-779FAAFADFEE}"/>
              </c:ext>
            </c:extLst>
          </c:dPt>
          <c:dPt>
            <c:idx val="4"/>
            <c:bubble3D val="0"/>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8AFB-4C73-AA89-779FAAFADFEE}"/>
              </c:ext>
            </c:extLst>
          </c:dPt>
          <c:dPt>
            <c:idx val="5"/>
            <c:bubble3D val="0"/>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8AFB-4C73-AA89-779FAAFADFEE}"/>
              </c:ext>
            </c:extLst>
          </c:dPt>
          <c:dLbls>
            <c:dLbl>
              <c:idx val="2"/>
              <c:layout>
                <c:manualLayout>
                  <c:x val="-1.069515339018467E-2"/>
                  <c:y val="-3.3738191632928477E-3"/>
                </c:manualLayout>
              </c:layout>
              <c:tx>
                <c:rich>
                  <a:bodyPr/>
                  <a:lstStyle/>
                  <a:p>
                    <a:fld id="{1E338E23-9864-45CE-B548-D188F013AC06}" type="CATEGORYNAME">
                      <a:rPr lang="en-US" sz="1400"/>
                      <a:pPr/>
                      <a:t>[CATEGORY NAME]</a:t>
                    </a:fld>
                    <a:r>
                      <a:rPr lang="en-US" baseline="0"/>
                      <a:t>
</a:t>
                    </a:r>
                    <a:fld id="{E8E4A3F6-87B3-4882-BB31-24DF6C4E5121}" type="PERCENTAGE">
                      <a:rPr lang="en-US" baseline="0"/>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8AFB-4C73-AA89-779FAAFADFEE}"/>
                </c:ext>
              </c:extLst>
            </c:dLbl>
            <c:dLbl>
              <c:idx val="3"/>
              <c:layout>
                <c:manualLayout>
                  <c:x val="-1.3368941737731327E-3"/>
                  <c:y val="-4.723346828609989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AFB-4C73-AA89-779FAAFADFEE}"/>
                </c:ext>
              </c:extLst>
            </c:dLbl>
            <c:spPr>
              <a:noFill/>
              <a:ln>
                <a:noFill/>
              </a:ln>
              <a:effectLst/>
            </c:spPr>
            <c:txPr>
              <a:bodyPr rot="0" spcFirstLastPara="1" vertOverflow="ellipsis" vert="horz" wrap="square" anchor="ctr" anchorCtr="1"/>
              <a:lstStyle/>
              <a:p>
                <a:pPr>
                  <a:defRPr sz="2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multiLvlStrRef>
              <c:f>ProductCatVsRegion!$A$4:$A$12</c:f>
              <c:multiLvlStrCache>
                <c:ptCount val="6"/>
                <c:lvl>
                  <c:pt idx="0">
                    <c:v>Clothing</c:v>
                  </c:pt>
                  <c:pt idx="1">
                    <c:v>Sports</c:v>
                  </c:pt>
                  <c:pt idx="2">
                    <c:v>Beauty Products</c:v>
                  </c:pt>
                  <c:pt idx="3">
                    <c:v>Home Appliances</c:v>
                  </c:pt>
                  <c:pt idx="4">
                    <c:v>Books</c:v>
                  </c:pt>
                  <c:pt idx="5">
                    <c:v>Electronics</c:v>
                  </c:pt>
                </c:lvl>
                <c:lvl>
                  <c:pt idx="0">
                    <c:v>Asia</c:v>
                  </c:pt>
                  <c:pt idx="2">
                    <c:v>Europe</c:v>
                  </c:pt>
                  <c:pt idx="4">
                    <c:v>North America</c:v>
                  </c:pt>
                </c:lvl>
              </c:multiLvlStrCache>
            </c:multiLvlStrRef>
          </c:cat>
          <c:val>
            <c:numRef>
              <c:f>ProductCatVsRegion!$B$4:$B$12</c:f>
              <c:numCache>
                <c:formatCode>General</c:formatCode>
                <c:ptCount val="6"/>
                <c:pt idx="0">
                  <c:v>145</c:v>
                </c:pt>
                <c:pt idx="1">
                  <c:v>88</c:v>
                </c:pt>
                <c:pt idx="2">
                  <c:v>46</c:v>
                </c:pt>
                <c:pt idx="3">
                  <c:v>59</c:v>
                </c:pt>
                <c:pt idx="4">
                  <c:v>114</c:v>
                </c:pt>
                <c:pt idx="5">
                  <c:v>66</c:v>
                </c:pt>
              </c:numCache>
            </c:numRef>
          </c:val>
          <c:extLst>
            <c:ext xmlns:c16="http://schemas.microsoft.com/office/drawing/2014/chart" uri="{C3380CC4-5D6E-409C-BE32-E72D297353CC}">
              <c16:uniqueId val="{0000000C-8AFB-4C73-AA89-779FAAFADFEE}"/>
            </c:ext>
          </c:extLst>
        </c:ser>
        <c:dLbls>
          <c:showLegendKey val="0"/>
          <c:showVal val="1"/>
          <c:showCatName val="0"/>
          <c:showSerName val="0"/>
          <c:showPercent val="0"/>
          <c:showBubbleSize val="0"/>
          <c:showLeaderLines val="0"/>
        </c:dLbls>
        <c:firstSliceAng val="140"/>
        <c:holeSize val="3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tx1">
          <a:lumMod val="50000"/>
          <a:lumOff val="50000"/>
        </a:schemeClr>
      </a:solidFill>
    </a:ln>
    <a:effectLst/>
  </c:spPr>
  <c:txPr>
    <a:bodyPr/>
    <a:lstStyle/>
    <a:p>
      <a:pPr>
        <a:defRPr sz="18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[EDA+Dashboard.xlsx]RevenueVsSales_Overtime!PivotTable2</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 Vs Revenue Trend OverTime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RevenueVsSales_Overtime!$B$3</c:f>
              <c:strCache>
                <c:ptCount val="1"/>
                <c:pt idx="0">
                  <c:v>Sales Volumne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RevenueVsSales_Overtime!$A$4:$A$243</c:f>
              <c:strCache>
                <c:ptCount val="240"/>
                <c:pt idx="0">
                  <c:v>01-01-2024</c:v>
                </c:pt>
                <c:pt idx="1">
                  <c:v>02-01-2024</c:v>
                </c:pt>
                <c:pt idx="2">
                  <c:v>03-01-2024</c:v>
                </c:pt>
                <c:pt idx="3">
                  <c:v>04-01-2024</c:v>
                </c:pt>
                <c:pt idx="4">
                  <c:v>05-01-2024</c:v>
                </c:pt>
                <c:pt idx="5">
                  <c:v>06-01-2024</c:v>
                </c:pt>
                <c:pt idx="6">
                  <c:v>07-01-2024</c:v>
                </c:pt>
                <c:pt idx="7">
                  <c:v>08-01-2024</c:v>
                </c:pt>
                <c:pt idx="8">
                  <c:v>09-01-2024</c:v>
                </c:pt>
                <c:pt idx="9">
                  <c:v>10-01-2024</c:v>
                </c:pt>
                <c:pt idx="10">
                  <c:v>11-01-2024</c:v>
                </c:pt>
                <c:pt idx="11">
                  <c:v>12-01-2024</c:v>
                </c:pt>
                <c:pt idx="12">
                  <c:v>13-01-2024</c:v>
                </c:pt>
                <c:pt idx="13">
                  <c:v>14-01-2024</c:v>
                </c:pt>
                <c:pt idx="14">
                  <c:v>15-01-2024</c:v>
                </c:pt>
                <c:pt idx="15">
                  <c:v>16-01-2024</c:v>
                </c:pt>
                <c:pt idx="16">
                  <c:v>17-01-2024</c:v>
                </c:pt>
                <c:pt idx="17">
                  <c:v>18-01-2024</c:v>
                </c:pt>
                <c:pt idx="18">
                  <c:v>19-01-2024</c:v>
                </c:pt>
                <c:pt idx="19">
                  <c:v>20-01-2024</c:v>
                </c:pt>
                <c:pt idx="20">
                  <c:v>21-01-2024</c:v>
                </c:pt>
                <c:pt idx="21">
                  <c:v>22-01-2024</c:v>
                </c:pt>
                <c:pt idx="22">
                  <c:v>23-01-2024</c:v>
                </c:pt>
                <c:pt idx="23">
                  <c:v>24-01-2024</c:v>
                </c:pt>
                <c:pt idx="24">
                  <c:v>25-01-2024</c:v>
                </c:pt>
                <c:pt idx="25">
                  <c:v>26-01-2024</c:v>
                </c:pt>
                <c:pt idx="26">
                  <c:v>27-01-2024</c:v>
                </c:pt>
                <c:pt idx="27">
                  <c:v>28-01-2024</c:v>
                </c:pt>
                <c:pt idx="28">
                  <c:v>29-01-2024</c:v>
                </c:pt>
                <c:pt idx="29">
                  <c:v>30-01-2024</c:v>
                </c:pt>
                <c:pt idx="30">
                  <c:v>31-01-2024</c:v>
                </c:pt>
                <c:pt idx="31">
                  <c:v>01-02-2024</c:v>
                </c:pt>
                <c:pt idx="32">
                  <c:v>02-02-2024</c:v>
                </c:pt>
                <c:pt idx="33">
                  <c:v>03-02-2024</c:v>
                </c:pt>
                <c:pt idx="34">
                  <c:v>04-02-2024</c:v>
                </c:pt>
                <c:pt idx="35">
                  <c:v>05-02-2024</c:v>
                </c:pt>
                <c:pt idx="36">
                  <c:v>06-02-2024</c:v>
                </c:pt>
                <c:pt idx="37">
                  <c:v>07-02-2024</c:v>
                </c:pt>
                <c:pt idx="38">
                  <c:v>08-02-2024</c:v>
                </c:pt>
                <c:pt idx="39">
                  <c:v>09-02-2024</c:v>
                </c:pt>
                <c:pt idx="40">
                  <c:v>10-02-2024</c:v>
                </c:pt>
                <c:pt idx="41">
                  <c:v>11-02-2024</c:v>
                </c:pt>
                <c:pt idx="42">
                  <c:v>12-02-2024</c:v>
                </c:pt>
                <c:pt idx="43">
                  <c:v>13-02-2024</c:v>
                </c:pt>
                <c:pt idx="44">
                  <c:v>14-02-2024</c:v>
                </c:pt>
                <c:pt idx="45">
                  <c:v>15-02-2024</c:v>
                </c:pt>
                <c:pt idx="46">
                  <c:v>16-02-2024</c:v>
                </c:pt>
                <c:pt idx="47">
                  <c:v>17-02-2024</c:v>
                </c:pt>
                <c:pt idx="48">
                  <c:v>18-02-2024</c:v>
                </c:pt>
                <c:pt idx="49">
                  <c:v>19-02-2024</c:v>
                </c:pt>
                <c:pt idx="50">
                  <c:v>20-02-2024</c:v>
                </c:pt>
                <c:pt idx="51">
                  <c:v>21-02-2024</c:v>
                </c:pt>
                <c:pt idx="52">
                  <c:v>22-02-2024</c:v>
                </c:pt>
                <c:pt idx="53">
                  <c:v>23-02-2024</c:v>
                </c:pt>
                <c:pt idx="54">
                  <c:v>24-02-2024</c:v>
                </c:pt>
                <c:pt idx="55">
                  <c:v>25-02-2024</c:v>
                </c:pt>
                <c:pt idx="56">
                  <c:v>26-02-2024</c:v>
                </c:pt>
                <c:pt idx="57">
                  <c:v>27-02-2024</c:v>
                </c:pt>
                <c:pt idx="58">
                  <c:v>28-02-2024</c:v>
                </c:pt>
                <c:pt idx="59">
                  <c:v>29-02-2024</c:v>
                </c:pt>
                <c:pt idx="60">
                  <c:v>01-03-2024</c:v>
                </c:pt>
                <c:pt idx="61">
                  <c:v>02-03-2024</c:v>
                </c:pt>
                <c:pt idx="62">
                  <c:v>03-03-2024</c:v>
                </c:pt>
                <c:pt idx="63">
                  <c:v>04-03-2024</c:v>
                </c:pt>
                <c:pt idx="64">
                  <c:v>05-03-2024</c:v>
                </c:pt>
                <c:pt idx="65">
                  <c:v>06-03-2024</c:v>
                </c:pt>
                <c:pt idx="66">
                  <c:v>07-03-2024</c:v>
                </c:pt>
                <c:pt idx="67">
                  <c:v>08-03-2024</c:v>
                </c:pt>
                <c:pt idx="68">
                  <c:v>09-03-2024</c:v>
                </c:pt>
                <c:pt idx="69">
                  <c:v>10-03-2024</c:v>
                </c:pt>
                <c:pt idx="70">
                  <c:v>11-03-2024</c:v>
                </c:pt>
                <c:pt idx="71">
                  <c:v>12-03-2024</c:v>
                </c:pt>
                <c:pt idx="72">
                  <c:v>13-03-2024</c:v>
                </c:pt>
                <c:pt idx="73">
                  <c:v>14-03-2024</c:v>
                </c:pt>
                <c:pt idx="74">
                  <c:v>15-03-2024</c:v>
                </c:pt>
                <c:pt idx="75">
                  <c:v>16-03-2024</c:v>
                </c:pt>
                <c:pt idx="76">
                  <c:v>17-03-2024</c:v>
                </c:pt>
                <c:pt idx="77">
                  <c:v>18-03-2024</c:v>
                </c:pt>
                <c:pt idx="78">
                  <c:v>19-03-2024</c:v>
                </c:pt>
                <c:pt idx="79">
                  <c:v>20-03-2024</c:v>
                </c:pt>
                <c:pt idx="80">
                  <c:v>21-03-2024</c:v>
                </c:pt>
                <c:pt idx="81">
                  <c:v>22-03-2024</c:v>
                </c:pt>
                <c:pt idx="82">
                  <c:v>23-03-2024</c:v>
                </c:pt>
                <c:pt idx="83">
                  <c:v>24-03-2024</c:v>
                </c:pt>
                <c:pt idx="84">
                  <c:v>25-03-2024</c:v>
                </c:pt>
                <c:pt idx="85">
                  <c:v>26-03-2024</c:v>
                </c:pt>
                <c:pt idx="86">
                  <c:v>27-03-2024</c:v>
                </c:pt>
                <c:pt idx="87">
                  <c:v>28-03-2024</c:v>
                </c:pt>
                <c:pt idx="88">
                  <c:v>29-03-2024</c:v>
                </c:pt>
                <c:pt idx="89">
                  <c:v>30-03-2024</c:v>
                </c:pt>
                <c:pt idx="90">
                  <c:v>31-03-2024</c:v>
                </c:pt>
                <c:pt idx="91">
                  <c:v>01-04-2024</c:v>
                </c:pt>
                <c:pt idx="92">
                  <c:v>02-04-2024</c:v>
                </c:pt>
                <c:pt idx="93">
                  <c:v>03-04-2024</c:v>
                </c:pt>
                <c:pt idx="94">
                  <c:v>04-04-2024</c:v>
                </c:pt>
                <c:pt idx="95">
                  <c:v>05-04-2024</c:v>
                </c:pt>
                <c:pt idx="96">
                  <c:v>06-04-2024</c:v>
                </c:pt>
                <c:pt idx="97">
                  <c:v>07-04-2024</c:v>
                </c:pt>
                <c:pt idx="98">
                  <c:v>08-04-2024</c:v>
                </c:pt>
                <c:pt idx="99">
                  <c:v>09-04-2024</c:v>
                </c:pt>
                <c:pt idx="100">
                  <c:v>10-04-2024</c:v>
                </c:pt>
                <c:pt idx="101">
                  <c:v>11-04-2024</c:v>
                </c:pt>
                <c:pt idx="102">
                  <c:v>12-04-2024</c:v>
                </c:pt>
                <c:pt idx="103">
                  <c:v>13-04-2024</c:v>
                </c:pt>
                <c:pt idx="104">
                  <c:v>14-04-2024</c:v>
                </c:pt>
                <c:pt idx="105">
                  <c:v>15-04-2024</c:v>
                </c:pt>
                <c:pt idx="106">
                  <c:v>16-04-2024</c:v>
                </c:pt>
                <c:pt idx="107">
                  <c:v>17-04-2024</c:v>
                </c:pt>
                <c:pt idx="108">
                  <c:v>18-04-2024</c:v>
                </c:pt>
                <c:pt idx="109">
                  <c:v>19-04-2024</c:v>
                </c:pt>
                <c:pt idx="110">
                  <c:v>20-04-2024</c:v>
                </c:pt>
                <c:pt idx="111">
                  <c:v>21-04-2024</c:v>
                </c:pt>
                <c:pt idx="112">
                  <c:v>22-04-2024</c:v>
                </c:pt>
                <c:pt idx="113">
                  <c:v>23-04-2024</c:v>
                </c:pt>
                <c:pt idx="114">
                  <c:v>24-04-2024</c:v>
                </c:pt>
                <c:pt idx="115">
                  <c:v>25-04-2024</c:v>
                </c:pt>
                <c:pt idx="116">
                  <c:v>26-04-2024</c:v>
                </c:pt>
                <c:pt idx="117">
                  <c:v>27-04-2024</c:v>
                </c:pt>
                <c:pt idx="118">
                  <c:v>28-04-2024</c:v>
                </c:pt>
                <c:pt idx="119">
                  <c:v>29-04-2024</c:v>
                </c:pt>
                <c:pt idx="120">
                  <c:v>30-04-2024</c:v>
                </c:pt>
                <c:pt idx="121">
                  <c:v>01-05-2024</c:v>
                </c:pt>
                <c:pt idx="122">
                  <c:v>02-05-2024</c:v>
                </c:pt>
                <c:pt idx="123">
                  <c:v>03-05-2024</c:v>
                </c:pt>
                <c:pt idx="124">
                  <c:v>04-05-2024</c:v>
                </c:pt>
                <c:pt idx="125">
                  <c:v>05-05-2024</c:v>
                </c:pt>
                <c:pt idx="126">
                  <c:v>06-05-2024</c:v>
                </c:pt>
                <c:pt idx="127">
                  <c:v>07-05-2024</c:v>
                </c:pt>
                <c:pt idx="128">
                  <c:v>08-05-2024</c:v>
                </c:pt>
                <c:pt idx="129">
                  <c:v>09-05-2024</c:v>
                </c:pt>
                <c:pt idx="130">
                  <c:v>10-05-2024</c:v>
                </c:pt>
                <c:pt idx="131">
                  <c:v>11-05-2024</c:v>
                </c:pt>
                <c:pt idx="132">
                  <c:v>12-05-2024</c:v>
                </c:pt>
                <c:pt idx="133">
                  <c:v>13-05-2024</c:v>
                </c:pt>
                <c:pt idx="134">
                  <c:v>14-05-2024</c:v>
                </c:pt>
                <c:pt idx="135">
                  <c:v>15-05-2024</c:v>
                </c:pt>
                <c:pt idx="136">
                  <c:v>16-05-2024</c:v>
                </c:pt>
                <c:pt idx="137">
                  <c:v>17-05-2024</c:v>
                </c:pt>
                <c:pt idx="138">
                  <c:v>18-05-2024</c:v>
                </c:pt>
                <c:pt idx="139">
                  <c:v>19-05-2024</c:v>
                </c:pt>
                <c:pt idx="140">
                  <c:v>20-05-2024</c:v>
                </c:pt>
                <c:pt idx="141">
                  <c:v>21-05-2024</c:v>
                </c:pt>
                <c:pt idx="142">
                  <c:v>22-05-2024</c:v>
                </c:pt>
                <c:pt idx="143">
                  <c:v>23-05-2024</c:v>
                </c:pt>
                <c:pt idx="144">
                  <c:v>24-05-2024</c:v>
                </c:pt>
                <c:pt idx="145">
                  <c:v>25-05-2024</c:v>
                </c:pt>
                <c:pt idx="146">
                  <c:v>26-05-2024</c:v>
                </c:pt>
                <c:pt idx="147">
                  <c:v>27-05-2024</c:v>
                </c:pt>
                <c:pt idx="148">
                  <c:v>28-05-2024</c:v>
                </c:pt>
                <c:pt idx="149">
                  <c:v>29-05-2024</c:v>
                </c:pt>
                <c:pt idx="150">
                  <c:v>30-05-2024</c:v>
                </c:pt>
                <c:pt idx="151">
                  <c:v>31-05-2024</c:v>
                </c:pt>
                <c:pt idx="152">
                  <c:v>01-06-2024</c:v>
                </c:pt>
                <c:pt idx="153">
                  <c:v>02-06-2024</c:v>
                </c:pt>
                <c:pt idx="154">
                  <c:v>03-06-2024</c:v>
                </c:pt>
                <c:pt idx="155">
                  <c:v>04-06-2024</c:v>
                </c:pt>
                <c:pt idx="156">
                  <c:v>05-06-2024</c:v>
                </c:pt>
                <c:pt idx="157">
                  <c:v>06-06-2024</c:v>
                </c:pt>
                <c:pt idx="158">
                  <c:v>07-06-2024</c:v>
                </c:pt>
                <c:pt idx="159">
                  <c:v>08-06-2024</c:v>
                </c:pt>
                <c:pt idx="160">
                  <c:v>09-06-2024</c:v>
                </c:pt>
                <c:pt idx="161">
                  <c:v>10-06-2024</c:v>
                </c:pt>
                <c:pt idx="162">
                  <c:v>11-06-2024</c:v>
                </c:pt>
                <c:pt idx="163">
                  <c:v>12-06-2024</c:v>
                </c:pt>
                <c:pt idx="164">
                  <c:v>13-06-2024</c:v>
                </c:pt>
                <c:pt idx="165">
                  <c:v>14-06-2024</c:v>
                </c:pt>
                <c:pt idx="166">
                  <c:v>15-06-2024</c:v>
                </c:pt>
                <c:pt idx="167">
                  <c:v>16-06-2024</c:v>
                </c:pt>
                <c:pt idx="168">
                  <c:v>17-06-2024</c:v>
                </c:pt>
                <c:pt idx="169">
                  <c:v>18-06-2024</c:v>
                </c:pt>
                <c:pt idx="170">
                  <c:v>19-06-2024</c:v>
                </c:pt>
                <c:pt idx="171">
                  <c:v>20-06-2024</c:v>
                </c:pt>
                <c:pt idx="172">
                  <c:v>21-06-2024</c:v>
                </c:pt>
                <c:pt idx="173">
                  <c:v>22-06-2024</c:v>
                </c:pt>
                <c:pt idx="174">
                  <c:v>23-06-2024</c:v>
                </c:pt>
                <c:pt idx="175">
                  <c:v>24-06-2024</c:v>
                </c:pt>
                <c:pt idx="176">
                  <c:v>25-06-2024</c:v>
                </c:pt>
                <c:pt idx="177">
                  <c:v>26-06-2024</c:v>
                </c:pt>
                <c:pt idx="178">
                  <c:v>27-06-2024</c:v>
                </c:pt>
                <c:pt idx="179">
                  <c:v>28-06-2024</c:v>
                </c:pt>
                <c:pt idx="180">
                  <c:v>29-06-2024</c:v>
                </c:pt>
                <c:pt idx="181">
                  <c:v>30-06-2024</c:v>
                </c:pt>
                <c:pt idx="182">
                  <c:v>01-07-2024</c:v>
                </c:pt>
                <c:pt idx="183">
                  <c:v>02-07-2024</c:v>
                </c:pt>
                <c:pt idx="184">
                  <c:v>03-07-2024</c:v>
                </c:pt>
                <c:pt idx="185">
                  <c:v>04-07-2024</c:v>
                </c:pt>
                <c:pt idx="186">
                  <c:v>05-07-2024</c:v>
                </c:pt>
                <c:pt idx="187">
                  <c:v>06-07-2024</c:v>
                </c:pt>
                <c:pt idx="188">
                  <c:v>07-07-2024</c:v>
                </c:pt>
                <c:pt idx="189">
                  <c:v>08-07-2024</c:v>
                </c:pt>
                <c:pt idx="190">
                  <c:v>09-07-2024</c:v>
                </c:pt>
                <c:pt idx="191">
                  <c:v>10-07-2024</c:v>
                </c:pt>
                <c:pt idx="192">
                  <c:v>11-07-2024</c:v>
                </c:pt>
                <c:pt idx="193">
                  <c:v>12-07-2024</c:v>
                </c:pt>
                <c:pt idx="194">
                  <c:v>13-07-2024</c:v>
                </c:pt>
                <c:pt idx="195">
                  <c:v>14-07-2024</c:v>
                </c:pt>
                <c:pt idx="196">
                  <c:v>15-07-2024</c:v>
                </c:pt>
                <c:pt idx="197">
                  <c:v>16-07-2024</c:v>
                </c:pt>
                <c:pt idx="198">
                  <c:v>17-07-2024</c:v>
                </c:pt>
                <c:pt idx="199">
                  <c:v>18-07-2024</c:v>
                </c:pt>
                <c:pt idx="200">
                  <c:v>19-07-2024</c:v>
                </c:pt>
                <c:pt idx="201">
                  <c:v>20-07-2024</c:v>
                </c:pt>
                <c:pt idx="202">
                  <c:v>21-07-2024</c:v>
                </c:pt>
                <c:pt idx="203">
                  <c:v>22-07-2024</c:v>
                </c:pt>
                <c:pt idx="204">
                  <c:v>23-07-2024</c:v>
                </c:pt>
                <c:pt idx="205">
                  <c:v>24-07-2024</c:v>
                </c:pt>
                <c:pt idx="206">
                  <c:v>25-07-2024</c:v>
                </c:pt>
                <c:pt idx="207">
                  <c:v>26-07-2024</c:v>
                </c:pt>
                <c:pt idx="208">
                  <c:v>27-07-2024</c:v>
                </c:pt>
                <c:pt idx="209">
                  <c:v>28-07-2024</c:v>
                </c:pt>
                <c:pt idx="210">
                  <c:v>29-07-2024</c:v>
                </c:pt>
                <c:pt idx="211">
                  <c:v>30-07-2024</c:v>
                </c:pt>
                <c:pt idx="212">
                  <c:v>31-07-2024</c:v>
                </c:pt>
                <c:pt idx="213">
                  <c:v>01-08-2024</c:v>
                </c:pt>
                <c:pt idx="214">
                  <c:v>02-08-2024</c:v>
                </c:pt>
                <c:pt idx="215">
                  <c:v>03-08-2024</c:v>
                </c:pt>
                <c:pt idx="216">
                  <c:v>04-08-2024</c:v>
                </c:pt>
                <c:pt idx="217">
                  <c:v>05-08-2024</c:v>
                </c:pt>
                <c:pt idx="218">
                  <c:v>06-08-2024</c:v>
                </c:pt>
                <c:pt idx="219">
                  <c:v>07-08-2024</c:v>
                </c:pt>
                <c:pt idx="220">
                  <c:v>08-08-2024</c:v>
                </c:pt>
                <c:pt idx="221">
                  <c:v>09-08-2024</c:v>
                </c:pt>
                <c:pt idx="222">
                  <c:v>10-08-2024</c:v>
                </c:pt>
                <c:pt idx="223">
                  <c:v>11-08-2024</c:v>
                </c:pt>
                <c:pt idx="224">
                  <c:v>12-08-2024</c:v>
                </c:pt>
                <c:pt idx="225">
                  <c:v>13-08-2024</c:v>
                </c:pt>
                <c:pt idx="226">
                  <c:v>14-08-2024</c:v>
                </c:pt>
                <c:pt idx="227">
                  <c:v>15-08-2024</c:v>
                </c:pt>
                <c:pt idx="228">
                  <c:v>16-08-2024</c:v>
                </c:pt>
                <c:pt idx="229">
                  <c:v>17-08-2024</c:v>
                </c:pt>
                <c:pt idx="230">
                  <c:v>18-08-2024</c:v>
                </c:pt>
                <c:pt idx="231">
                  <c:v>19-08-2024</c:v>
                </c:pt>
                <c:pt idx="232">
                  <c:v>20-08-2024</c:v>
                </c:pt>
                <c:pt idx="233">
                  <c:v>21-08-2024</c:v>
                </c:pt>
                <c:pt idx="234">
                  <c:v>22-08-2024</c:v>
                </c:pt>
                <c:pt idx="235">
                  <c:v>23-08-2024</c:v>
                </c:pt>
                <c:pt idx="236">
                  <c:v>24-08-2024</c:v>
                </c:pt>
                <c:pt idx="237">
                  <c:v>25-08-2024</c:v>
                </c:pt>
                <c:pt idx="238">
                  <c:v>26-08-2024</c:v>
                </c:pt>
                <c:pt idx="239">
                  <c:v>27-08-2024</c:v>
                </c:pt>
              </c:strCache>
            </c:strRef>
          </c:cat>
          <c:val>
            <c:numRef>
              <c:f>RevenueVsSales_Overtime!$B$4:$B$243</c:f>
              <c:numCache>
                <c:formatCode>General</c:formatCode>
                <c:ptCount val="240"/>
                <c:pt idx="0">
                  <c:v>2</c:v>
                </c:pt>
                <c:pt idx="1">
                  <c:v>1</c:v>
                </c:pt>
                <c:pt idx="2">
                  <c:v>3</c:v>
                </c:pt>
                <c:pt idx="3">
                  <c:v>4</c:v>
                </c:pt>
                <c:pt idx="4">
                  <c:v>1</c:v>
                </c:pt>
                <c:pt idx="5">
                  <c:v>5</c:v>
                </c:pt>
                <c:pt idx="6">
                  <c:v>1</c:v>
                </c:pt>
                <c:pt idx="7">
                  <c:v>2</c:v>
                </c:pt>
                <c:pt idx="8">
                  <c:v>6</c:v>
                </c:pt>
                <c:pt idx="9">
                  <c:v>2</c:v>
                </c:pt>
                <c:pt idx="10">
                  <c:v>1</c:v>
                </c:pt>
                <c:pt idx="11">
                  <c:v>3</c:v>
                </c:pt>
                <c:pt idx="12">
                  <c:v>2</c:v>
                </c:pt>
                <c:pt idx="13">
                  <c:v>1</c:v>
                </c:pt>
                <c:pt idx="14">
                  <c:v>2</c:v>
                </c:pt>
                <c:pt idx="15">
                  <c:v>3</c:v>
                </c:pt>
                <c:pt idx="16">
                  <c:v>1</c:v>
                </c:pt>
                <c:pt idx="17">
                  <c:v>4</c:v>
                </c:pt>
                <c:pt idx="18">
                  <c:v>2</c:v>
                </c:pt>
                <c:pt idx="19">
                  <c:v>1</c:v>
                </c:pt>
                <c:pt idx="20">
                  <c:v>3</c:v>
                </c:pt>
                <c:pt idx="21">
                  <c:v>2</c:v>
                </c:pt>
                <c:pt idx="22">
                  <c:v>1</c:v>
                </c:pt>
                <c:pt idx="23">
                  <c:v>3</c:v>
                </c:pt>
                <c:pt idx="24">
                  <c:v>1</c:v>
                </c:pt>
                <c:pt idx="25">
                  <c:v>1</c:v>
                </c:pt>
                <c:pt idx="26">
                  <c:v>2</c:v>
                </c:pt>
                <c:pt idx="27">
                  <c:v>3</c:v>
                </c:pt>
                <c:pt idx="28">
                  <c:v>1</c:v>
                </c:pt>
                <c:pt idx="29">
                  <c:v>2</c:v>
                </c:pt>
                <c:pt idx="30">
                  <c:v>2</c:v>
                </c:pt>
                <c:pt idx="31">
                  <c:v>3</c:v>
                </c:pt>
                <c:pt idx="32">
                  <c:v>5</c:v>
                </c:pt>
                <c:pt idx="33">
                  <c:v>4</c:v>
                </c:pt>
                <c:pt idx="34">
                  <c:v>2</c:v>
                </c:pt>
                <c:pt idx="35">
                  <c:v>1</c:v>
                </c:pt>
                <c:pt idx="36">
                  <c:v>3</c:v>
                </c:pt>
                <c:pt idx="37">
                  <c:v>2</c:v>
                </c:pt>
                <c:pt idx="38">
                  <c:v>4</c:v>
                </c:pt>
                <c:pt idx="39">
                  <c:v>3</c:v>
                </c:pt>
                <c:pt idx="40">
                  <c:v>1</c:v>
                </c:pt>
                <c:pt idx="41">
                  <c:v>2</c:v>
                </c:pt>
                <c:pt idx="42">
                  <c:v>3</c:v>
                </c:pt>
                <c:pt idx="43">
                  <c:v>1</c:v>
                </c:pt>
                <c:pt idx="44">
                  <c:v>2</c:v>
                </c:pt>
                <c:pt idx="45">
                  <c:v>4</c:v>
                </c:pt>
                <c:pt idx="46">
                  <c:v>1</c:v>
                </c:pt>
                <c:pt idx="47">
                  <c:v>6</c:v>
                </c:pt>
                <c:pt idx="48">
                  <c:v>2</c:v>
                </c:pt>
                <c:pt idx="49">
                  <c:v>1</c:v>
                </c:pt>
                <c:pt idx="50">
                  <c:v>3</c:v>
                </c:pt>
                <c:pt idx="51">
                  <c:v>2</c:v>
                </c:pt>
                <c:pt idx="52">
                  <c:v>1</c:v>
                </c:pt>
                <c:pt idx="53">
                  <c:v>5</c:v>
                </c:pt>
                <c:pt idx="54">
                  <c:v>4</c:v>
                </c:pt>
                <c:pt idx="55">
                  <c:v>1</c:v>
                </c:pt>
                <c:pt idx="56">
                  <c:v>5</c:v>
                </c:pt>
                <c:pt idx="57">
                  <c:v>3</c:v>
                </c:pt>
                <c:pt idx="58">
                  <c:v>2</c:v>
                </c:pt>
                <c:pt idx="59">
                  <c:v>1</c:v>
                </c:pt>
                <c:pt idx="60">
                  <c:v>3</c:v>
                </c:pt>
                <c:pt idx="61">
                  <c:v>2</c:v>
                </c:pt>
                <c:pt idx="62">
                  <c:v>10</c:v>
                </c:pt>
                <c:pt idx="63">
                  <c:v>4</c:v>
                </c:pt>
                <c:pt idx="64">
                  <c:v>1</c:v>
                </c:pt>
                <c:pt idx="65">
                  <c:v>2</c:v>
                </c:pt>
                <c:pt idx="66">
                  <c:v>1</c:v>
                </c:pt>
                <c:pt idx="67">
                  <c:v>3</c:v>
                </c:pt>
                <c:pt idx="68">
                  <c:v>4</c:v>
                </c:pt>
                <c:pt idx="69">
                  <c:v>2</c:v>
                </c:pt>
                <c:pt idx="70">
                  <c:v>1</c:v>
                </c:pt>
                <c:pt idx="71">
                  <c:v>3</c:v>
                </c:pt>
                <c:pt idx="72">
                  <c:v>1</c:v>
                </c:pt>
                <c:pt idx="73">
                  <c:v>1</c:v>
                </c:pt>
                <c:pt idx="74">
                  <c:v>5</c:v>
                </c:pt>
                <c:pt idx="75">
                  <c:v>4</c:v>
                </c:pt>
                <c:pt idx="76">
                  <c:v>2</c:v>
                </c:pt>
                <c:pt idx="77">
                  <c:v>3</c:v>
                </c:pt>
                <c:pt idx="78">
                  <c:v>2</c:v>
                </c:pt>
                <c:pt idx="79">
                  <c:v>1</c:v>
                </c:pt>
                <c:pt idx="80">
                  <c:v>2</c:v>
                </c:pt>
                <c:pt idx="81">
                  <c:v>3</c:v>
                </c:pt>
                <c:pt idx="82">
                  <c:v>1</c:v>
                </c:pt>
                <c:pt idx="83">
                  <c:v>6</c:v>
                </c:pt>
                <c:pt idx="84">
                  <c:v>1</c:v>
                </c:pt>
                <c:pt idx="85">
                  <c:v>2</c:v>
                </c:pt>
                <c:pt idx="86">
                  <c:v>3</c:v>
                </c:pt>
                <c:pt idx="87">
                  <c:v>4</c:v>
                </c:pt>
                <c:pt idx="88">
                  <c:v>1</c:v>
                </c:pt>
                <c:pt idx="89">
                  <c:v>2</c:v>
                </c:pt>
                <c:pt idx="90">
                  <c:v>2</c:v>
                </c:pt>
                <c:pt idx="91">
                  <c:v>1</c:v>
                </c:pt>
                <c:pt idx="92">
                  <c:v>4</c:v>
                </c:pt>
                <c:pt idx="93">
                  <c:v>3</c:v>
                </c:pt>
                <c:pt idx="94">
                  <c:v>1</c:v>
                </c:pt>
                <c:pt idx="95">
                  <c:v>1</c:v>
                </c:pt>
                <c:pt idx="96">
                  <c:v>3</c:v>
                </c:pt>
                <c:pt idx="97">
                  <c:v>1</c:v>
                </c:pt>
                <c:pt idx="98">
                  <c:v>6</c:v>
                </c:pt>
                <c:pt idx="99">
                  <c:v>2</c:v>
                </c:pt>
                <c:pt idx="100">
                  <c:v>1</c:v>
                </c:pt>
                <c:pt idx="101">
                  <c:v>2</c:v>
                </c:pt>
                <c:pt idx="102">
                  <c:v>1</c:v>
                </c:pt>
                <c:pt idx="103">
                  <c:v>2</c:v>
                </c:pt>
                <c:pt idx="104">
                  <c:v>3</c:v>
                </c:pt>
                <c:pt idx="105">
                  <c:v>4</c:v>
                </c:pt>
                <c:pt idx="106">
                  <c:v>1</c:v>
                </c:pt>
                <c:pt idx="107">
                  <c:v>1</c:v>
                </c:pt>
                <c:pt idx="108">
                  <c:v>2</c:v>
                </c:pt>
                <c:pt idx="109">
                  <c:v>1</c:v>
                </c:pt>
                <c:pt idx="110">
                  <c:v>4</c:v>
                </c:pt>
                <c:pt idx="111">
                  <c:v>2</c:v>
                </c:pt>
                <c:pt idx="112">
                  <c:v>1</c:v>
                </c:pt>
                <c:pt idx="113">
                  <c:v>3</c:v>
                </c:pt>
                <c:pt idx="114">
                  <c:v>1</c:v>
                </c:pt>
                <c:pt idx="115">
                  <c:v>2</c:v>
                </c:pt>
                <c:pt idx="116">
                  <c:v>3</c:v>
                </c:pt>
                <c:pt idx="117">
                  <c:v>4</c:v>
                </c:pt>
                <c:pt idx="118">
                  <c:v>2</c:v>
                </c:pt>
                <c:pt idx="119">
                  <c:v>1</c:v>
                </c:pt>
                <c:pt idx="120">
                  <c:v>2</c:v>
                </c:pt>
                <c:pt idx="121">
                  <c:v>1</c:v>
                </c:pt>
                <c:pt idx="122">
                  <c:v>5</c:v>
                </c:pt>
                <c:pt idx="123">
                  <c:v>3</c:v>
                </c:pt>
                <c:pt idx="124">
                  <c:v>1</c:v>
                </c:pt>
                <c:pt idx="125">
                  <c:v>1</c:v>
                </c:pt>
                <c:pt idx="126">
                  <c:v>1</c:v>
                </c:pt>
                <c:pt idx="127">
                  <c:v>2</c:v>
                </c:pt>
                <c:pt idx="128">
                  <c:v>3</c:v>
                </c:pt>
                <c:pt idx="129">
                  <c:v>2</c:v>
                </c:pt>
                <c:pt idx="130">
                  <c:v>1</c:v>
                </c:pt>
                <c:pt idx="131">
                  <c:v>4</c:v>
                </c:pt>
                <c:pt idx="132">
                  <c:v>1</c:v>
                </c:pt>
                <c:pt idx="133">
                  <c:v>2</c:v>
                </c:pt>
                <c:pt idx="134">
                  <c:v>4</c:v>
                </c:pt>
                <c:pt idx="135">
                  <c:v>3</c:v>
                </c:pt>
                <c:pt idx="136">
                  <c:v>1</c:v>
                </c:pt>
                <c:pt idx="137">
                  <c:v>2</c:v>
                </c:pt>
                <c:pt idx="138">
                  <c:v>1</c:v>
                </c:pt>
                <c:pt idx="139">
                  <c:v>1</c:v>
                </c:pt>
                <c:pt idx="140">
                  <c:v>3</c:v>
                </c:pt>
                <c:pt idx="141">
                  <c:v>2</c:v>
                </c:pt>
                <c:pt idx="142">
                  <c:v>1</c:v>
                </c:pt>
                <c:pt idx="143">
                  <c:v>1</c:v>
                </c:pt>
                <c:pt idx="144">
                  <c:v>1</c:v>
                </c:pt>
                <c:pt idx="145">
                  <c:v>2</c:v>
                </c:pt>
                <c:pt idx="146">
                  <c:v>2</c:v>
                </c:pt>
                <c:pt idx="147">
                  <c:v>3</c:v>
                </c:pt>
                <c:pt idx="148">
                  <c:v>1</c:v>
                </c:pt>
                <c:pt idx="149">
                  <c:v>2</c:v>
                </c:pt>
                <c:pt idx="150">
                  <c:v>1</c:v>
                </c:pt>
                <c:pt idx="151">
                  <c:v>2</c:v>
                </c:pt>
                <c:pt idx="152">
                  <c:v>3</c:v>
                </c:pt>
                <c:pt idx="153">
                  <c:v>2</c:v>
                </c:pt>
                <c:pt idx="154">
                  <c:v>1</c:v>
                </c:pt>
                <c:pt idx="155">
                  <c:v>1</c:v>
                </c:pt>
                <c:pt idx="156">
                  <c:v>1</c:v>
                </c:pt>
                <c:pt idx="157">
                  <c:v>1</c:v>
                </c:pt>
                <c:pt idx="158">
                  <c:v>4</c:v>
                </c:pt>
                <c:pt idx="159">
                  <c:v>3</c:v>
                </c:pt>
                <c:pt idx="160">
                  <c:v>1</c:v>
                </c:pt>
                <c:pt idx="161">
                  <c:v>2</c:v>
                </c:pt>
                <c:pt idx="162">
                  <c:v>1</c:v>
                </c:pt>
                <c:pt idx="163">
                  <c:v>1</c:v>
                </c:pt>
                <c:pt idx="164">
                  <c:v>5</c:v>
                </c:pt>
                <c:pt idx="165">
                  <c:v>4</c:v>
                </c:pt>
                <c:pt idx="166">
                  <c:v>1</c:v>
                </c:pt>
                <c:pt idx="167">
                  <c:v>3</c:v>
                </c:pt>
                <c:pt idx="168">
                  <c:v>1</c:v>
                </c:pt>
                <c:pt idx="169">
                  <c:v>2</c:v>
                </c:pt>
                <c:pt idx="170">
                  <c:v>3</c:v>
                </c:pt>
                <c:pt idx="171">
                  <c:v>2</c:v>
                </c:pt>
                <c:pt idx="172">
                  <c:v>1</c:v>
                </c:pt>
                <c:pt idx="173">
                  <c:v>1</c:v>
                </c:pt>
                <c:pt idx="174">
                  <c:v>3</c:v>
                </c:pt>
                <c:pt idx="175">
                  <c:v>2</c:v>
                </c:pt>
                <c:pt idx="176">
                  <c:v>4</c:v>
                </c:pt>
                <c:pt idx="177">
                  <c:v>3</c:v>
                </c:pt>
                <c:pt idx="178">
                  <c:v>2</c:v>
                </c:pt>
                <c:pt idx="179">
                  <c:v>1</c:v>
                </c:pt>
                <c:pt idx="180">
                  <c:v>1</c:v>
                </c:pt>
                <c:pt idx="181">
                  <c:v>1</c:v>
                </c:pt>
                <c:pt idx="182">
                  <c:v>3</c:v>
                </c:pt>
                <c:pt idx="183">
                  <c:v>2</c:v>
                </c:pt>
                <c:pt idx="184">
                  <c:v>1</c:v>
                </c:pt>
                <c:pt idx="185">
                  <c:v>1</c:v>
                </c:pt>
                <c:pt idx="186">
                  <c:v>1</c:v>
                </c:pt>
                <c:pt idx="187">
                  <c:v>2</c:v>
                </c:pt>
                <c:pt idx="188">
                  <c:v>4</c:v>
                </c:pt>
                <c:pt idx="189">
                  <c:v>3</c:v>
                </c:pt>
                <c:pt idx="190">
                  <c:v>1</c:v>
                </c:pt>
                <c:pt idx="191">
                  <c:v>1</c:v>
                </c:pt>
                <c:pt idx="192">
                  <c:v>1</c:v>
                </c:pt>
                <c:pt idx="193">
                  <c:v>1</c:v>
                </c:pt>
                <c:pt idx="194">
                  <c:v>2</c:v>
                </c:pt>
                <c:pt idx="195">
                  <c:v>2</c:v>
                </c:pt>
                <c:pt idx="196">
                  <c:v>1</c:v>
                </c:pt>
                <c:pt idx="197">
                  <c:v>1</c:v>
                </c:pt>
                <c:pt idx="198">
                  <c:v>2</c:v>
                </c:pt>
                <c:pt idx="199">
                  <c:v>1</c:v>
                </c:pt>
                <c:pt idx="200">
                  <c:v>3</c:v>
                </c:pt>
                <c:pt idx="201">
                  <c:v>2</c:v>
                </c:pt>
                <c:pt idx="202">
                  <c:v>1</c:v>
                </c:pt>
                <c:pt idx="203">
                  <c:v>1</c:v>
                </c:pt>
                <c:pt idx="204">
                  <c:v>1</c:v>
                </c:pt>
                <c:pt idx="205">
                  <c:v>1</c:v>
                </c:pt>
                <c:pt idx="206">
                  <c:v>2</c:v>
                </c:pt>
                <c:pt idx="207">
                  <c:v>3</c:v>
                </c:pt>
                <c:pt idx="208">
                  <c:v>1</c:v>
                </c:pt>
                <c:pt idx="209">
                  <c:v>1</c:v>
                </c:pt>
                <c:pt idx="210">
                  <c:v>1</c:v>
                </c:pt>
                <c:pt idx="211">
                  <c:v>2</c:v>
                </c:pt>
                <c:pt idx="212">
                  <c:v>4</c:v>
                </c:pt>
                <c:pt idx="213">
                  <c:v>3</c:v>
                </c:pt>
                <c:pt idx="214">
                  <c:v>2</c:v>
                </c:pt>
                <c:pt idx="215">
                  <c:v>1</c:v>
                </c:pt>
                <c:pt idx="216">
                  <c:v>1</c:v>
                </c:pt>
                <c:pt idx="217">
                  <c:v>1</c:v>
                </c:pt>
                <c:pt idx="218">
                  <c:v>3</c:v>
                </c:pt>
                <c:pt idx="219">
                  <c:v>2</c:v>
                </c:pt>
                <c:pt idx="220">
                  <c:v>1</c:v>
                </c:pt>
                <c:pt idx="221">
                  <c:v>1</c:v>
                </c:pt>
                <c:pt idx="222">
                  <c:v>4</c:v>
                </c:pt>
                <c:pt idx="223">
                  <c:v>2</c:v>
                </c:pt>
                <c:pt idx="224">
                  <c:v>2</c:v>
                </c:pt>
                <c:pt idx="225">
                  <c:v>3</c:v>
                </c:pt>
                <c:pt idx="226">
                  <c:v>1</c:v>
                </c:pt>
                <c:pt idx="227">
                  <c:v>2</c:v>
                </c:pt>
                <c:pt idx="228">
                  <c:v>1</c:v>
                </c:pt>
                <c:pt idx="229">
                  <c:v>1</c:v>
                </c:pt>
                <c:pt idx="230">
                  <c:v>4</c:v>
                </c:pt>
                <c:pt idx="231">
                  <c:v>2</c:v>
                </c:pt>
                <c:pt idx="232">
                  <c:v>1</c:v>
                </c:pt>
                <c:pt idx="233">
                  <c:v>3</c:v>
                </c:pt>
                <c:pt idx="234">
                  <c:v>1</c:v>
                </c:pt>
                <c:pt idx="235">
                  <c:v>1</c:v>
                </c:pt>
                <c:pt idx="236">
                  <c:v>3</c:v>
                </c:pt>
                <c:pt idx="237">
                  <c:v>3</c:v>
                </c:pt>
                <c:pt idx="238">
                  <c:v>1</c:v>
                </c:pt>
                <c:pt idx="239">
                  <c:v>2</c:v>
                </c:pt>
              </c:numCache>
            </c:numRef>
          </c:val>
          <c:extLst>
            <c:ext xmlns:c16="http://schemas.microsoft.com/office/drawing/2014/chart" uri="{C3380CC4-5D6E-409C-BE32-E72D297353CC}">
              <c16:uniqueId val="{00000000-2BF9-4566-A137-79E7FD8E897A}"/>
            </c:ext>
          </c:extLst>
        </c:ser>
        <c:dLbls>
          <c:showLegendKey val="0"/>
          <c:showVal val="0"/>
          <c:showCatName val="0"/>
          <c:showSerName val="0"/>
          <c:showPercent val="0"/>
          <c:showBubbleSize val="0"/>
        </c:dLbls>
        <c:gapWidth val="247"/>
        <c:axId val="694123008"/>
        <c:axId val="694122528"/>
      </c:barChart>
      <c:lineChart>
        <c:grouping val="standard"/>
        <c:varyColors val="0"/>
        <c:ser>
          <c:idx val="1"/>
          <c:order val="1"/>
          <c:tx>
            <c:strRef>
              <c:f>RevenueVsSales_Overtime!$C$3</c:f>
              <c:strCache>
                <c:ptCount val="1"/>
                <c:pt idx="0">
                  <c:v>Revenue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RevenueVsSales_Overtime!$A$4:$A$243</c:f>
              <c:strCache>
                <c:ptCount val="240"/>
                <c:pt idx="0">
                  <c:v>01-01-2024</c:v>
                </c:pt>
                <c:pt idx="1">
                  <c:v>02-01-2024</c:v>
                </c:pt>
                <c:pt idx="2">
                  <c:v>03-01-2024</c:v>
                </c:pt>
                <c:pt idx="3">
                  <c:v>04-01-2024</c:v>
                </c:pt>
                <c:pt idx="4">
                  <c:v>05-01-2024</c:v>
                </c:pt>
                <c:pt idx="5">
                  <c:v>06-01-2024</c:v>
                </c:pt>
                <c:pt idx="6">
                  <c:v>07-01-2024</c:v>
                </c:pt>
                <c:pt idx="7">
                  <c:v>08-01-2024</c:v>
                </c:pt>
                <c:pt idx="8">
                  <c:v>09-01-2024</c:v>
                </c:pt>
                <c:pt idx="9">
                  <c:v>10-01-2024</c:v>
                </c:pt>
                <c:pt idx="10">
                  <c:v>11-01-2024</c:v>
                </c:pt>
                <c:pt idx="11">
                  <c:v>12-01-2024</c:v>
                </c:pt>
                <c:pt idx="12">
                  <c:v>13-01-2024</c:v>
                </c:pt>
                <c:pt idx="13">
                  <c:v>14-01-2024</c:v>
                </c:pt>
                <c:pt idx="14">
                  <c:v>15-01-2024</c:v>
                </c:pt>
                <c:pt idx="15">
                  <c:v>16-01-2024</c:v>
                </c:pt>
                <c:pt idx="16">
                  <c:v>17-01-2024</c:v>
                </c:pt>
                <c:pt idx="17">
                  <c:v>18-01-2024</c:v>
                </c:pt>
                <c:pt idx="18">
                  <c:v>19-01-2024</c:v>
                </c:pt>
                <c:pt idx="19">
                  <c:v>20-01-2024</c:v>
                </c:pt>
                <c:pt idx="20">
                  <c:v>21-01-2024</c:v>
                </c:pt>
                <c:pt idx="21">
                  <c:v>22-01-2024</c:v>
                </c:pt>
                <c:pt idx="22">
                  <c:v>23-01-2024</c:v>
                </c:pt>
                <c:pt idx="23">
                  <c:v>24-01-2024</c:v>
                </c:pt>
                <c:pt idx="24">
                  <c:v>25-01-2024</c:v>
                </c:pt>
                <c:pt idx="25">
                  <c:v>26-01-2024</c:v>
                </c:pt>
                <c:pt idx="26">
                  <c:v>27-01-2024</c:v>
                </c:pt>
                <c:pt idx="27">
                  <c:v>28-01-2024</c:v>
                </c:pt>
                <c:pt idx="28">
                  <c:v>29-01-2024</c:v>
                </c:pt>
                <c:pt idx="29">
                  <c:v>30-01-2024</c:v>
                </c:pt>
                <c:pt idx="30">
                  <c:v>31-01-2024</c:v>
                </c:pt>
                <c:pt idx="31">
                  <c:v>01-02-2024</c:v>
                </c:pt>
                <c:pt idx="32">
                  <c:v>02-02-2024</c:v>
                </c:pt>
                <c:pt idx="33">
                  <c:v>03-02-2024</c:v>
                </c:pt>
                <c:pt idx="34">
                  <c:v>04-02-2024</c:v>
                </c:pt>
                <c:pt idx="35">
                  <c:v>05-02-2024</c:v>
                </c:pt>
                <c:pt idx="36">
                  <c:v>06-02-2024</c:v>
                </c:pt>
                <c:pt idx="37">
                  <c:v>07-02-2024</c:v>
                </c:pt>
                <c:pt idx="38">
                  <c:v>08-02-2024</c:v>
                </c:pt>
                <c:pt idx="39">
                  <c:v>09-02-2024</c:v>
                </c:pt>
                <c:pt idx="40">
                  <c:v>10-02-2024</c:v>
                </c:pt>
                <c:pt idx="41">
                  <c:v>11-02-2024</c:v>
                </c:pt>
                <c:pt idx="42">
                  <c:v>12-02-2024</c:v>
                </c:pt>
                <c:pt idx="43">
                  <c:v>13-02-2024</c:v>
                </c:pt>
                <c:pt idx="44">
                  <c:v>14-02-2024</c:v>
                </c:pt>
                <c:pt idx="45">
                  <c:v>15-02-2024</c:v>
                </c:pt>
                <c:pt idx="46">
                  <c:v>16-02-2024</c:v>
                </c:pt>
                <c:pt idx="47">
                  <c:v>17-02-2024</c:v>
                </c:pt>
                <c:pt idx="48">
                  <c:v>18-02-2024</c:v>
                </c:pt>
                <c:pt idx="49">
                  <c:v>19-02-2024</c:v>
                </c:pt>
                <c:pt idx="50">
                  <c:v>20-02-2024</c:v>
                </c:pt>
                <c:pt idx="51">
                  <c:v>21-02-2024</c:v>
                </c:pt>
                <c:pt idx="52">
                  <c:v>22-02-2024</c:v>
                </c:pt>
                <c:pt idx="53">
                  <c:v>23-02-2024</c:v>
                </c:pt>
                <c:pt idx="54">
                  <c:v>24-02-2024</c:v>
                </c:pt>
                <c:pt idx="55">
                  <c:v>25-02-2024</c:v>
                </c:pt>
                <c:pt idx="56">
                  <c:v>26-02-2024</c:v>
                </c:pt>
                <c:pt idx="57">
                  <c:v>27-02-2024</c:v>
                </c:pt>
                <c:pt idx="58">
                  <c:v>28-02-2024</c:v>
                </c:pt>
                <c:pt idx="59">
                  <c:v>29-02-2024</c:v>
                </c:pt>
                <c:pt idx="60">
                  <c:v>01-03-2024</c:v>
                </c:pt>
                <c:pt idx="61">
                  <c:v>02-03-2024</c:v>
                </c:pt>
                <c:pt idx="62">
                  <c:v>03-03-2024</c:v>
                </c:pt>
                <c:pt idx="63">
                  <c:v>04-03-2024</c:v>
                </c:pt>
                <c:pt idx="64">
                  <c:v>05-03-2024</c:v>
                </c:pt>
                <c:pt idx="65">
                  <c:v>06-03-2024</c:v>
                </c:pt>
                <c:pt idx="66">
                  <c:v>07-03-2024</c:v>
                </c:pt>
                <c:pt idx="67">
                  <c:v>08-03-2024</c:v>
                </c:pt>
                <c:pt idx="68">
                  <c:v>09-03-2024</c:v>
                </c:pt>
                <c:pt idx="69">
                  <c:v>10-03-2024</c:v>
                </c:pt>
                <c:pt idx="70">
                  <c:v>11-03-2024</c:v>
                </c:pt>
                <c:pt idx="71">
                  <c:v>12-03-2024</c:v>
                </c:pt>
                <c:pt idx="72">
                  <c:v>13-03-2024</c:v>
                </c:pt>
                <c:pt idx="73">
                  <c:v>14-03-2024</c:v>
                </c:pt>
                <c:pt idx="74">
                  <c:v>15-03-2024</c:v>
                </c:pt>
                <c:pt idx="75">
                  <c:v>16-03-2024</c:v>
                </c:pt>
                <c:pt idx="76">
                  <c:v>17-03-2024</c:v>
                </c:pt>
                <c:pt idx="77">
                  <c:v>18-03-2024</c:v>
                </c:pt>
                <c:pt idx="78">
                  <c:v>19-03-2024</c:v>
                </c:pt>
                <c:pt idx="79">
                  <c:v>20-03-2024</c:v>
                </c:pt>
                <c:pt idx="80">
                  <c:v>21-03-2024</c:v>
                </c:pt>
                <c:pt idx="81">
                  <c:v>22-03-2024</c:v>
                </c:pt>
                <c:pt idx="82">
                  <c:v>23-03-2024</c:v>
                </c:pt>
                <c:pt idx="83">
                  <c:v>24-03-2024</c:v>
                </c:pt>
                <c:pt idx="84">
                  <c:v>25-03-2024</c:v>
                </c:pt>
                <c:pt idx="85">
                  <c:v>26-03-2024</c:v>
                </c:pt>
                <c:pt idx="86">
                  <c:v>27-03-2024</c:v>
                </c:pt>
                <c:pt idx="87">
                  <c:v>28-03-2024</c:v>
                </c:pt>
                <c:pt idx="88">
                  <c:v>29-03-2024</c:v>
                </c:pt>
                <c:pt idx="89">
                  <c:v>30-03-2024</c:v>
                </c:pt>
                <c:pt idx="90">
                  <c:v>31-03-2024</c:v>
                </c:pt>
                <c:pt idx="91">
                  <c:v>01-04-2024</c:v>
                </c:pt>
                <c:pt idx="92">
                  <c:v>02-04-2024</c:v>
                </c:pt>
                <c:pt idx="93">
                  <c:v>03-04-2024</c:v>
                </c:pt>
                <c:pt idx="94">
                  <c:v>04-04-2024</c:v>
                </c:pt>
                <c:pt idx="95">
                  <c:v>05-04-2024</c:v>
                </c:pt>
                <c:pt idx="96">
                  <c:v>06-04-2024</c:v>
                </c:pt>
                <c:pt idx="97">
                  <c:v>07-04-2024</c:v>
                </c:pt>
                <c:pt idx="98">
                  <c:v>08-04-2024</c:v>
                </c:pt>
                <c:pt idx="99">
                  <c:v>09-04-2024</c:v>
                </c:pt>
                <c:pt idx="100">
                  <c:v>10-04-2024</c:v>
                </c:pt>
                <c:pt idx="101">
                  <c:v>11-04-2024</c:v>
                </c:pt>
                <c:pt idx="102">
                  <c:v>12-04-2024</c:v>
                </c:pt>
                <c:pt idx="103">
                  <c:v>13-04-2024</c:v>
                </c:pt>
                <c:pt idx="104">
                  <c:v>14-04-2024</c:v>
                </c:pt>
                <c:pt idx="105">
                  <c:v>15-04-2024</c:v>
                </c:pt>
                <c:pt idx="106">
                  <c:v>16-04-2024</c:v>
                </c:pt>
                <c:pt idx="107">
                  <c:v>17-04-2024</c:v>
                </c:pt>
                <c:pt idx="108">
                  <c:v>18-04-2024</c:v>
                </c:pt>
                <c:pt idx="109">
                  <c:v>19-04-2024</c:v>
                </c:pt>
                <c:pt idx="110">
                  <c:v>20-04-2024</c:v>
                </c:pt>
                <c:pt idx="111">
                  <c:v>21-04-2024</c:v>
                </c:pt>
                <c:pt idx="112">
                  <c:v>22-04-2024</c:v>
                </c:pt>
                <c:pt idx="113">
                  <c:v>23-04-2024</c:v>
                </c:pt>
                <c:pt idx="114">
                  <c:v>24-04-2024</c:v>
                </c:pt>
                <c:pt idx="115">
                  <c:v>25-04-2024</c:v>
                </c:pt>
                <c:pt idx="116">
                  <c:v>26-04-2024</c:v>
                </c:pt>
                <c:pt idx="117">
                  <c:v>27-04-2024</c:v>
                </c:pt>
                <c:pt idx="118">
                  <c:v>28-04-2024</c:v>
                </c:pt>
                <c:pt idx="119">
                  <c:v>29-04-2024</c:v>
                </c:pt>
                <c:pt idx="120">
                  <c:v>30-04-2024</c:v>
                </c:pt>
                <c:pt idx="121">
                  <c:v>01-05-2024</c:v>
                </c:pt>
                <c:pt idx="122">
                  <c:v>02-05-2024</c:v>
                </c:pt>
                <c:pt idx="123">
                  <c:v>03-05-2024</c:v>
                </c:pt>
                <c:pt idx="124">
                  <c:v>04-05-2024</c:v>
                </c:pt>
                <c:pt idx="125">
                  <c:v>05-05-2024</c:v>
                </c:pt>
                <c:pt idx="126">
                  <c:v>06-05-2024</c:v>
                </c:pt>
                <c:pt idx="127">
                  <c:v>07-05-2024</c:v>
                </c:pt>
                <c:pt idx="128">
                  <c:v>08-05-2024</c:v>
                </c:pt>
                <c:pt idx="129">
                  <c:v>09-05-2024</c:v>
                </c:pt>
                <c:pt idx="130">
                  <c:v>10-05-2024</c:v>
                </c:pt>
                <c:pt idx="131">
                  <c:v>11-05-2024</c:v>
                </c:pt>
                <c:pt idx="132">
                  <c:v>12-05-2024</c:v>
                </c:pt>
                <c:pt idx="133">
                  <c:v>13-05-2024</c:v>
                </c:pt>
                <c:pt idx="134">
                  <c:v>14-05-2024</c:v>
                </c:pt>
                <c:pt idx="135">
                  <c:v>15-05-2024</c:v>
                </c:pt>
                <c:pt idx="136">
                  <c:v>16-05-2024</c:v>
                </c:pt>
                <c:pt idx="137">
                  <c:v>17-05-2024</c:v>
                </c:pt>
                <c:pt idx="138">
                  <c:v>18-05-2024</c:v>
                </c:pt>
                <c:pt idx="139">
                  <c:v>19-05-2024</c:v>
                </c:pt>
                <c:pt idx="140">
                  <c:v>20-05-2024</c:v>
                </c:pt>
                <c:pt idx="141">
                  <c:v>21-05-2024</c:v>
                </c:pt>
                <c:pt idx="142">
                  <c:v>22-05-2024</c:v>
                </c:pt>
                <c:pt idx="143">
                  <c:v>23-05-2024</c:v>
                </c:pt>
                <c:pt idx="144">
                  <c:v>24-05-2024</c:v>
                </c:pt>
                <c:pt idx="145">
                  <c:v>25-05-2024</c:v>
                </c:pt>
                <c:pt idx="146">
                  <c:v>26-05-2024</c:v>
                </c:pt>
                <c:pt idx="147">
                  <c:v>27-05-2024</c:v>
                </c:pt>
                <c:pt idx="148">
                  <c:v>28-05-2024</c:v>
                </c:pt>
                <c:pt idx="149">
                  <c:v>29-05-2024</c:v>
                </c:pt>
                <c:pt idx="150">
                  <c:v>30-05-2024</c:v>
                </c:pt>
                <c:pt idx="151">
                  <c:v>31-05-2024</c:v>
                </c:pt>
                <c:pt idx="152">
                  <c:v>01-06-2024</c:v>
                </c:pt>
                <c:pt idx="153">
                  <c:v>02-06-2024</c:v>
                </c:pt>
                <c:pt idx="154">
                  <c:v>03-06-2024</c:v>
                </c:pt>
                <c:pt idx="155">
                  <c:v>04-06-2024</c:v>
                </c:pt>
                <c:pt idx="156">
                  <c:v>05-06-2024</c:v>
                </c:pt>
                <c:pt idx="157">
                  <c:v>06-06-2024</c:v>
                </c:pt>
                <c:pt idx="158">
                  <c:v>07-06-2024</c:v>
                </c:pt>
                <c:pt idx="159">
                  <c:v>08-06-2024</c:v>
                </c:pt>
                <c:pt idx="160">
                  <c:v>09-06-2024</c:v>
                </c:pt>
                <c:pt idx="161">
                  <c:v>10-06-2024</c:v>
                </c:pt>
                <c:pt idx="162">
                  <c:v>11-06-2024</c:v>
                </c:pt>
                <c:pt idx="163">
                  <c:v>12-06-2024</c:v>
                </c:pt>
                <c:pt idx="164">
                  <c:v>13-06-2024</c:v>
                </c:pt>
                <c:pt idx="165">
                  <c:v>14-06-2024</c:v>
                </c:pt>
                <c:pt idx="166">
                  <c:v>15-06-2024</c:v>
                </c:pt>
                <c:pt idx="167">
                  <c:v>16-06-2024</c:v>
                </c:pt>
                <c:pt idx="168">
                  <c:v>17-06-2024</c:v>
                </c:pt>
                <c:pt idx="169">
                  <c:v>18-06-2024</c:v>
                </c:pt>
                <c:pt idx="170">
                  <c:v>19-06-2024</c:v>
                </c:pt>
                <c:pt idx="171">
                  <c:v>20-06-2024</c:v>
                </c:pt>
                <c:pt idx="172">
                  <c:v>21-06-2024</c:v>
                </c:pt>
                <c:pt idx="173">
                  <c:v>22-06-2024</c:v>
                </c:pt>
                <c:pt idx="174">
                  <c:v>23-06-2024</c:v>
                </c:pt>
                <c:pt idx="175">
                  <c:v>24-06-2024</c:v>
                </c:pt>
                <c:pt idx="176">
                  <c:v>25-06-2024</c:v>
                </c:pt>
                <c:pt idx="177">
                  <c:v>26-06-2024</c:v>
                </c:pt>
                <c:pt idx="178">
                  <c:v>27-06-2024</c:v>
                </c:pt>
                <c:pt idx="179">
                  <c:v>28-06-2024</c:v>
                </c:pt>
                <c:pt idx="180">
                  <c:v>29-06-2024</c:v>
                </c:pt>
                <c:pt idx="181">
                  <c:v>30-06-2024</c:v>
                </c:pt>
                <c:pt idx="182">
                  <c:v>01-07-2024</c:v>
                </c:pt>
                <c:pt idx="183">
                  <c:v>02-07-2024</c:v>
                </c:pt>
                <c:pt idx="184">
                  <c:v>03-07-2024</c:v>
                </c:pt>
                <c:pt idx="185">
                  <c:v>04-07-2024</c:v>
                </c:pt>
                <c:pt idx="186">
                  <c:v>05-07-2024</c:v>
                </c:pt>
                <c:pt idx="187">
                  <c:v>06-07-2024</c:v>
                </c:pt>
                <c:pt idx="188">
                  <c:v>07-07-2024</c:v>
                </c:pt>
                <c:pt idx="189">
                  <c:v>08-07-2024</c:v>
                </c:pt>
                <c:pt idx="190">
                  <c:v>09-07-2024</c:v>
                </c:pt>
                <c:pt idx="191">
                  <c:v>10-07-2024</c:v>
                </c:pt>
                <c:pt idx="192">
                  <c:v>11-07-2024</c:v>
                </c:pt>
                <c:pt idx="193">
                  <c:v>12-07-2024</c:v>
                </c:pt>
                <c:pt idx="194">
                  <c:v>13-07-2024</c:v>
                </c:pt>
                <c:pt idx="195">
                  <c:v>14-07-2024</c:v>
                </c:pt>
                <c:pt idx="196">
                  <c:v>15-07-2024</c:v>
                </c:pt>
                <c:pt idx="197">
                  <c:v>16-07-2024</c:v>
                </c:pt>
                <c:pt idx="198">
                  <c:v>17-07-2024</c:v>
                </c:pt>
                <c:pt idx="199">
                  <c:v>18-07-2024</c:v>
                </c:pt>
                <c:pt idx="200">
                  <c:v>19-07-2024</c:v>
                </c:pt>
                <c:pt idx="201">
                  <c:v>20-07-2024</c:v>
                </c:pt>
                <c:pt idx="202">
                  <c:v>21-07-2024</c:v>
                </c:pt>
                <c:pt idx="203">
                  <c:v>22-07-2024</c:v>
                </c:pt>
                <c:pt idx="204">
                  <c:v>23-07-2024</c:v>
                </c:pt>
                <c:pt idx="205">
                  <c:v>24-07-2024</c:v>
                </c:pt>
                <c:pt idx="206">
                  <c:v>25-07-2024</c:v>
                </c:pt>
                <c:pt idx="207">
                  <c:v>26-07-2024</c:v>
                </c:pt>
                <c:pt idx="208">
                  <c:v>27-07-2024</c:v>
                </c:pt>
                <c:pt idx="209">
                  <c:v>28-07-2024</c:v>
                </c:pt>
                <c:pt idx="210">
                  <c:v>29-07-2024</c:v>
                </c:pt>
                <c:pt idx="211">
                  <c:v>30-07-2024</c:v>
                </c:pt>
                <c:pt idx="212">
                  <c:v>31-07-2024</c:v>
                </c:pt>
                <c:pt idx="213">
                  <c:v>01-08-2024</c:v>
                </c:pt>
                <c:pt idx="214">
                  <c:v>02-08-2024</c:v>
                </c:pt>
                <c:pt idx="215">
                  <c:v>03-08-2024</c:v>
                </c:pt>
                <c:pt idx="216">
                  <c:v>04-08-2024</c:v>
                </c:pt>
                <c:pt idx="217">
                  <c:v>05-08-2024</c:v>
                </c:pt>
                <c:pt idx="218">
                  <c:v>06-08-2024</c:v>
                </c:pt>
                <c:pt idx="219">
                  <c:v>07-08-2024</c:v>
                </c:pt>
                <c:pt idx="220">
                  <c:v>08-08-2024</c:v>
                </c:pt>
                <c:pt idx="221">
                  <c:v>09-08-2024</c:v>
                </c:pt>
                <c:pt idx="222">
                  <c:v>10-08-2024</c:v>
                </c:pt>
                <c:pt idx="223">
                  <c:v>11-08-2024</c:v>
                </c:pt>
                <c:pt idx="224">
                  <c:v>12-08-2024</c:v>
                </c:pt>
                <c:pt idx="225">
                  <c:v>13-08-2024</c:v>
                </c:pt>
                <c:pt idx="226">
                  <c:v>14-08-2024</c:v>
                </c:pt>
                <c:pt idx="227">
                  <c:v>15-08-2024</c:v>
                </c:pt>
                <c:pt idx="228">
                  <c:v>16-08-2024</c:v>
                </c:pt>
                <c:pt idx="229">
                  <c:v>17-08-2024</c:v>
                </c:pt>
                <c:pt idx="230">
                  <c:v>18-08-2024</c:v>
                </c:pt>
                <c:pt idx="231">
                  <c:v>19-08-2024</c:v>
                </c:pt>
                <c:pt idx="232">
                  <c:v>20-08-2024</c:v>
                </c:pt>
                <c:pt idx="233">
                  <c:v>21-08-2024</c:v>
                </c:pt>
                <c:pt idx="234">
                  <c:v>22-08-2024</c:v>
                </c:pt>
                <c:pt idx="235">
                  <c:v>23-08-2024</c:v>
                </c:pt>
                <c:pt idx="236">
                  <c:v>24-08-2024</c:v>
                </c:pt>
                <c:pt idx="237">
                  <c:v>25-08-2024</c:v>
                </c:pt>
                <c:pt idx="238">
                  <c:v>26-08-2024</c:v>
                </c:pt>
                <c:pt idx="239">
                  <c:v>27-08-2024</c:v>
                </c:pt>
              </c:strCache>
            </c:strRef>
          </c:cat>
          <c:val>
            <c:numRef>
              <c:f>RevenueVsSales_Overtime!$C$4:$C$243</c:f>
              <c:numCache>
                <c:formatCode>[$$-1009]#,##0</c:formatCode>
                <c:ptCount val="240"/>
                <c:pt idx="0">
                  <c:v>1999.98</c:v>
                </c:pt>
                <c:pt idx="1">
                  <c:v>499.99</c:v>
                </c:pt>
                <c:pt idx="2">
                  <c:v>209.97</c:v>
                </c:pt>
                <c:pt idx="3">
                  <c:v>63.96</c:v>
                </c:pt>
                <c:pt idx="4">
                  <c:v>89.99</c:v>
                </c:pt>
                <c:pt idx="5">
                  <c:v>149.94999999999999</c:v>
                </c:pt>
                <c:pt idx="6">
                  <c:v>2499.9899999999998</c:v>
                </c:pt>
                <c:pt idx="7">
                  <c:v>1199.98</c:v>
                </c:pt>
                <c:pt idx="8">
                  <c:v>539.94000000000005</c:v>
                </c:pt>
                <c:pt idx="9">
                  <c:v>51.98</c:v>
                </c:pt>
                <c:pt idx="10">
                  <c:v>129.99</c:v>
                </c:pt>
                <c:pt idx="11">
                  <c:v>599.97</c:v>
                </c:pt>
                <c:pt idx="12">
                  <c:v>1499.98</c:v>
                </c:pt>
                <c:pt idx="13">
                  <c:v>189.99</c:v>
                </c:pt>
                <c:pt idx="14">
                  <c:v>499.98</c:v>
                </c:pt>
                <c:pt idx="15">
                  <c:v>107.97</c:v>
                </c:pt>
                <c:pt idx="16">
                  <c:v>399.99</c:v>
                </c:pt>
                <c:pt idx="17">
                  <c:v>479.96</c:v>
                </c:pt>
                <c:pt idx="18">
                  <c:v>999.98</c:v>
                </c:pt>
                <c:pt idx="19">
                  <c:v>99.99</c:v>
                </c:pt>
                <c:pt idx="20">
                  <c:v>179.97</c:v>
                </c:pt>
                <c:pt idx="21">
                  <c:v>45.98</c:v>
                </c:pt>
                <c:pt idx="22">
                  <c:v>49.99</c:v>
                </c:pt>
                <c:pt idx="23">
                  <c:v>89.97</c:v>
                </c:pt>
                <c:pt idx="24">
                  <c:v>299.99</c:v>
                </c:pt>
                <c:pt idx="25">
                  <c:v>179.99</c:v>
                </c:pt>
                <c:pt idx="26">
                  <c:v>359.98</c:v>
                </c:pt>
                <c:pt idx="27">
                  <c:v>38.97</c:v>
                </c:pt>
                <c:pt idx="28">
                  <c:v>29.99</c:v>
                </c:pt>
                <c:pt idx="29">
                  <c:v>259.98</c:v>
                </c:pt>
                <c:pt idx="30">
                  <c:v>699.98</c:v>
                </c:pt>
                <c:pt idx="31">
                  <c:v>269.97000000000003</c:v>
                </c:pt>
                <c:pt idx="32">
                  <c:v>149.94999999999999</c:v>
                </c:pt>
                <c:pt idx="33">
                  <c:v>79.959999999999994</c:v>
                </c:pt>
                <c:pt idx="34">
                  <c:v>79.98</c:v>
                </c:pt>
                <c:pt idx="35">
                  <c:v>1895</c:v>
                </c:pt>
                <c:pt idx="36">
                  <c:v>1199.97</c:v>
                </c:pt>
                <c:pt idx="37">
                  <c:v>1599.98</c:v>
                </c:pt>
                <c:pt idx="38">
                  <c:v>239.96</c:v>
                </c:pt>
                <c:pt idx="39">
                  <c:v>74.97</c:v>
                </c:pt>
                <c:pt idx="40">
                  <c:v>105</c:v>
                </c:pt>
                <c:pt idx="41">
                  <c:v>259.98</c:v>
                </c:pt>
                <c:pt idx="42">
                  <c:v>1199.97</c:v>
                </c:pt>
                <c:pt idx="43">
                  <c:v>199.99</c:v>
                </c:pt>
                <c:pt idx="44">
                  <c:v>279.98</c:v>
                </c:pt>
                <c:pt idx="45">
                  <c:v>130</c:v>
                </c:pt>
                <c:pt idx="46">
                  <c:v>52</c:v>
                </c:pt>
                <c:pt idx="47">
                  <c:v>239.94</c:v>
                </c:pt>
                <c:pt idx="48">
                  <c:v>259.98</c:v>
                </c:pt>
                <c:pt idx="49">
                  <c:v>299.99</c:v>
                </c:pt>
                <c:pt idx="50">
                  <c:v>464.97</c:v>
                </c:pt>
                <c:pt idx="51">
                  <c:v>53.98</c:v>
                </c:pt>
                <c:pt idx="52">
                  <c:v>49</c:v>
                </c:pt>
                <c:pt idx="53">
                  <c:v>249.95</c:v>
                </c:pt>
                <c:pt idx="54">
                  <c:v>239.96</c:v>
                </c:pt>
                <c:pt idx="55">
                  <c:v>499.99</c:v>
                </c:pt>
                <c:pt idx="56">
                  <c:v>149.94999999999999</c:v>
                </c:pt>
                <c:pt idx="57">
                  <c:v>84</c:v>
                </c:pt>
                <c:pt idx="58">
                  <c:v>46</c:v>
                </c:pt>
                <c:pt idx="59">
                  <c:v>349</c:v>
                </c:pt>
                <c:pt idx="60">
                  <c:v>899.97</c:v>
                </c:pt>
                <c:pt idx="61">
                  <c:v>399.98</c:v>
                </c:pt>
                <c:pt idx="62">
                  <c:v>99.9</c:v>
                </c:pt>
                <c:pt idx="63">
                  <c:v>75.959999999999994</c:v>
                </c:pt>
                <c:pt idx="64">
                  <c:v>102</c:v>
                </c:pt>
                <c:pt idx="65">
                  <c:v>599.98</c:v>
                </c:pt>
                <c:pt idx="66">
                  <c:v>1199.99</c:v>
                </c:pt>
                <c:pt idx="67">
                  <c:v>659.97</c:v>
                </c:pt>
                <c:pt idx="68">
                  <c:v>239.96</c:v>
                </c:pt>
                <c:pt idx="69">
                  <c:v>21.98</c:v>
                </c:pt>
                <c:pt idx="70">
                  <c:v>78</c:v>
                </c:pt>
                <c:pt idx="71">
                  <c:v>389.97</c:v>
                </c:pt>
                <c:pt idx="72">
                  <c:v>1599.99</c:v>
                </c:pt>
                <c:pt idx="73">
                  <c:v>899.99</c:v>
                </c:pt>
                <c:pt idx="74">
                  <c:v>249.95</c:v>
                </c:pt>
                <c:pt idx="75">
                  <c:v>59.96</c:v>
                </c:pt>
                <c:pt idx="76">
                  <c:v>32</c:v>
                </c:pt>
                <c:pt idx="77">
                  <c:v>209.97</c:v>
                </c:pt>
                <c:pt idx="78">
                  <c:v>499.98</c:v>
                </c:pt>
                <c:pt idx="79">
                  <c:v>499.99</c:v>
                </c:pt>
                <c:pt idx="80">
                  <c:v>179.98</c:v>
                </c:pt>
                <c:pt idx="81">
                  <c:v>38.97</c:v>
                </c:pt>
                <c:pt idx="82">
                  <c:v>100</c:v>
                </c:pt>
                <c:pt idx="83">
                  <c:v>149.94</c:v>
                </c:pt>
                <c:pt idx="84">
                  <c:v>99.99</c:v>
                </c:pt>
                <c:pt idx="85">
                  <c:v>2599.98</c:v>
                </c:pt>
                <c:pt idx="86">
                  <c:v>239.97</c:v>
                </c:pt>
                <c:pt idx="87">
                  <c:v>55.96</c:v>
                </c:pt>
                <c:pt idx="88">
                  <c:v>105</c:v>
                </c:pt>
                <c:pt idx="89">
                  <c:v>259.98</c:v>
                </c:pt>
                <c:pt idx="90">
                  <c:v>199.98</c:v>
                </c:pt>
                <c:pt idx="91">
                  <c:v>179.99</c:v>
                </c:pt>
                <c:pt idx="92">
                  <c:v>319.95999999999998</c:v>
                </c:pt>
                <c:pt idx="93">
                  <c:v>44.97</c:v>
                </c:pt>
                <c:pt idx="94">
                  <c:v>68</c:v>
                </c:pt>
                <c:pt idx="95">
                  <c:v>999.99</c:v>
                </c:pt>
                <c:pt idx="96">
                  <c:v>899.97</c:v>
                </c:pt>
                <c:pt idx="97">
                  <c:v>349.99</c:v>
                </c:pt>
                <c:pt idx="98">
                  <c:v>119.94</c:v>
                </c:pt>
                <c:pt idx="99">
                  <c:v>25.98</c:v>
                </c:pt>
                <c:pt idx="100">
                  <c:v>82</c:v>
                </c:pt>
                <c:pt idx="101">
                  <c:v>219.98</c:v>
                </c:pt>
                <c:pt idx="102">
                  <c:v>3899.99</c:v>
                </c:pt>
                <c:pt idx="103">
                  <c:v>699.98</c:v>
                </c:pt>
                <c:pt idx="104">
                  <c:v>119.97</c:v>
                </c:pt>
                <c:pt idx="105">
                  <c:v>43.96</c:v>
                </c:pt>
                <c:pt idx="106">
                  <c:v>6.5</c:v>
                </c:pt>
                <c:pt idx="107">
                  <c:v>399.99</c:v>
                </c:pt>
                <c:pt idx="108">
                  <c:v>459.98</c:v>
                </c:pt>
                <c:pt idx="109">
                  <c:v>159.99</c:v>
                </c:pt>
                <c:pt idx="110">
                  <c:v>59.96</c:v>
                </c:pt>
                <c:pt idx="111">
                  <c:v>37.979999999999997</c:v>
                </c:pt>
                <c:pt idx="112">
                  <c:v>15</c:v>
                </c:pt>
                <c:pt idx="113">
                  <c:v>689.85</c:v>
                </c:pt>
                <c:pt idx="114">
                  <c:v>249.99</c:v>
                </c:pt>
                <c:pt idx="115">
                  <c:v>599.9</c:v>
                </c:pt>
                <c:pt idx="116">
                  <c:v>149.97</c:v>
                </c:pt>
                <c:pt idx="117">
                  <c:v>67.959999999999994</c:v>
                </c:pt>
                <c:pt idx="118">
                  <c:v>29.98</c:v>
                </c:pt>
                <c:pt idx="119">
                  <c:v>249.99</c:v>
                </c:pt>
                <c:pt idx="120">
                  <c:v>1199.98</c:v>
                </c:pt>
                <c:pt idx="121">
                  <c:v>89.99</c:v>
                </c:pt>
                <c:pt idx="122">
                  <c:v>64.95</c:v>
                </c:pt>
                <c:pt idx="123">
                  <c:v>44.97</c:v>
                </c:pt>
                <c:pt idx="124">
                  <c:v>30</c:v>
                </c:pt>
                <c:pt idx="125">
                  <c:v>199.99</c:v>
                </c:pt>
                <c:pt idx="126">
                  <c:v>499.99</c:v>
                </c:pt>
                <c:pt idx="127">
                  <c:v>799.98</c:v>
                </c:pt>
                <c:pt idx="128">
                  <c:v>294</c:v>
                </c:pt>
                <c:pt idx="129">
                  <c:v>17.98</c:v>
                </c:pt>
                <c:pt idx="130">
                  <c:v>36</c:v>
                </c:pt>
                <c:pt idx="131">
                  <c:v>159.80000000000001</c:v>
                </c:pt>
                <c:pt idx="132">
                  <c:v>1299.99</c:v>
                </c:pt>
                <c:pt idx="133">
                  <c:v>159.97999999999999</c:v>
                </c:pt>
                <c:pt idx="134">
                  <c:v>139.96</c:v>
                </c:pt>
                <c:pt idx="135">
                  <c:v>29.97</c:v>
                </c:pt>
                <c:pt idx="136">
                  <c:v>6.8</c:v>
                </c:pt>
                <c:pt idx="137">
                  <c:v>199.9</c:v>
                </c:pt>
                <c:pt idx="138">
                  <c:v>1499.99</c:v>
                </c:pt>
                <c:pt idx="139">
                  <c:v>139.99</c:v>
                </c:pt>
                <c:pt idx="140">
                  <c:v>134.97</c:v>
                </c:pt>
                <c:pt idx="141">
                  <c:v>23.98</c:v>
                </c:pt>
                <c:pt idx="142">
                  <c:v>29.5</c:v>
                </c:pt>
                <c:pt idx="143">
                  <c:v>299.99</c:v>
                </c:pt>
                <c:pt idx="144">
                  <c:v>549</c:v>
                </c:pt>
                <c:pt idx="145">
                  <c:v>399.9</c:v>
                </c:pt>
                <c:pt idx="146">
                  <c:v>196</c:v>
                </c:pt>
                <c:pt idx="147">
                  <c:v>32.97</c:v>
                </c:pt>
                <c:pt idx="148">
                  <c:v>25</c:v>
                </c:pt>
                <c:pt idx="149">
                  <c:v>299.98</c:v>
                </c:pt>
                <c:pt idx="150">
                  <c:v>349.99</c:v>
                </c:pt>
                <c:pt idx="151">
                  <c:v>399.98</c:v>
                </c:pt>
                <c:pt idx="152">
                  <c:v>164.97</c:v>
                </c:pt>
                <c:pt idx="153">
                  <c:v>33.979999999999997</c:v>
                </c:pt>
                <c:pt idx="154">
                  <c:v>59</c:v>
                </c:pt>
                <c:pt idx="155">
                  <c:v>299.99</c:v>
                </c:pt>
                <c:pt idx="156">
                  <c:v>899.99</c:v>
                </c:pt>
                <c:pt idx="157">
                  <c:v>499.95</c:v>
                </c:pt>
                <c:pt idx="158">
                  <c:v>99.96</c:v>
                </c:pt>
                <c:pt idx="159">
                  <c:v>23.97</c:v>
                </c:pt>
                <c:pt idx="160">
                  <c:v>36</c:v>
                </c:pt>
                <c:pt idx="161">
                  <c:v>69.98</c:v>
                </c:pt>
                <c:pt idx="162">
                  <c:v>1199.99</c:v>
                </c:pt>
                <c:pt idx="163">
                  <c:v>199.99</c:v>
                </c:pt>
                <c:pt idx="164">
                  <c:v>149.94999999999999</c:v>
                </c:pt>
                <c:pt idx="165">
                  <c:v>35.96</c:v>
                </c:pt>
                <c:pt idx="166">
                  <c:v>16.989999999999998</c:v>
                </c:pt>
                <c:pt idx="167">
                  <c:v>149.97</c:v>
                </c:pt>
                <c:pt idx="168">
                  <c:v>699.99</c:v>
                </c:pt>
                <c:pt idx="169">
                  <c:v>279.98</c:v>
                </c:pt>
                <c:pt idx="170">
                  <c:v>104.97</c:v>
                </c:pt>
                <c:pt idx="171">
                  <c:v>19.98</c:v>
                </c:pt>
                <c:pt idx="172">
                  <c:v>29.5</c:v>
                </c:pt>
                <c:pt idx="173">
                  <c:v>699.99</c:v>
                </c:pt>
                <c:pt idx="174">
                  <c:v>149.97</c:v>
                </c:pt>
                <c:pt idx="175">
                  <c:v>99.98</c:v>
                </c:pt>
                <c:pt idx="176">
                  <c:v>59.6</c:v>
                </c:pt>
                <c:pt idx="177">
                  <c:v>35.97</c:v>
                </c:pt>
                <c:pt idx="178">
                  <c:v>68</c:v>
                </c:pt>
                <c:pt idx="179">
                  <c:v>146</c:v>
                </c:pt>
                <c:pt idx="180">
                  <c:v>649.99</c:v>
                </c:pt>
                <c:pt idx="181">
                  <c:v>399.99</c:v>
                </c:pt>
                <c:pt idx="182">
                  <c:v>179.97</c:v>
                </c:pt>
                <c:pt idx="183">
                  <c:v>25.98</c:v>
                </c:pt>
                <c:pt idx="184">
                  <c:v>190</c:v>
                </c:pt>
                <c:pt idx="185">
                  <c:v>499.95</c:v>
                </c:pt>
                <c:pt idx="186">
                  <c:v>399</c:v>
                </c:pt>
                <c:pt idx="187">
                  <c:v>398</c:v>
                </c:pt>
                <c:pt idx="188">
                  <c:v>139.96</c:v>
                </c:pt>
                <c:pt idx="189">
                  <c:v>32.97</c:v>
                </c:pt>
                <c:pt idx="190">
                  <c:v>18</c:v>
                </c:pt>
                <c:pt idx="191">
                  <c:v>169.95</c:v>
                </c:pt>
                <c:pt idx="192">
                  <c:v>199.99</c:v>
                </c:pt>
                <c:pt idx="193">
                  <c:v>199.95</c:v>
                </c:pt>
                <c:pt idx="194">
                  <c:v>359.98</c:v>
                </c:pt>
                <c:pt idx="195">
                  <c:v>23.98</c:v>
                </c:pt>
                <c:pt idx="196">
                  <c:v>125</c:v>
                </c:pt>
                <c:pt idx="197">
                  <c:v>449.99</c:v>
                </c:pt>
                <c:pt idx="198">
                  <c:v>358</c:v>
                </c:pt>
                <c:pt idx="199">
                  <c:v>99.95</c:v>
                </c:pt>
                <c:pt idx="200">
                  <c:v>179.97</c:v>
                </c:pt>
                <c:pt idx="201">
                  <c:v>29.98</c:v>
                </c:pt>
                <c:pt idx="202">
                  <c:v>52</c:v>
                </c:pt>
                <c:pt idx="203">
                  <c:v>399.99</c:v>
                </c:pt>
                <c:pt idx="204">
                  <c:v>299.99</c:v>
                </c:pt>
                <c:pt idx="205">
                  <c:v>379.99</c:v>
                </c:pt>
                <c:pt idx="206">
                  <c:v>196</c:v>
                </c:pt>
                <c:pt idx="207">
                  <c:v>50.97</c:v>
                </c:pt>
                <c:pt idx="208">
                  <c:v>79</c:v>
                </c:pt>
                <c:pt idx="209">
                  <c:v>129</c:v>
                </c:pt>
                <c:pt idx="210">
                  <c:v>749.99</c:v>
                </c:pt>
                <c:pt idx="211">
                  <c:v>339.98</c:v>
                </c:pt>
                <c:pt idx="212">
                  <c:v>39.6</c:v>
                </c:pt>
                <c:pt idx="213">
                  <c:v>32.97</c:v>
                </c:pt>
                <c:pt idx="214">
                  <c:v>58</c:v>
                </c:pt>
                <c:pt idx="215">
                  <c:v>349.99</c:v>
                </c:pt>
                <c:pt idx="216">
                  <c:v>2399</c:v>
                </c:pt>
                <c:pt idx="217">
                  <c:v>449.99</c:v>
                </c:pt>
                <c:pt idx="218">
                  <c:v>149.97</c:v>
                </c:pt>
                <c:pt idx="219">
                  <c:v>25.98</c:v>
                </c:pt>
                <c:pt idx="220">
                  <c:v>27</c:v>
                </c:pt>
                <c:pt idx="221">
                  <c:v>599.99</c:v>
                </c:pt>
                <c:pt idx="222">
                  <c:v>199.96</c:v>
                </c:pt>
                <c:pt idx="223">
                  <c:v>459.98</c:v>
                </c:pt>
                <c:pt idx="224">
                  <c:v>89.98</c:v>
                </c:pt>
                <c:pt idx="225">
                  <c:v>80.97</c:v>
                </c:pt>
                <c:pt idx="226">
                  <c:v>6.7</c:v>
                </c:pt>
                <c:pt idx="227">
                  <c:v>299.89999999999998</c:v>
                </c:pt>
                <c:pt idx="228">
                  <c:v>169</c:v>
                </c:pt>
                <c:pt idx="229">
                  <c:v>599</c:v>
                </c:pt>
                <c:pt idx="230">
                  <c:v>259.95999999999998</c:v>
                </c:pt>
                <c:pt idx="231">
                  <c:v>19.98</c:v>
                </c:pt>
                <c:pt idx="232">
                  <c:v>24</c:v>
                </c:pt>
                <c:pt idx="233">
                  <c:v>98.85</c:v>
                </c:pt>
                <c:pt idx="234">
                  <c:v>299</c:v>
                </c:pt>
                <c:pt idx="235">
                  <c:v>159.99</c:v>
                </c:pt>
                <c:pt idx="236">
                  <c:v>270</c:v>
                </c:pt>
                <c:pt idx="237">
                  <c:v>32.97</c:v>
                </c:pt>
                <c:pt idx="238">
                  <c:v>55</c:v>
                </c:pt>
                <c:pt idx="239">
                  <c:v>59.98</c:v>
                </c:pt>
              </c:numCache>
            </c:numRef>
          </c:val>
          <c:smooth val="0"/>
          <c:extLst>
            <c:ext xmlns:c16="http://schemas.microsoft.com/office/drawing/2014/chart" uri="{C3380CC4-5D6E-409C-BE32-E72D297353CC}">
              <c16:uniqueId val="{00000001-2BF9-4566-A137-79E7FD8E897A}"/>
            </c:ext>
          </c:extLst>
        </c:ser>
        <c:dLbls>
          <c:showLegendKey val="0"/>
          <c:showVal val="0"/>
          <c:showCatName val="0"/>
          <c:showSerName val="0"/>
          <c:showPercent val="0"/>
          <c:showBubbleSize val="0"/>
        </c:dLbls>
        <c:marker val="1"/>
        <c:smooth val="0"/>
        <c:axId val="935257552"/>
        <c:axId val="919320256"/>
      </c:lineChart>
      <c:catAx>
        <c:axId val="6941230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4122528"/>
        <c:crosses val="autoZero"/>
        <c:auto val="1"/>
        <c:lblAlgn val="ctr"/>
        <c:lblOffset val="100"/>
        <c:noMultiLvlLbl val="0"/>
      </c:catAx>
      <c:valAx>
        <c:axId val="69412252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Sales volume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4123008"/>
        <c:crosses val="autoZero"/>
        <c:crossBetween val="between"/>
      </c:valAx>
      <c:valAx>
        <c:axId val="919320256"/>
        <c:scaling>
          <c:orientation val="minMax"/>
        </c:scaling>
        <c:delete val="0"/>
        <c:axPos val="r"/>
        <c:numFmt formatCode="[$$-10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5257552"/>
        <c:crosses val="max"/>
        <c:crossBetween val="between"/>
      </c:valAx>
      <c:catAx>
        <c:axId val="935257552"/>
        <c:scaling>
          <c:orientation val="minMax"/>
        </c:scaling>
        <c:delete val="1"/>
        <c:axPos val="b"/>
        <c:numFmt formatCode="General" sourceLinked="1"/>
        <c:majorTickMark val="out"/>
        <c:minorTickMark val="none"/>
        <c:tickLblPos val="nextTo"/>
        <c:crossAx val="91932025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[EDA+Dashboard.xlsx]Monthly_RevenueVsSales!PivotTable2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 Vs Revenue Monthly Trend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Monthly_RevenueVsSales!$B$3</c:f>
              <c:strCache>
                <c:ptCount val="1"/>
                <c:pt idx="0">
                  <c:v>Sales Volumne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Monthly_RevenueVsSales!$A$4:$A$11</c:f>
              <c:strCache>
                <c:ptCount val="8"/>
                <c:pt idx="0">
                  <c:v>Jan</c:v>
                </c:pt>
                <c:pt idx="1">
                  <c:v>Feb</c:v>
                </c:pt>
                <c:pt idx="2">
                  <c:v>Mar</c:v>
                </c:pt>
                <c:pt idx="3">
                  <c:v>Apr</c:v>
                </c:pt>
                <c:pt idx="4">
                  <c:v>May</c:v>
                </c:pt>
                <c:pt idx="5">
                  <c:v>Jun</c:v>
                </c:pt>
                <c:pt idx="6">
                  <c:v>Jul</c:v>
                </c:pt>
                <c:pt idx="7">
                  <c:v>Aug</c:v>
                </c:pt>
              </c:strCache>
            </c:strRef>
          </c:cat>
          <c:val>
            <c:numRef>
              <c:f>Monthly_RevenueVsSales!$B$4:$B$11</c:f>
              <c:numCache>
                <c:formatCode>General</c:formatCode>
                <c:ptCount val="8"/>
                <c:pt idx="0">
                  <c:v>68</c:v>
                </c:pt>
                <c:pt idx="1">
                  <c:v>77</c:v>
                </c:pt>
                <c:pt idx="2">
                  <c:v>82</c:v>
                </c:pt>
                <c:pt idx="3">
                  <c:v>65</c:v>
                </c:pt>
                <c:pt idx="4">
                  <c:v>60</c:v>
                </c:pt>
                <c:pt idx="5">
                  <c:v>61</c:v>
                </c:pt>
                <c:pt idx="6">
                  <c:v>53</c:v>
                </c:pt>
                <c:pt idx="7">
                  <c:v>52</c:v>
                </c:pt>
              </c:numCache>
            </c:numRef>
          </c:val>
          <c:extLst>
            <c:ext xmlns:c16="http://schemas.microsoft.com/office/drawing/2014/chart" uri="{C3380CC4-5D6E-409C-BE32-E72D297353CC}">
              <c16:uniqueId val="{00000003-5334-4B1C-9336-D534D995CF16}"/>
            </c:ext>
          </c:extLst>
        </c:ser>
        <c:dLbls>
          <c:showLegendKey val="0"/>
          <c:showVal val="0"/>
          <c:showCatName val="0"/>
          <c:showSerName val="0"/>
          <c:showPercent val="0"/>
          <c:showBubbleSize val="0"/>
        </c:dLbls>
        <c:gapWidth val="247"/>
        <c:axId val="694123008"/>
        <c:axId val="694122528"/>
      </c:barChart>
      <c:lineChart>
        <c:grouping val="standard"/>
        <c:varyColors val="0"/>
        <c:ser>
          <c:idx val="1"/>
          <c:order val="1"/>
          <c:tx>
            <c:strRef>
              <c:f>Monthly_RevenueVsSales!$C$3</c:f>
              <c:strCache>
                <c:ptCount val="1"/>
                <c:pt idx="0">
                  <c:v>Revenue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Monthly_RevenueVsSales!$A$4:$A$11</c:f>
              <c:strCache>
                <c:ptCount val="8"/>
                <c:pt idx="0">
                  <c:v>Jan</c:v>
                </c:pt>
                <c:pt idx="1">
                  <c:v>Feb</c:v>
                </c:pt>
                <c:pt idx="2">
                  <c:v>Mar</c:v>
                </c:pt>
                <c:pt idx="3">
                  <c:v>Apr</c:v>
                </c:pt>
                <c:pt idx="4">
                  <c:v>May</c:v>
                </c:pt>
                <c:pt idx="5">
                  <c:v>Jun</c:v>
                </c:pt>
                <c:pt idx="6">
                  <c:v>Jul</c:v>
                </c:pt>
                <c:pt idx="7">
                  <c:v>Aug</c:v>
                </c:pt>
              </c:strCache>
            </c:strRef>
          </c:cat>
          <c:val>
            <c:numRef>
              <c:f>Monthly_RevenueVsSales!$C$4:$C$11</c:f>
              <c:numCache>
                <c:formatCode>[$$-1009]#,##0</c:formatCode>
                <c:ptCount val="8"/>
                <c:pt idx="0">
                  <c:v>14548.319999999992</c:v>
                </c:pt>
                <c:pt idx="1">
                  <c:v>10803.369999999999</c:v>
                </c:pt>
                <c:pt idx="2">
                  <c:v>12849.239999999996</c:v>
                </c:pt>
                <c:pt idx="3">
                  <c:v>12451.689999999995</c:v>
                </c:pt>
                <c:pt idx="4">
                  <c:v>8455.49</c:v>
                </c:pt>
                <c:pt idx="5">
                  <c:v>7384.5499999999984</c:v>
                </c:pt>
                <c:pt idx="6">
                  <c:v>6797.08</c:v>
                </c:pt>
                <c:pt idx="7">
                  <c:v>7278.1099999999988</c:v>
                </c:pt>
              </c:numCache>
            </c:numRef>
          </c:val>
          <c:smooth val="0"/>
          <c:extLst>
            <c:ext xmlns:c16="http://schemas.microsoft.com/office/drawing/2014/chart" uri="{C3380CC4-5D6E-409C-BE32-E72D297353CC}">
              <c16:uniqueId val="{00000002-F6B8-460F-97DC-4D498DC64EEE}"/>
            </c:ext>
          </c:extLst>
        </c:ser>
        <c:dLbls>
          <c:showLegendKey val="0"/>
          <c:showVal val="0"/>
          <c:showCatName val="0"/>
          <c:showSerName val="0"/>
          <c:showPercent val="0"/>
          <c:showBubbleSize val="0"/>
        </c:dLbls>
        <c:marker val="1"/>
        <c:smooth val="0"/>
        <c:axId val="935257552"/>
        <c:axId val="919320256"/>
      </c:lineChart>
      <c:catAx>
        <c:axId val="6941230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4122528"/>
        <c:crosses val="autoZero"/>
        <c:auto val="1"/>
        <c:lblAlgn val="ctr"/>
        <c:lblOffset val="100"/>
        <c:noMultiLvlLbl val="0"/>
      </c:catAx>
      <c:valAx>
        <c:axId val="69412252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Sales volume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4123008"/>
        <c:crosses val="autoZero"/>
        <c:crossBetween val="between"/>
      </c:valAx>
      <c:valAx>
        <c:axId val="919320256"/>
        <c:scaling>
          <c:orientation val="minMax"/>
        </c:scaling>
        <c:delete val="0"/>
        <c:axPos val="r"/>
        <c:numFmt formatCode="[$$-10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5257552"/>
        <c:crosses val="max"/>
        <c:crossBetween val="between"/>
      </c:valAx>
      <c:catAx>
        <c:axId val="935257552"/>
        <c:scaling>
          <c:orientation val="minMax"/>
        </c:scaling>
        <c:delete val="1"/>
        <c:axPos val="b"/>
        <c:numFmt formatCode="General" sourceLinked="1"/>
        <c:majorTickMark val="out"/>
        <c:minorTickMark val="none"/>
        <c:tickLblPos val="nextTo"/>
        <c:crossAx val="91932025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[EDA+Dashboard.xlsx]ProductCatVsRegion!PivotTable2</c:name>
    <c:fmtId val="12"/>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b="1" i="0" u="none" strike="noStrike" baseline="0">
                <a:effectLst/>
              </a:rPr>
              <a:t>Popularity of Different Product Categories Across Regions.</a:t>
            </a:r>
            <a:endParaRPr lang="en-IN"/>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numFmt formatCode="0.00%" sourceLinked="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lt1">
                      <a:lumMod val="85000"/>
                    </a:schemeClr>
                  </a:solidFill>
                  <a:latin typeface="+mn-lt"/>
                  <a:ea typeface="+mn-ea"/>
                  <a:cs typeface="+mn-cs"/>
                </a:defRPr>
              </a:pPr>
              <a:endParaRPr lang="en-US"/>
            </a:p>
          </c:txPr>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ProductCatVsRegion!$B$3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D2E-4832-BC37-57C40FD79FA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D2E-4832-BC37-57C40FD79FA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D2E-4832-BC37-57C40FD79FA7}"/>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D2E-4832-BC37-57C40FD79FA7}"/>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D2E-4832-BC37-57C40FD79FA7}"/>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D2E-4832-BC37-57C40FD79FA7}"/>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multiLvlStrRef>
              <c:f>ProductCatVsRegion!$A$4:$A$12</c:f>
              <c:multiLvlStrCache>
                <c:ptCount val="6"/>
                <c:lvl>
                  <c:pt idx="0">
                    <c:v>Clothing</c:v>
                  </c:pt>
                  <c:pt idx="1">
                    <c:v>Sports</c:v>
                  </c:pt>
                  <c:pt idx="2">
                    <c:v>Beauty Products</c:v>
                  </c:pt>
                  <c:pt idx="3">
                    <c:v>Home Appliances</c:v>
                  </c:pt>
                  <c:pt idx="4">
                    <c:v>Books</c:v>
                  </c:pt>
                  <c:pt idx="5">
                    <c:v>Electronics</c:v>
                  </c:pt>
                </c:lvl>
                <c:lvl>
                  <c:pt idx="0">
                    <c:v>Asia</c:v>
                  </c:pt>
                  <c:pt idx="2">
                    <c:v>Europe</c:v>
                  </c:pt>
                  <c:pt idx="4">
                    <c:v>North America</c:v>
                  </c:pt>
                </c:lvl>
              </c:multiLvlStrCache>
            </c:multiLvlStrRef>
          </c:cat>
          <c:val>
            <c:numRef>
              <c:f>ProductCatVsRegion!$B$4:$B$12</c:f>
              <c:numCache>
                <c:formatCode>General</c:formatCode>
                <c:ptCount val="6"/>
                <c:pt idx="0">
                  <c:v>145</c:v>
                </c:pt>
                <c:pt idx="1">
                  <c:v>88</c:v>
                </c:pt>
                <c:pt idx="2">
                  <c:v>46</c:v>
                </c:pt>
                <c:pt idx="3">
                  <c:v>59</c:v>
                </c:pt>
                <c:pt idx="4">
                  <c:v>114</c:v>
                </c:pt>
                <c:pt idx="5">
                  <c:v>66</c:v>
                </c:pt>
              </c:numCache>
            </c:numRef>
          </c:val>
          <c:extLst>
            <c:ext xmlns:c16="http://schemas.microsoft.com/office/drawing/2014/chart" uri="{C3380CC4-5D6E-409C-BE32-E72D297353CC}">
              <c16:uniqueId val="{00000003-CA1F-481E-9F7C-ABDBE3617F2F}"/>
            </c:ext>
          </c:extLst>
        </c:ser>
        <c:dLbls>
          <c:showLegendKey val="0"/>
          <c:showVal val="1"/>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sz="10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[EDA+Dashboard.xlsx]PaymentMethods!PivotTable2</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 Vs Revenue For Different</a:t>
            </a:r>
            <a:r>
              <a:rPr lang="en-IN" baseline="0"/>
              <a:t> Payment Methods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PaymentMethods!$B$3</c:f>
              <c:strCache>
                <c:ptCount val="1"/>
                <c:pt idx="0">
                  <c:v>Sales Volume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PaymentMethods!$A$4:$A$6</c:f>
              <c:strCache>
                <c:ptCount val="3"/>
                <c:pt idx="0">
                  <c:v>Credit Card</c:v>
                </c:pt>
                <c:pt idx="1">
                  <c:v>Debit Card</c:v>
                </c:pt>
                <c:pt idx="2">
                  <c:v>PayPal</c:v>
                </c:pt>
              </c:strCache>
            </c:strRef>
          </c:cat>
          <c:val>
            <c:numRef>
              <c:f>PaymentMethods!$B$4:$B$6</c:f>
              <c:numCache>
                <c:formatCode>General</c:formatCode>
                <c:ptCount val="3"/>
                <c:pt idx="0">
                  <c:v>268</c:v>
                </c:pt>
                <c:pt idx="1">
                  <c:v>145</c:v>
                </c:pt>
                <c:pt idx="2">
                  <c:v>105</c:v>
                </c:pt>
              </c:numCache>
            </c:numRef>
          </c:val>
          <c:extLst>
            <c:ext xmlns:c16="http://schemas.microsoft.com/office/drawing/2014/chart" uri="{C3380CC4-5D6E-409C-BE32-E72D297353CC}">
              <c16:uniqueId val="{00000000-BA48-4600-9561-E4046035C3C3}"/>
            </c:ext>
          </c:extLst>
        </c:ser>
        <c:dLbls>
          <c:showLegendKey val="0"/>
          <c:showVal val="0"/>
          <c:showCatName val="0"/>
          <c:showSerName val="0"/>
          <c:showPercent val="0"/>
          <c:showBubbleSize val="0"/>
        </c:dLbls>
        <c:gapWidth val="247"/>
        <c:axId val="694123008"/>
        <c:axId val="694122528"/>
      </c:barChart>
      <c:lineChart>
        <c:grouping val="standard"/>
        <c:varyColors val="0"/>
        <c:ser>
          <c:idx val="1"/>
          <c:order val="1"/>
          <c:tx>
            <c:strRef>
              <c:f>PaymentMethods!$C$3</c:f>
              <c:strCache>
                <c:ptCount val="1"/>
                <c:pt idx="0">
                  <c:v>Average Revenue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PaymentMethods!$A$4:$A$6</c:f>
              <c:strCache>
                <c:ptCount val="3"/>
                <c:pt idx="0">
                  <c:v>Credit Card</c:v>
                </c:pt>
                <c:pt idx="1">
                  <c:v>Debit Card</c:v>
                </c:pt>
                <c:pt idx="2">
                  <c:v>PayPal</c:v>
                </c:pt>
              </c:strCache>
            </c:strRef>
          </c:cat>
          <c:val>
            <c:numRef>
              <c:f>PaymentMethods!$C$4:$C$6</c:f>
              <c:numCache>
                <c:formatCode>[$$-1009]#,##0.00</c:formatCode>
                <c:ptCount val="3"/>
                <c:pt idx="0">
                  <c:v>426.42383333333345</c:v>
                </c:pt>
                <c:pt idx="1">
                  <c:v>203.22325000000004</c:v>
                </c:pt>
                <c:pt idx="2">
                  <c:v>265.85075000000006</c:v>
                </c:pt>
              </c:numCache>
            </c:numRef>
          </c:val>
          <c:smooth val="0"/>
          <c:extLst>
            <c:ext xmlns:c16="http://schemas.microsoft.com/office/drawing/2014/chart" uri="{C3380CC4-5D6E-409C-BE32-E72D297353CC}">
              <c16:uniqueId val="{00000004-BA48-4600-9561-E4046035C3C3}"/>
            </c:ext>
          </c:extLst>
        </c:ser>
        <c:dLbls>
          <c:showLegendKey val="0"/>
          <c:showVal val="0"/>
          <c:showCatName val="0"/>
          <c:showSerName val="0"/>
          <c:showPercent val="0"/>
          <c:showBubbleSize val="0"/>
        </c:dLbls>
        <c:marker val="1"/>
        <c:smooth val="0"/>
        <c:axId val="819164992"/>
        <c:axId val="931715776"/>
      </c:lineChart>
      <c:catAx>
        <c:axId val="6941230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4122528"/>
        <c:crosses val="autoZero"/>
        <c:auto val="1"/>
        <c:lblAlgn val="ctr"/>
        <c:lblOffset val="100"/>
        <c:noMultiLvlLbl val="0"/>
      </c:catAx>
      <c:valAx>
        <c:axId val="69412252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Sales Volume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4123008"/>
        <c:crosses val="autoZero"/>
        <c:crossBetween val="between"/>
      </c:valAx>
      <c:valAx>
        <c:axId val="931715776"/>
        <c:scaling>
          <c:orientation val="minMax"/>
        </c:scaling>
        <c:delete val="0"/>
        <c:axPos val="r"/>
        <c:numFmt formatCode="[$$-10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19164992"/>
        <c:crosses val="max"/>
        <c:crossBetween val="between"/>
      </c:valAx>
      <c:catAx>
        <c:axId val="819164992"/>
        <c:scaling>
          <c:orientation val="minMax"/>
        </c:scaling>
        <c:delete val="1"/>
        <c:axPos val="b"/>
        <c:numFmt formatCode="General" sourceLinked="1"/>
        <c:majorTickMark val="out"/>
        <c:minorTickMark val="none"/>
        <c:tickLblPos val="nextTo"/>
        <c:crossAx val="93171577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[EDA+Dashboard.xlsx]TopSellingProducts!ProductPivot</c:name>
    <c:fmtId val="12"/>
  </c:pivotSource>
  <c:chart>
    <c:title>
      <c:tx>
        <c:rich>
          <a:bodyPr rot="0" spcFirstLastPara="1" vertOverflow="ellipsis" vert="horz" wrap="square" anchor="t" anchorCtr="0"/>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Top</a:t>
            </a:r>
            <a:r>
              <a:rPr lang="en-IN" baseline="0"/>
              <a:t> Selling</a:t>
            </a:r>
          </a:p>
          <a:p>
            <a:pPr>
              <a:defRPr/>
            </a:pPr>
            <a:r>
              <a:rPr lang="en-IN" baseline="0"/>
              <a:t>Products</a:t>
            </a:r>
            <a:endParaRPr lang="en-IN"/>
          </a:p>
        </c:rich>
      </c:tx>
      <c:layout>
        <c:manualLayout>
          <c:xMode val="edge"/>
          <c:yMode val="edge"/>
          <c:x val="0.78881132287205191"/>
          <c:y val="0.35714285714285715"/>
        </c:manualLayout>
      </c:layout>
      <c:overlay val="0"/>
      <c:spPr>
        <a:noFill/>
        <a:ln>
          <a:noFill/>
        </a:ln>
        <a:effectLst/>
      </c:spPr>
      <c:txPr>
        <a:bodyPr rot="0" spcFirstLastPara="1" vertOverflow="ellipsis" vert="horz" wrap="square" anchor="t" anchorCtr="0"/>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alpha val="94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706840979794393"/>
          <c:y val="9.0701128936423056E-2"/>
          <c:w val="0.58761884277529453"/>
          <c:h val="0.82884667599573925"/>
        </c:manualLayout>
      </c:layout>
      <c:barChart>
        <c:barDir val="bar"/>
        <c:grouping val="clustered"/>
        <c:varyColors val="0"/>
        <c:ser>
          <c:idx val="0"/>
          <c:order val="0"/>
          <c:tx>
            <c:strRef>
              <c:f>TopSellingProducts!$B$3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alpha val="94000"/>
                </a:schemeClr>
              </a:solidFill>
            </a:ln>
            <a:effectLst>
              <a:outerShdw blurRad="57150" dist="19050" dir="5400000" algn="ctr" rotWithShape="0">
                <a:srgbClr val="000000">
                  <a:alpha val="63000"/>
                </a:srgbClr>
              </a:outerShdw>
            </a:effectLst>
          </c:spPr>
          <c:invertIfNegative val="0"/>
          <c:cat>
            <c:strRef>
              <c:f>TopSellingProducts!$A$4:$A$9</c:f>
              <c:strCache>
                <c:ptCount val="6"/>
                <c:pt idx="0">
                  <c:v>Nike Air Force 1</c:v>
                </c:pt>
                <c:pt idx="1">
                  <c:v>Spalding NBA Street Basketball</c:v>
                </c:pt>
                <c:pt idx="2">
                  <c:v>Gap Essential Crewneck T-Shirt</c:v>
                </c:pt>
                <c:pt idx="3">
                  <c:v>Yeti Rambler Tumbler</c:v>
                </c:pt>
                <c:pt idx="4">
                  <c:v>The Catcher in the Rye by J.D. Salinger</c:v>
                </c:pt>
                <c:pt idx="5">
                  <c:v>Hanes ComfortSoft T-Shirt</c:v>
                </c:pt>
              </c:strCache>
            </c:strRef>
          </c:cat>
          <c:val>
            <c:numRef>
              <c:f>TopSellingProducts!$B$4:$B$9</c:f>
              <c:numCache>
                <c:formatCode>General</c:formatCode>
                <c:ptCount val="6"/>
                <c:pt idx="0">
                  <c:v>6</c:v>
                </c:pt>
                <c:pt idx="1">
                  <c:v>6</c:v>
                </c:pt>
                <c:pt idx="2">
                  <c:v>6</c:v>
                </c:pt>
                <c:pt idx="3">
                  <c:v>6</c:v>
                </c:pt>
                <c:pt idx="4">
                  <c:v>7</c:v>
                </c:pt>
                <c:pt idx="5">
                  <c:v>10</c:v>
                </c:pt>
              </c:numCache>
            </c:numRef>
          </c:val>
          <c:extLst>
            <c:ext xmlns:c16="http://schemas.microsoft.com/office/drawing/2014/chart" uri="{C3380CC4-5D6E-409C-BE32-E72D297353CC}">
              <c16:uniqueId val="{00000000-A3EB-4B72-93C7-2BEAA4A9D15A}"/>
            </c:ext>
          </c:extLst>
        </c:ser>
        <c:dLbls>
          <c:showLegendKey val="0"/>
          <c:showVal val="0"/>
          <c:showCatName val="0"/>
          <c:showSerName val="0"/>
          <c:showPercent val="0"/>
          <c:showBubbleSize val="0"/>
        </c:dLbls>
        <c:gapWidth val="219"/>
        <c:axId val="930866192"/>
        <c:axId val="930867152"/>
      </c:barChart>
      <c:catAx>
        <c:axId val="93086619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930867152"/>
        <c:crosses val="autoZero"/>
        <c:auto val="1"/>
        <c:lblAlgn val="ctr"/>
        <c:lblOffset val="100"/>
        <c:noMultiLvlLbl val="0"/>
      </c:catAx>
      <c:valAx>
        <c:axId val="9308671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0866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2.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32</xdr:col>
      <xdr:colOff>2952750</xdr:colOff>
      <xdr:row>9</xdr:row>
      <xdr:rowOff>95250</xdr:rowOff>
    </xdr:from>
    <xdr:to>
      <xdr:col>48</xdr:col>
      <xdr:colOff>152400</xdr:colOff>
      <xdr:row>39</xdr:row>
      <xdr:rowOff>57150</xdr:rowOff>
    </xdr:to>
    <xdr:graphicFrame macro="">
      <xdr:nvGraphicFramePr>
        <xdr:cNvPr id="2" name="Chart 1">
          <a:extLst>
            <a:ext uri="{FF2B5EF4-FFF2-40B4-BE49-F238E27FC236}">
              <a16:creationId xmlns:a16="http://schemas.microsoft.com/office/drawing/2014/main" id="{50370993-E2E9-4045-8CE9-02E4E14FBC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552450</xdr:colOff>
      <xdr:row>41</xdr:row>
      <xdr:rowOff>152400</xdr:rowOff>
    </xdr:from>
    <xdr:to>
      <xdr:col>32</xdr:col>
      <xdr:colOff>2190750</xdr:colOff>
      <xdr:row>78</xdr:row>
      <xdr:rowOff>76200</xdr:rowOff>
    </xdr:to>
    <xdr:graphicFrame macro="">
      <xdr:nvGraphicFramePr>
        <xdr:cNvPr id="4" name="Chart 3">
          <a:extLst>
            <a:ext uri="{FF2B5EF4-FFF2-40B4-BE49-F238E27FC236}">
              <a16:creationId xmlns:a16="http://schemas.microsoft.com/office/drawing/2014/main" id="{409D662D-4B80-494F-ADF7-07ABA61C4B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209550</xdr:colOff>
      <xdr:row>10</xdr:row>
      <xdr:rowOff>133350</xdr:rowOff>
    </xdr:from>
    <xdr:to>
      <xdr:col>32</xdr:col>
      <xdr:colOff>590550</xdr:colOff>
      <xdr:row>39</xdr:row>
      <xdr:rowOff>171450</xdr:rowOff>
    </xdr:to>
    <xdr:graphicFrame macro="">
      <xdr:nvGraphicFramePr>
        <xdr:cNvPr id="5" name="Chart 4">
          <a:extLst>
            <a:ext uri="{FF2B5EF4-FFF2-40B4-BE49-F238E27FC236}">
              <a16:creationId xmlns:a16="http://schemas.microsoft.com/office/drawing/2014/main" id="{EA869CC4-6F09-4A59-84BE-7DEA39D84E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32</xdr:col>
      <xdr:colOff>38100</xdr:colOff>
      <xdr:row>0</xdr:row>
      <xdr:rowOff>133350</xdr:rowOff>
    </xdr:from>
    <xdr:to>
      <xdr:col>38</xdr:col>
      <xdr:colOff>0</xdr:colOff>
      <xdr:row>8</xdr:row>
      <xdr:rowOff>171450</xdr:rowOff>
    </xdr:to>
    <mc:AlternateContent xmlns:mc="http://schemas.openxmlformats.org/markup-compatibility/2006" xmlns:a14="http://schemas.microsoft.com/office/drawing/2010/main">
      <mc:Choice Requires="a14">
        <xdr:graphicFrame macro="">
          <xdr:nvGraphicFramePr>
            <xdr:cNvPr id="28" name="Quarter 2">
              <a:extLst>
                <a:ext uri="{FF2B5EF4-FFF2-40B4-BE49-F238E27FC236}">
                  <a16:creationId xmlns:a16="http://schemas.microsoft.com/office/drawing/2014/main" id="{0FA99C33-FEFF-4062-7532-29171E2D6220}"/>
                </a:ext>
              </a:extLst>
            </xdr:cNvPr>
            <xdr:cNvGraphicFramePr/>
          </xdr:nvGraphicFramePr>
          <xdr:xfrm>
            <a:off x="0" y="0"/>
            <a:ext cx="0" cy="0"/>
          </xdr:xfrm>
          <a:graphic>
            <a:graphicData uri="http://schemas.microsoft.com/office/drawing/2010/slicer">
              <sle:slicer xmlns:sle="http://schemas.microsoft.com/office/drawing/2010/slicer" name="Quarter 2"/>
            </a:graphicData>
          </a:graphic>
        </xdr:graphicFrame>
      </mc:Choice>
      <mc:Fallback xmlns="">
        <xdr:sp macro="" textlink="">
          <xdr:nvSpPr>
            <xdr:cNvPr id="0" name=""/>
            <xdr:cNvSpPr>
              <a:spLocks noTextEdit="1"/>
            </xdr:cNvSpPr>
          </xdr:nvSpPr>
          <xdr:spPr>
            <a:xfrm>
              <a:off x="22669500" y="133350"/>
              <a:ext cx="6800850" cy="1562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266700</xdr:colOff>
      <xdr:row>42</xdr:row>
      <xdr:rowOff>57150</xdr:rowOff>
    </xdr:from>
    <xdr:to>
      <xdr:col>6</xdr:col>
      <xdr:colOff>228600</xdr:colOff>
      <xdr:row>78</xdr:row>
      <xdr:rowOff>152400</xdr:rowOff>
    </xdr:to>
    <mc:AlternateContent xmlns:mc="http://schemas.openxmlformats.org/markup-compatibility/2006" xmlns:a14="http://schemas.microsoft.com/office/drawing/2010/main">
      <mc:Choice Requires="a14">
        <xdr:graphicFrame macro="">
          <xdr:nvGraphicFramePr>
            <xdr:cNvPr id="32" name="Product Category 1">
              <a:extLst>
                <a:ext uri="{FF2B5EF4-FFF2-40B4-BE49-F238E27FC236}">
                  <a16:creationId xmlns:a16="http://schemas.microsoft.com/office/drawing/2014/main" id="{639432BF-6B34-8DB1-AC3A-5A2C72867F9B}"/>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266700" y="8134350"/>
              <a:ext cx="3619500" cy="6953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323850</xdr:colOff>
      <xdr:row>0</xdr:row>
      <xdr:rowOff>133350</xdr:rowOff>
    </xdr:from>
    <xdr:to>
      <xdr:col>31</xdr:col>
      <xdr:colOff>190500</xdr:colOff>
      <xdr:row>8</xdr:row>
      <xdr:rowOff>171450</xdr:rowOff>
    </xdr:to>
    <mc:AlternateContent xmlns:mc="http://schemas.openxmlformats.org/markup-compatibility/2006" xmlns:a14="http://schemas.microsoft.com/office/drawing/2010/main">
      <mc:Choice Requires="a14">
        <xdr:graphicFrame macro="">
          <xdr:nvGraphicFramePr>
            <xdr:cNvPr id="34" name="Region 1">
              <a:extLst>
                <a:ext uri="{FF2B5EF4-FFF2-40B4-BE49-F238E27FC236}">
                  <a16:creationId xmlns:a16="http://schemas.microsoft.com/office/drawing/2014/main" id="{03646057-E445-A925-8E84-51DB05CC1A18}"/>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3201650" y="133350"/>
              <a:ext cx="9010650" cy="1562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38</xdr:col>
      <xdr:colOff>209550</xdr:colOff>
      <xdr:row>0</xdr:row>
      <xdr:rowOff>114300</xdr:rowOff>
    </xdr:from>
    <xdr:to>
      <xdr:col>48</xdr:col>
      <xdr:colOff>152400</xdr:colOff>
      <xdr:row>9</xdr:row>
      <xdr:rowOff>0</xdr:rowOff>
    </xdr:to>
    <mc:AlternateContent xmlns:mc="http://schemas.openxmlformats.org/markup-compatibility/2006" xmlns:a14="http://schemas.microsoft.com/office/drawing/2010/main">
      <mc:Choice Requires="a14">
        <xdr:graphicFrame macro="">
          <xdr:nvGraphicFramePr>
            <xdr:cNvPr id="35" name="Payment Method">
              <a:extLst>
                <a:ext uri="{FF2B5EF4-FFF2-40B4-BE49-F238E27FC236}">
                  <a16:creationId xmlns:a16="http://schemas.microsoft.com/office/drawing/2014/main" id="{7956DA7A-0294-AB88-8D1D-1058EB7B2E6F}"/>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29679900" y="114300"/>
              <a:ext cx="6038850" cy="1600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182880</xdr:colOff>
      <xdr:row>0</xdr:row>
      <xdr:rowOff>71120</xdr:rowOff>
    </xdr:from>
    <xdr:to>
      <xdr:col>14</xdr:col>
      <xdr:colOff>426720</xdr:colOff>
      <xdr:row>10</xdr:row>
      <xdr:rowOff>0</xdr:rowOff>
    </xdr:to>
    <xdr:sp macro="" textlink="">
      <xdr:nvSpPr>
        <xdr:cNvPr id="36" name="Rectangle: Rounded Corners 35">
          <a:extLst>
            <a:ext uri="{FF2B5EF4-FFF2-40B4-BE49-F238E27FC236}">
              <a16:creationId xmlns:a16="http://schemas.microsoft.com/office/drawing/2014/main" id="{91022493-935F-A149-F4A8-37F5B5C742EC}"/>
            </a:ext>
          </a:extLst>
        </xdr:cNvPr>
        <xdr:cNvSpPr/>
      </xdr:nvSpPr>
      <xdr:spPr>
        <a:xfrm>
          <a:off x="182880" y="71120"/>
          <a:ext cx="11902440" cy="1833880"/>
        </a:xfrm>
        <a:prstGeom prst="roundRect">
          <a:avLst/>
        </a:prstGeom>
        <a:solidFill>
          <a:schemeClr val="bg1">
            <a:lumMod val="95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IN" sz="1100">
            <a:latin typeface="Arial" panose="020B0604020202020204" pitchFamily="34" charset="0"/>
            <a:cs typeface="Arial" panose="020B0604020202020204" pitchFamily="34" charset="0"/>
          </a:endParaRPr>
        </a:p>
      </xdr:txBody>
    </xdr:sp>
    <xdr:clientData/>
  </xdr:twoCellAnchor>
  <xdr:twoCellAnchor editAs="absolute">
    <xdr:from>
      <xdr:col>32</xdr:col>
      <xdr:colOff>2533650</xdr:colOff>
      <xdr:row>41</xdr:row>
      <xdr:rowOff>171450</xdr:rowOff>
    </xdr:from>
    <xdr:to>
      <xdr:col>48</xdr:col>
      <xdr:colOff>76200</xdr:colOff>
      <xdr:row>78</xdr:row>
      <xdr:rowOff>38100</xdr:rowOff>
    </xdr:to>
    <xdr:graphicFrame macro="">
      <xdr:nvGraphicFramePr>
        <xdr:cNvPr id="39" name="Chart 38">
          <a:extLst>
            <a:ext uri="{FF2B5EF4-FFF2-40B4-BE49-F238E27FC236}">
              <a16:creationId xmlns:a16="http://schemas.microsoft.com/office/drawing/2014/main" id="{68FF36A0-3E8A-4846-A1AB-CF8B01C3D0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182880</xdr:colOff>
      <xdr:row>2</xdr:row>
      <xdr:rowOff>0</xdr:rowOff>
    </xdr:from>
    <xdr:to>
      <xdr:col>14</xdr:col>
      <xdr:colOff>426720</xdr:colOff>
      <xdr:row>8</xdr:row>
      <xdr:rowOff>0</xdr:rowOff>
    </xdr:to>
    <xdr:sp macro="" textlink="">
      <xdr:nvSpPr>
        <xdr:cNvPr id="41" name="TextBox 40">
          <a:extLst>
            <a:ext uri="{FF2B5EF4-FFF2-40B4-BE49-F238E27FC236}">
              <a16:creationId xmlns:a16="http://schemas.microsoft.com/office/drawing/2014/main" id="{FB523224-27D1-1809-52F8-DEBE579D27C4}"/>
            </a:ext>
          </a:extLst>
        </xdr:cNvPr>
        <xdr:cNvSpPr txBox="1"/>
      </xdr:nvSpPr>
      <xdr:spPr>
        <a:xfrm>
          <a:off x="182880" y="381000"/>
          <a:ext cx="11902440" cy="1143000"/>
        </a:xfrm>
        <a:prstGeom prst="rect">
          <a:avLst/>
        </a:prstGeom>
        <a:ln/>
      </xdr:spPr>
      <xdr:style>
        <a:lnRef idx="1">
          <a:schemeClr val="dk1"/>
        </a:lnRef>
        <a:fillRef idx="3">
          <a:schemeClr val="dk1"/>
        </a:fillRef>
        <a:effectRef idx="2">
          <a:schemeClr val="dk1"/>
        </a:effectRef>
        <a:fontRef idx="minor">
          <a:schemeClr val="lt1"/>
        </a:fontRef>
      </xdr:style>
      <xdr:txBody>
        <a:bodyPr vertOverflow="clip" horzOverflow="clip" wrap="square" rtlCol="0" anchor="ctr"/>
        <a:lstStyle/>
        <a:p>
          <a:pPr algn="ctr"/>
          <a:r>
            <a:rPr lang="en-IN" sz="2800" b="1" cap="none" spc="0">
              <a:ln w="0"/>
              <a:solidFill>
                <a:schemeClr val="accent6">
                  <a:lumMod val="20000"/>
                  <a:lumOff val="80000"/>
                </a:schemeClr>
              </a:solidFill>
              <a:effectLst>
                <a:outerShdw blurRad="38100" dist="19050" dir="2700000" algn="tl" rotWithShape="0">
                  <a:schemeClr val="dk1">
                    <a:alpha val="40000"/>
                  </a:schemeClr>
                </a:outerShdw>
              </a:effectLst>
              <a:latin typeface="Arial" panose="020B0604020202020204" pitchFamily="34" charset="0"/>
              <a:cs typeface="Arial" panose="020B0604020202020204" pitchFamily="34" charset="0"/>
            </a:rPr>
            <a:t>OVERVIEW OF "LetsShopOnline Store" SALES </a:t>
          </a:r>
          <a:r>
            <a:rPr lang="en-IN" sz="3200" b="1" cap="none" spc="0">
              <a:ln w="0"/>
              <a:solidFill>
                <a:schemeClr val="accent6">
                  <a:lumMod val="20000"/>
                  <a:lumOff val="80000"/>
                </a:schemeClr>
              </a:solidFill>
              <a:effectLst>
                <a:outerShdw blurRad="38100" dist="19050" dir="2700000" algn="tl" rotWithShape="0">
                  <a:schemeClr val="dk1">
                    <a:alpha val="40000"/>
                  </a:schemeClr>
                </a:outerShdw>
              </a:effectLst>
              <a:latin typeface="Arial" panose="020B0604020202020204" pitchFamily="34" charset="0"/>
              <a:cs typeface="Arial" panose="020B0604020202020204" pitchFamily="34" charset="0"/>
            </a:rPr>
            <a:t>TRANSACTIONS</a:t>
          </a:r>
          <a:r>
            <a:rPr lang="en-IN" sz="2800" b="1" cap="none" spc="0">
              <a:ln w="0"/>
              <a:solidFill>
                <a:schemeClr val="accent6">
                  <a:lumMod val="20000"/>
                  <a:lumOff val="80000"/>
                </a:schemeClr>
              </a:solidFill>
              <a:effectLst>
                <a:outerShdw blurRad="38100" dist="19050" dir="2700000" algn="tl" rotWithShape="0">
                  <a:schemeClr val="dk1">
                    <a:alpha val="40000"/>
                  </a:schemeClr>
                </a:outerShdw>
              </a:effectLst>
              <a:latin typeface="Arial" panose="020B0604020202020204" pitchFamily="34" charset="0"/>
              <a:cs typeface="Arial" panose="020B0604020202020204" pitchFamily="34" charset="0"/>
            </a:rPr>
            <a:t> </a:t>
          </a:r>
        </a:p>
      </xdr:txBody>
    </xdr:sp>
    <xdr:clientData/>
  </xdr:twoCellAnchor>
  <xdr:twoCellAnchor>
    <xdr:from>
      <xdr:col>0</xdr:col>
      <xdr:colOff>0</xdr:colOff>
      <xdr:row>10</xdr:row>
      <xdr:rowOff>0</xdr:rowOff>
    </xdr:from>
    <xdr:to>
      <xdr:col>14</xdr:col>
      <xdr:colOff>426720</xdr:colOff>
      <xdr:row>13</xdr:row>
      <xdr:rowOff>152400</xdr:rowOff>
    </xdr:to>
    <xdr:sp macro="" textlink="">
      <xdr:nvSpPr>
        <xdr:cNvPr id="42" name="TextBox 41">
          <a:extLst>
            <a:ext uri="{FF2B5EF4-FFF2-40B4-BE49-F238E27FC236}">
              <a16:creationId xmlns:a16="http://schemas.microsoft.com/office/drawing/2014/main" id="{647AF671-7DC8-DBC1-248E-40D116D79F59}"/>
            </a:ext>
          </a:extLst>
        </xdr:cNvPr>
        <xdr:cNvSpPr txBox="1"/>
      </xdr:nvSpPr>
      <xdr:spPr>
        <a:xfrm>
          <a:off x="0" y="1905000"/>
          <a:ext cx="12085320" cy="72390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IN" sz="2000" b="1" i="1">
              <a:latin typeface="Arial" panose="020B0604020202020204" pitchFamily="34" charset="0"/>
              <a:cs typeface="Arial" panose="020B0604020202020204" pitchFamily="34" charset="0"/>
            </a:rPr>
            <a:t>*Select Payment Method,Quarter,</a:t>
          </a:r>
          <a:r>
            <a:rPr lang="en-IN" sz="2000" b="1" i="1" baseline="0">
              <a:latin typeface="Arial" panose="020B0604020202020204" pitchFamily="34" charset="0"/>
              <a:cs typeface="Arial" panose="020B0604020202020204" pitchFamily="34" charset="0"/>
            </a:rPr>
            <a:t> </a:t>
          </a:r>
          <a:r>
            <a:rPr lang="en-IN" sz="2000" b="1" i="1">
              <a:latin typeface="Arial" panose="020B0604020202020204" pitchFamily="34" charset="0"/>
              <a:cs typeface="Arial" panose="020B0604020202020204" pitchFamily="34" charset="0"/>
            </a:rPr>
            <a:t>Region,</a:t>
          </a:r>
          <a:r>
            <a:rPr lang="en-IN" sz="2000" b="1" i="1" baseline="0">
              <a:latin typeface="Arial" panose="020B0604020202020204" pitchFamily="34" charset="0"/>
              <a:cs typeface="Arial" panose="020B0604020202020204" pitchFamily="34" charset="0"/>
            </a:rPr>
            <a:t> Units Sold</a:t>
          </a:r>
          <a:r>
            <a:rPr lang="en-IN" sz="2000" b="1" i="1">
              <a:latin typeface="Arial" panose="020B0604020202020204" pitchFamily="34" charset="0"/>
              <a:cs typeface="Arial" panose="020B0604020202020204" pitchFamily="34" charset="0"/>
            </a:rPr>
            <a:t> or Product Category to explore further</a:t>
          </a:r>
        </a:p>
      </xdr:txBody>
    </xdr:sp>
    <xdr:clientData/>
  </xdr:twoCellAnchor>
  <xdr:twoCellAnchor>
    <xdr:from>
      <xdr:col>6</xdr:col>
      <xdr:colOff>457320</xdr:colOff>
      <xdr:row>41</xdr:row>
      <xdr:rowOff>133350</xdr:rowOff>
    </xdr:from>
    <xdr:to>
      <xdr:col>15</xdr:col>
      <xdr:colOff>228600</xdr:colOff>
      <xdr:row>77</xdr:row>
      <xdr:rowOff>171450</xdr:rowOff>
    </xdr:to>
    <xdr:graphicFrame macro="">
      <xdr:nvGraphicFramePr>
        <xdr:cNvPr id="3" name="Chart 2">
          <a:extLst>
            <a:ext uri="{FF2B5EF4-FFF2-40B4-BE49-F238E27FC236}">
              <a16:creationId xmlns:a16="http://schemas.microsoft.com/office/drawing/2014/main" id="{57EEB87A-9C8E-48E3-9CCA-03970FB8F0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11</xdr:col>
      <xdr:colOff>0</xdr:colOff>
      <xdr:row>16</xdr:row>
      <xdr:rowOff>152400</xdr:rowOff>
    </xdr:from>
    <xdr:to>
      <xdr:col>12</xdr:col>
      <xdr:colOff>514350</xdr:colOff>
      <xdr:row>22</xdr:row>
      <xdr:rowOff>57150</xdr:rowOff>
    </xdr:to>
    <xdr:pic>
      <xdr:nvPicPr>
        <xdr:cNvPr id="13" name="Graphic 12" descr="Trophy with solid fill">
          <a:extLst>
            <a:ext uri="{FF2B5EF4-FFF2-40B4-BE49-F238E27FC236}">
              <a16:creationId xmlns:a16="http://schemas.microsoft.com/office/drawing/2014/main" id="{724736BD-1BA4-C730-19D2-F94383537CC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6705600" y="3200400"/>
          <a:ext cx="1123950" cy="1123950"/>
        </a:xfrm>
        <a:prstGeom prst="rect">
          <a:avLst/>
        </a:prstGeom>
      </xdr:spPr>
    </xdr:pic>
    <xdr:clientData/>
  </xdr:twoCellAnchor>
  <xdr:twoCellAnchor editAs="oneCell">
    <xdr:from>
      <xdr:col>11</xdr:col>
      <xdr:colOff>0</xdr:colOff>
      <xdr:row>25</xdr:row>
      <xdr:rowOff>0</xdr:rowOff>
    </xdr:from>
    <xdr:to>
      <xdr:col>12</xdr:col>
      <xdr:colOff>552450</xdr:colOff>
      <xdr:row>31</xdr:row>
      <xdr:rowOff>19050</xdr:rowOff>
    </xdr:to>
    <xdr:pic>
      <xdr:nvPicPr>
        <xdr:cNvPr id="14" name="Graphic 13" descr="Trophy with solid fill">
          <a:extLst>
            <a:ext uri="{FF2B5EF4-FFF2-40B4-BE49-F238E27FC236}">
              <a16:creationId xmlns:a16="http://schemas.microsoft.com/office/drawing/2014/main" id="{230403A1-B7E7-412D-A8CA-E9453CB9B09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6705600" y="4838700"/>
          <a:ext cx="1162050" cy="1162050"/>
        </a:xfrm>
        <a:prstGeom prst="rect">
          <a:avLst/>
        </a:prstGeom>
      </xdr:spPr>
    </xdr:pic>
    <xdr:clientData/>
  </xdr:twoCellAnchor>
  <xdr:twoCellAnchor editAs="oneCell">
    <xdr:from>
      <xdr:col>10</xdr:col>
      <xdr:colOff>552450</xdr:colOff>
      <xdr:row>34</xdr:row>
      <xdr:rowOff>38100</xdr:rowOff>
    </xdr:from>
    <xdr:to>
      <xdr:col>12</xdr:col>
      <xdr:colOff>514350</xdr:colOff>
      <xdr:row>40</xdr:row>
      <xdr:rowOff>76200</xdr:rowOff>
    </xdr:to>
    <xdr:pic>
      <xdr:nvPicPr>
        <xdr:cNvPr id="15" name="Graphic 14" descr="Trophy with solid fill">
          <a:extLst>
            <a:ext uri="{FF2B5EF4-FFF2-40B4-BE49-F238E27FC236}">
              <a16:creationId xmlns:a16="http://schemas.microsoft.com/office/drawing/2014/main" id="{BE85BB74-38D4-47C7-AAA2-10E4C39A081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6648450" y="6591300"/>
          <a:ext cx="1181100" cy="1181100"/>
        </a:xfrm>
        <a:prstGeom prst="rect">
          <a:avLst/>
        </a:prstGeom>
      </xdr:spPr>
    </xdr:pic>
    <xdr:clientData/>
  </xdr:twoCellAnchor>
  <xdr:twoCellAnchor editAs="absolute">
    <xdr:from>
      <xdr:col>32</xdr:col>
      <xdr:colOff>662940</xdr:colOff>
      <xdr:row>10</xdr:row>
      <xdr:rowOff>64770</xdr:rowOff>
    </xdr:from>
    <xdr:to>
      <xdr:col>32</xdr:col>
      <xdr:colOff>2876550</xdr:colOff>
      <xdr:row>41</xdr:row>
      <xdr:rowOff>0</xdr:rowOff>
    </xdr:to>
    <mc:AlternateContent xmlns:mc="http://schemas.openxmlformats.org/markup-compatibility/2006" xmlns:a14="http://schemas.microsoft.com/office/drawing/2010/main">
      <mc:Choice Requires="a14">
        <xdr:graphicFrame macro="">
          <xdr:nvGraphicFramePr>
            <xdr:cNvPr id="8" name="Month">
              <a:extLst>
                <a:ext uri="{FF2B5EF4-FFF2-40B4-BE49-F238E27FC236}">
                  <a16:creationId xmlns:a16="http://schemas.microsoft.com/office/drawing/2014/main" id="{5843A52F-C15E-046B-3CD2-6CC13317D5C3}"/>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3294340" y="1969770"/>
              <a:ext cx="2213610" cy="59169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60960</xdr:colOff>
      <xdr:row>3</xdr:row>
      <xdr:rowOff>60960</xdr:rowOff>
    </xdr:from>
    <xdr:to>
      <xdr:col>15</xdr:col>
      <xdr:colOff>312420</xdr:colOff>
      <xdr:row>23</xdr:row>
      <xdr:rowOff>45720</xdr:rowOff>
    </xdr:to>
    <xdr:graphicFrame macro="">
      <xdr:nvGraphicFramePr>
        <xdr:cNvPr id="2" name="Chart 1">
          <a:extLst>
            <a:ext uri="{FF2B5EF4-FFF2-40B4-BE49-F238E27FC236}">
              <a16:creationId xmlns:a16="http://schemas.microsoft.com/office/drawing/2014/main" id="{1B65AC8E-310C-4940-92E0-75939EFC72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198120</xdr:colOff>
      <xdr:row>2</xdr:row>
      <xdr:rowOff>38100</xdr:rowOff>
    </xdr:from>
    <xdr:to>
      <xdr:col>15</xdr:col>
      <xdr:colOff>449580</xdr:colOff>
      <xdr:row>22</xdr:row>
      <xdr:rowOff>22860</xdr:rowOff>
    </xdr:to>
    <xdr:graphicFrame macro="">
      <xdr:nvGraphicFramePr>
        <xdr:cNvPr id="2" name="Chart 1">
          <a:extLst>
            <a:ext uri="{FF2B5EF4-FFF2-40B4-BE49-F238E27FC236}">
              <a16:creationId xmlns:a16="http://schemas.microsoft.com/office/drawing/2014/main" id="{B22113E4-A2A4-1463-B217-390D2DC228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198120</xdr:colOff>
      <xdr:row>2</xdr:row>
      <xdr:rowOff>38100</xdr:rowOff>
    </xdr:from>
    <xdr:to>
      <xdr:col>15</xdr:col>
      <xdr:colOff>449580</xdr:colOff>
      <xdr:row>22</xdr:row>
      <xdr:rowOff>22860</xdr:rowOff>
    </xdr:to>
    <xdr:graphicFrame macro="">
      <xdr:nvGraphicFramePr>
        <xdr:cNvPr id="2" name="Chart 1">
          <a:extLst>
            <a:ext uri="{FF2B5EF4-FFF2-40B4-BE49-F238E27FC236}">
              <a16:creationId xmlns:a16="http://schemas.microsoft.com/office/drawing/2014/main" id="{A96A8A21-55A9-482B-99F8-1E3EA71656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342900</xdr:colOff>
      <xdr:row>1</xdr:row>
      <xdr:rowOff>152400</xdr:rowOff>
    </xdr:from>
    <xdr:to>
      <xdr:col>13</xdr:col>
      <xdr:colOff>106680</xdr:colOff>
      <xdr:row>21</xdr:row>
      <xdr:rowOff>137160</xdr:rowOff>
    </xdr:to>
    <xdr:graphicFrame macro="">
      <xdr:nvGraphicFramePr>
        <xdr:cNvPr id="2" name="Chart 1">
          <a:extLst>
            <a:ext uri="{FF2B5EF4-FFF2-40B4-BE49-F238E27FC236}">
              <a16:creationId xmlns:a16="http://schemas.microsoft.com/office/drawing/2014/main" id="{C5F5A7E4-236C-4A29-8101-32E2271F6E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absolute">
    <xdr:from>
      <xdr:col>2</xdr:col>
      <xdr:colOff>190500</xdr:colOff>
      <xdr:row>1</xdr:row>
      <xdr:rowOff>152400</xdr:rowOff>
    </xdr:from>
    <xdr:to>
      <xdr:col>12</xdr:col>
      <xdr:colOff>571500</xdr:colOff>
      <xdr:row>22</xdr:row>
      <xdr:rowOff>38100</xdr:rowOff>
    </xdr:to>
    <xdr:graphicFrame macro="">
      <xdr:nvGraphicFramePr>
        <xdr:cNvPr id="14" name="Chart 13">
          <a:extLst>
            <a:ext uri="{FF2B5EF4-FFF2-40B4-BE49-F238E27FC236}">
              <a16:creationId xmlns:a16="http://schemas.microsoft.com/office/drawing/2014/main" id="{6357B8E9-D2FA-1820-E163-7FE92EE596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rna choppella" refreshedDate="45454.380629513886" createdVersion="8" refreshedVersion="8" minRefreshableVersion="3" recordCount="240" xr:uid="{1EF1F1C7-240B-4E76-B923-24A14468118C}">
  <cacheSource type="worksheet">
    <worksheetSource name="Table1"/>
  </cacheSource>
  <cacheFields count="13">
    <cacheField name="Transaction ID" numFmtId="0">
      <sharedItems containsSemiMixedTypes="0" containsString="0" containsNumber="1" containsInteger="1" minValue="10001" maxValue="10240"/>
    </cacheField>
    <cacheField name="Date" numFmtId="14">
      <sharedItems containsSemiMixedTypes="0" containsNonDate="0" containsDate="1" containsString="0" minDate="2024-01-01T00:00:00" maxDate="2024-08-28T00:00:00" count="24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sharedItems>
      <fieldGroup par="12"/>
    </cacheField>
    <cacheField name="Quarter" numFmtId="1">
      <sharedItems containsMixedTypes="1" containsNumber="1" containsInteger="1" minValue="1" maxValue="3" count="6">
        <s v="Q1"/>
        <s v="Q2"/>
        <s v="Q3"/>
        <n v="1" u="1"/>
        <n v="2" u="1"/>
        <n v="3" u="1"/>
      </sharedItems>
    </cacheField>
    <cacheField name="Month" numFmtId="1">
      <sharedItems count="8">
        <s v="January"/>
        <s v="February"/>
        <s v="March"/>
        <s v="April"/>
        <s v="May"/>
        <s v="June"/>
        <s v="July"/>
        <s v="August"/>
      </sharedItems>
    </cacheField>
    <cacheField name="Product Category" numFmtId="0">
      <sharedItems count="6">
        <s v="Electronics"/>
        <s v="Home Appliances"/>
        <s v="Clothing"/>
        <s v="Books"/>
        <s v="Beauty Products"/>
        <s v="Sports"/>
      </sharedItems>
    </cacheField>
    <cacheField name="Product Name" numFmtId="0">
      <sharedItems count="232">
        <s v="iPhone 14 Pro"/>
        <s v="Dyson V11 Vacuum"/>
        <s v="Levi's 501 Jeans"/>
        <s v="The Da Vinci Code"/>
        <s v="Neutrogena Skincare Set"/>
        <s v="Wilson Evolution Basketball"/>
        <s v="MacBook Pro 16-inch"/>
        <s v="Blueair Classic 480i"/>
        <s v="Nike Air Force 1"/>
        <s v="Dune by Frank Herbert"/>
        <s v="Chanel No. 5 Perfume"/>
        <s v="Babolat Pure Drive Tennis Racket"/>
        <s v="Samsung Galaxy Tab S8"/>
        <s v="Keurig K-Elite Coffee Maker"/>
        <s v="North Face Down Jacket"/>
        <s v="Salt, Fat, Acid, Heat by Samin Nosrat"/>
        <s v="Dyson Supersonic Hair Dryer"/>
        <s v="Manduka PRO Yoga Mat"/>
        <s v="Garmin Forerunner 945"/>
        <s v="Ninja Professional Blender"/>
        <s v="Zara Summer Dress"/>
        <s v="Gone Girl by Gillian Flynn"/>
        <s v="Olay Regenerist Face Cream"/>
        <s v="Adidas FIFA World Cup Football"/>
        <s v="Bose QuietComfort 35 Headphones"/>
        <s v="Panasonic NN-SN966S Microwave"/>
        <s v="Adidas Ultraboost Shoes"/>
        <s v="Pride and Prejudice by Jane Austen"/>
        <s v="MAC Ruby Woo Lipstick"/>
        <s v="Nike Air Zoom Pegasus 37"/>
        <s v="Sony WH-1000XM4 Headphones"/>
        <s v="Instant Pot Duo"/>
        <s v="Under Armour HeatGear T-Shirt"/>
        <s v="1984 by George Orwell"/>
        <s v="L'Oreal Revitalift Serum"/>
        <s v="Peloton Bike"/>
        <s v="Apple Watch Series 8"/>
        <s v="Roomba i7+"/>
        <s v="Columbia Fleece Jacket"/>
        <s v="Harry Potter and the Sorcerer's Stone"/>
        <s v="Estee Lauder Advanced Night Repair"/>
        <s v="Fitbit Charge 5"/>
        <s v="GoPro HERO10 Black"/>
        <s v="Nespresso VertuoPlus"/>
        <s v="Patagonia Better Sweater"/>
        <s v="Becoming by Michelle Obama"/>
        <s v="Clinique Moisture Surge"/>
        <s v="Yeti Rambler Tumbler"/>
        <s v="Kindle Paperwhite"/>
        <s v="Breville Smart Oven"/>
        <s v="Ray-Ban Aviator Sunglasses"/>
        <s v="The Silent Patient by Alex Michaelides"/>
        <s v="Shiseido Ultimate Sun Protector"/>
        <s v="Titleist Pro V1 Golf Balls"/>
        <s v="Anker PowerCore Portable Charger"/>
        <s v="KitchenAid Artisan Stand Mixer"/>
        <s v="Calvin Klein Boxer Briefs"/>
        <s v="Educated by Tara Westover"/>
        <s v="Anastasia Beverly Hills Brow Wiz"/>
        <s v="Hyperice Hypervolt Massager"/>
        <s v="Nintendo Switch"/>
        <s v="Philips Airfryer XXL"/>
        <s v="Hanes ComfortSoft T-Shirt"/>
        <s v="Where the Crawdads Sing by Delia Owens"/>
        <s v="Lancome La Vie Est Belle"/>
        <s v="Garmin Edge 530"/>
        <s v="Samsung QLED 4K TV"/>
        <s v="Eufy RoboVac 11S"/>
        <s v="Puma Suede Classic Sneakers"/>
        <s v="The Great Gatsby by F. Scott Fitzgerald"/>
        <s v="Drunk Elephant C-Firma Day Serum"/>
        <s v="Nike Metcon 6"/>
        <s v="HP Spectre x360 Laptop"/>
        <s v="De'Longhi Magnifica Espresso Machine"/>
        <s v="Tommy Hilfiger Polo Shirt"/>
        <s v="To Kill a Mockingbird by Harper Lee"/>
        <s v="Glossier Boy Brow"/>
        <s v="Rogue Fitness Kettlebell"/>
        <s v="Apple AirPods Pro"/>
        <s v="Dyson Pure Cool Link"/>
        <s v="Levi's Trucker Jacket"/>
        <s v="The Hobbit by J.R.R. Tolkien"/>
        <s v="Charlotte Tilbury Magic Cream"/>
        <s v="Spalding NBA Street Basketball"/>
        <s v="Ring Video Doorbell"/>
        <s v="LG OLED TV"/>
        <s v="Uniqlo Ultra Light Down Jacket"/>
        <s v="The Catcher in the Rye by J.D. Salinger"/>
        <s v="Sunday Riley Good Genes"/>
        <s v="On Running Cloud Shoes"/>
        <s v="Logitech MX Master 3 Mouse"/>
        <s v="Instant Pot Duo Crisp"/>
        <s v="Adidas Originals Superstar Sneakers"/>
        <s v="The Alchemist by Paulo Coelho"/>
        <s v="Tatcha The Water Cream"/>
        <s v="Garmin Fenix 6X Pro"/>
        <s v="Bose SoundLink Revolve+ Speaker"/>
        <s v="Vitamix Explorian Blender"/>
        <s v="Gap Essential Crewneck T-Shirt"/>
        <s v="The Power of Now by Eckhart Tolle"/>
        <s v="Kiehl's Midnight Recovery Concentrate"/>
        <s v="Under Armour HOVR Sonic 4 Shoes"/>
        <s v="Canon EOS R5 Camera"/>
        <s v="Shark IQ Robot Vacuum"/>
        <s v="H&amp;M Slim Fit Jeans"/>
        <s v="The Girl on the Train by Paula Hawkins"/>
        <s v="The Ordinary Niacinamide Serum"/>
        <s v="Bowflex SelectTech 552 Dumbbells"/>
        <s v="Google Nest Hub Max"/>
        <s v="Cuisinart Griddler Deluxe"/>
        <s v="Old Navy Relaxed-Fit T-Shirt"/>
        <s v="Sapiens: A Brief History of Humankind by Yuval Noah Harari"/>
        <s v="Biore UV Aqua Rich Watery Essence Sunscreen"/>
        <s v="Fitbit Versa 3"/>
        <s v="Amazon Echo Show 10"/>
        <s v="Breville Smart Grill"/>
        <s v="Gap High Rise Skinny Jeans"/>
        <s v="Atomic Habits by James Clear"/>
        <s v="CeraVe Hydrating Facial Cleanser"/>
        <s v="YETI Hopper Flip Portable Cooler"/>
        <s v="Apple iPad Air"/>
        <s v="Hamilton Beach FlexBrew Coffee Maker"/>
        <s v="Forever 21 Graphic Tee"/>
        <s v="The Subtle Art of Not Giving a F*ck by Mark Manson"/>
        <s v="NARS Radiant Creamy Concealer"/>
        <s v="Yeti Roadie 24 Cooler"/>
        <s v="Sony PlayStation 5"/>
        <s v="Lululemon Align Leggings"/>
        <s v="The Four Agreements by Don Miguel Ruiz"/>
        <s v="Fenty Beauty Killawatt Highlighter"/>
        <s v="Hydro Flask Wide Mouth Water Bottle"/>
        <s v="Microsoft Surface Laptop 4"/>
        <s v="Keurig K-Mini Coffee Maker"/>
        <s v="Gap Crewneck Sweatshirt"/>
        <s v="Think and Grow Rich by Napoleon Hill"/>
        <s v="The Ordinary Hyaluronic Acid Serum"/>
        <s v="Fitbit Inspire 2"/>
        <s v="Samsung Odyssey G9 Gaming Monitor"/>
        <s v="Instant Pot Ultra"/>
        <s v="Adidas Essential Track Pants"/>
        <s v="The Power of Habit by Charles Duhigg"/>
        <s v="Clinique Dramatically Different Moisturizing Lotion"/>
        <s v="YETI Tundra 45 Cooler"/>
        <s v="Apple AirPods Max"/>
        <s v="Cuisinart Coffee Center"/>
        <s v="Levi's Sherpa Trucker Jacket"/>
        <s v="The Outsiders by S.E. Hinton"/>
        <s v="Laneige Water Sleeping Mask"/>
        <s v="Bose SoundSport Wireless Earbuds"/>
        <s v="Ninja Foodi Pressure Cooker"/>
        <s v="Nike Sportswear Club Fleece Hoodie"/>
        <s v="The Night Circus by Erin Morgenstern"/>
        <s v="GlamGlow Supermud Clearing Treatment"/>
        <s v="Garmin Forerunner 245"/>
        <s v="Google Pixel 6 Pro"/>
        <s v="Breville Nespresso Creatista Plus"/>
        <s v="Under Armour Tech 2.0 T-Shirt"/>
        <s v="The Art of War by Sun Tzu"/>
        <s v="Youth to the People Superfood Antioxidant Cleanser"/>
        <s v="TriggerPoint GRID Foam Roller"/>
        <s v="Apple MacBook Air"/>
        <s v="Cuisinart Custom 14-Cup Food Processor"/>
        <s v="Adidas 3-Stripes Shorts"/>
        <s v="The Hunger Games by Suzanne Collins"/>
        <s v="Neutrogena Hydro Boost Water Gel"/>
        <s v="Yeti Rambler Bottle"/>
        <s v="Samsung Odyssey G7 Gaming Monitor"/>
        <s v="Instant Pot Duo Evo Plus"/>
        <s v="Nike Tempo Running Shorts"/>
        <s v="The Girl with the Dragon Tattoo by Stieg Larsson"/>
        <s v="Paula's Choice Skin Perfecting 2% BHA Liquid Exfoliant"/>
        <s v="Bowflex SelectTech 1090 Adjustable Dumbbells"/>
        <s v="Amazon Fire TV Stick 4K"/>
        <s v="Crock-Pot 6-Quart Slow Cooker"/>
        <s v="Uniqlo Airism Mesh Boxer Briefs"/>
        <s v="The Sun Also Rises by Ernest Hemingway"/>
        <s v="First Aid Beauty Ultra Repair Cream"/>
        <s v="Oakley Holbrook Sunglasses"/>
        <s v="Google Pixelbook Go"/>
        <s v="Dyson V8 Absolute"/>
        <s v="Levi's 511 Slim Fit Jeans"/>
        <s v="The Martian by Andy Weir"/>
        <s v="La Mer CrÃ¨me de la Mer Moisturizer"/>
        <s v="Polar Vantage V2"/>
        <s v="Sonos Beam Soundbar"/>
        <s v="Anova Precision Cooker"/>
        <s v="Nike Dri-FIT Training Shorts"/>
        <s v="Glossier Cloud Paint"/>
        <s v="TRX All-in-One Suspension Training System"/>
        <s v="Logitech G Pro X Wireless Gaming Headset"/>
        <s v="Breville Smart Coffee Grinder Pro"/>
        <s v="Adidas Ultraboost Running Shoes"/>
        <s v="The Road by Cormac McCarthy"/>
        <s v="Tom Ford Black Orchid Perfume"/>
        <s v="GoPro HERO9 Black"/>
        <s v="Apple TV 4K"/>
        <s v="Instant Pot Duo Nova"/>
        <s v="Gap 1969 Original Fit Jeans"/>
        <s v="The Goldfinch by Donna Tartt"/>
        <s v="Dr. Jart+ Cicapair Tiger Grass Color Correcting Treatment"/>
        <s v="Yeti Tundra Haul Portable Wheeled Cooler"/>
        <s v="Samsung Galaxy Watch 4"/>
        <s v="KitchenAid Stand Mixer"/>
        <s v="Lululemon Wunder Under High-Rise Leggings"/>
        <s v="The Great Alone by Kristin Hannah"/>
        <s v="Caudalie Vinoperfect Radiance Serum"/>
        <s v="Bose SoundLink Color Bluetooth Speaker II"/>
        <s v="Canon EOS Rebel T7i DSLR Camera"/>
        <s v="Uniqlo Airism Seamless Boxer Briefs"/>
        <s v="L'Occitane Shea Butter Hand Cream"/>
        <s v="YETI Tundra 65 Cooler"/>
        <s v="Apple MacBook Pro 16-inch"/>
        <s v="iRobot Braava Jet M6"/>
        <s v="Champion Reverse Weave Hoodie"/>
        <s v="The Nightingale by Kristin Hannah"/>
        <s v="Tarte Shape Tape Concealer"/>
        <s v="Amazon Echo Dot (4th Gen)"/>
        <s v="Philips Sonicare DiamondClean Toothbrush"/>
        <s v="Old Navy Mid-Rise Rockstar Super Skinny Jeans"/>
        <s v="The Ordinary Caffeine Solution 5% + EGCG"/>
        <s v="Fitbit Luxe"/>
        <s v="Google Nest Wifi Router"/>
        <s v="Anova Precision Oven"/>
        <s v="Adidas Originals Trefoil Hoodie"/>
        <s v="Fresh Sugar Lip Treatment"/>
        <s v="Hydro Flask Standard Mouth Water Bottle"/>
        <s v="Bose QuietComfort 35 II Wireless Headphones"/>
        <s v="Nespresso Vertuo Next Coffee and Espresso Maker"/>
        <s v="Nike Air Force 1 Sneakers"/>
        <s v="The Handmaid's Tale by Margaret Atwood"/>
        <s v="Sunday Riley Luna Sleeping Night Oil"/>
        <s v="Yeti Rambler 20 oz Tumbler"/>
      </sharedItems>
    </cacheField>
    <cacheField name="Units Sold" numFmtId="1">
      <sharedItems containsSemiMixedTypes="0" containsString="0" containsNumber="1" containsInteger="1" minValue="1" maxValue="10" count="7">
        <n v="2"/>
        <n v="1"/>
        <n v="3"/>
        <n v="4"/>
        <n v="5"/>
        <n v="6"/>
        <n v="10"/>
      </sharedItems>
    </cacheField>
    <cacheField name="Unit Price" numFmtId="2">
      <sharedItems containsSemiMixedTypes="0" containsString="0" containsNumber="1" minValue="6.5" maxValue="3899.99"/>
    </cacheField>
    <cacheField name="Total Revenue" numFmtId="2">
      <sharedItems containsSemiMixedTypes="0" containsString="0" containsNumber="1" minValue="6.5" maxValue="3899.99"/>
    </cacheField>
    <cacheField name="Region" numFmtId="0">
      <sharedItems count="3">
        <s v="North America"/>
        <s v="Europe"/>
        <s v="Asia"/>
      </sharedItems>
    </cacheField>
    <cacheField name="Payment Method" numFmtId="0">
      <sharedItems count="3">
        <s v="Credit Card"/>
        <s v="PayPal"/>
        <s v="Debit Card"/>
      </sharedItems>
    </cacheField>
    <cacheField name="Days (Date)" numFmtId="0" databaseField="0">
      <fieldGroup base="1">
        <rangePr groupBy="days" startDate="2024-01-01T00:00:00" endDate="2024-08-28T00:00:00"/>
        <groupItems count="368">
          <s v="&lt;01-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8-08-2024"/>
        </groupItems>
      </fieldGroup>
    </cacheField>
    <cacheField name="Months (Date)" numFmtId="0" databaseField="0">
      <fieldGroup base="1">
        <rangePr groupBy="months" startDate="2024-01-01T00:00:00" endDate="2024-08-28T00:00:00"/>
        <groupItems count="14">
          <s v="&lt;01-01-2024"/>
          <s v="Jan"/>
          <s v="Feb"/>
          <s v="Mar"/>
          <s v="Apr"/>
          <s v="May"/>
          <s v="Jun"/>
          <s v="Jul"/>
          <s v="Aug"/>
          <s v="Sep"/>
          <s v="Oct"/>
          <s v="Nov"/>
          <s v="Dec"/>
          <s v="&gt;28-08-2024"/>
        </groupItems>
      </fieldGroup>
    </cacheField>
  </cacheFields>
  <extLst>
    <ext xmlns:x14="http://schemas.microsoft.com/office/spreadsheetml/2009/9/main" uri="{725AE2AE-9491-48be-B2B4-4EB974FC3084}">
      <x14:pivotCacheDefinition pivotCacheId="3276633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0001"/>
    <x v="0"/>
    <x v="0"/>
    <x v="0"/>
    <x v="0"/>
    <x v="0"/>
    <x v="0"/>
    <n v="999.99"/>
    <n v="1999.98"/>
    <x v="0"/>
    <x v="0"/>
  </r>
  <r>
    <n v="10002"/>
    <x v="1"/>
    <x v="0"/>
    <x v="0"/>
    <x v="1"/>
    <x v="1"/>
    <x v="1"/>
    <n v="499.99"/>
    <n v="499.99"/>
    <x v="1"/>
    <x v="1"/>
  </r>
  <r>
    <n v="10003"/>
    <x v="2"/>
    <x v="0"/>
    <x v="0"/>
    <x v="2"/>
    <x v="2"/>
    <x v="2"/>
    <n v="69.989999999999995"/>
    <n v="209.97"/>
    <x v="2"/>
    <x v="2"/>
  </r>
  <r>
    <n v="10004"/>
    <x v="3"/>
    <x v="0"/>
    <x v="0"/>
    <x v="3"/>
    <x v="3"/>
    <x v="3"/>
    <n v="15.99"/>
    <n v="63.96"/>
    <x v="0"/>
    <x v="0"/>
  </r>
  <r>
    <n v="10005"/>
    <x v="4"/>
    <x v="0"/>
    <x v="0"/>
    <x v="4"/>
    <x v="4"/>
    <x v="1"/>
    <n v="89.99"/>
    <n v="89.99"/>
    <x v="1"/>
    <x v="1"/>
  </r>
  <r>
    <n v="10006"/>
    <x v="5"/>
    <x v="0"/>
    <x v="0"/>
    <x v="5"/>
    <x v="5"/>
    <x v="4"/>
    <n v="29.99"/>
    <n v="149.94999999999999"/>
    <x v="2"/>
    <x v="0"/>
  </r>
  <r>
    <n v="10007"/>
    <x v="6"/>
    <x v="0"/>
    <x v="0"/>
    <x v="0"/>
    <x v="6"/>
    <x v="1"/>
    <n v="2499.9899999999998"/>
    <n v="2499.9899999999998"/>
    <x v="0"/>
    <x v="0"/>
  </r>
  <r>
    <n v="10008"/>
    <x v="7"/>
    <x v="0"/>
    <x v="0"/>
    <x v="1"/>
    <x v="7"/>
    <x v="0"/>
    <n v="599.99"/>
    <n v="1199.98"/>
    <x v="1"/>
    <x v="1"/>
  </r>
  <r>
    <n v="10009"/>
    <x v="8"/>
    <x v="0"/>
    <x v="0"/>
    <x v="2"/>
    <x v="8"/>
    <x v="5"/>
    <n v="89.99"/>
    <n v="539.94000000000005"/>
    <x v="2"/>
    <x v="2"/>
  </r>
  <r>
    <n v="10010"/>
    <x v="9"/>
    <x v="0"/>
    <x v="0"/>
    <x v="3"/>
    <x v="9"/>
    <x v="0"/>
    <n v="25.99"/>
    <n v="51.98"/>
    <x v="0"/>
    <x v="0"/>
  </r>
  <r>
    <n v="10011"/>
    <x v="10"/>
    <x v="0"/>
    <x v="0"/>
    <x v="4"/>
    <x v="10"/>
    <x v="1"/>
    <n v="129.99"/>
    <n v="129.99"/>
    <x v="1"/>
    <x v="1"/>
  </r>
  <r>
    <n v="10012"/>
    <x v="11"/>
    <x v="0"/>
    <x v="0"/>
    <x v="5"/>
    <x v="11"/>
    <x v="2"/>
    <n v="199.99"/>
    <n v="599.97"/>
    <x v="2"/>
    <x v="0"/>
  </r>
  <r>
    <n v="10013"/>
    <x v="12"/>
    <x v="0"/>
    <x v="0"/>
    <x v="0"/>
    <x v="12"/>
    <x v="0"/>
    <n v="749.99"/>
    <n v="1499.98"/>
    <x v="0"/>
    <x v="0"/>
  </r>
  <r>
    <n v="10014"/>
    <x v="13"/>
    <x v="0"/>
    <x v="0"/>
    <x v="1"/>
    <x v="13"/>
    <x v="1"/>
    <n v="189.99"/>
    <n v="189.99"/>
    <x v="1"/>
    <x v="1"/>
  </r>
  <r>
    <n v="10015"/>
    <x v="14"/>
    <x v="0"/>
    <x v="0"/>
    <x v="2"/>
    <x v="14"/>
    <x v="0"/>
    <n v="249.99"/>
    <n v="499.98"/>
    <x v="2"/>
    <x v="2"/>
  </r>
  <r>
    <n v="10016"/>
    <x v="15"/>
    <x v="0"/>
    <x v="0"/>
    <x v="3"/>
    <x v="15"/>
    <x v="2"/>
    <n v="35.99"/>
    <n v="107.97"/>
    <x v="0"/>
    <x v="0"/>
  </r>
  <r>
    <n v="10017"/>
    <x v="16"/>
    <x v="0"/>
    <x v="0"/>
    <x v="4"/>
    <x v="16"/>
    <x v="1"/>
    <n v="399.99"/>
    <n v="399.99"/>
    <x v="1"/>
    <x v="1"/>
  </r>
  <r>
    <n v="10018"/>
    <x v="17"/>
    <x v="0"/>
    <x v="0"/>
    <x v="5"/>
    <x v="17"/>
    <x v="3"/>
    <n v="119.99"/>
    <n v="479.96"/>
    <x v="2"/>
    <x v="0"/>
  </r>
  <r>
    <n v="10019"/>
    <x v="18"/>
    <x v="0"/>
    <x v="0"/>
    <x v="0"/>
    <x v="18"/>
    <x v="0"/>
    <n v="499.99"/>
    <n v="999.98"/>
    <x v="0"/>
    <x v="0"/>
  </r>
  <r>
    <n v="10020"/>
    <x v="19"/>
    <x v="0"/>
    <x v="0"/>
    <x v="1"/>
    <x v="19"/>
    <x v="1"/>
    <n v="99.99"/>
    <n v="99.99"/>
    <x v="1"/>
    <x v="1"/>
  </r>
  <r>
    <n v="10021"/>
    <x v="20"/>
    <x v="0"/>
    <x v="0"/>
    <x v="2"/>
    <x v="20"/>
    <x v="2"/>
    <n v="59.99"/>
    <n v="179.97"/>
    <x v="2"/>
    <x v="2"/>
  </r>
  <r>
    <n v="10022"/>
    <x v="21"/>
    <x v="0"/>
    <x v="0"/>
    <x v="3"/>
    <x v="21"/>
    <x v="0"/>
    <n v="22.99"/>
    <n v="45.98"/>
    <x v="0"/>
    <x v="0"/>
  </r>
  <r>
    <n v="10023"/>
    <x v="22"/>
    <x v="0"/>
    <x v="0"/>
    <x v="4"/>
    <x v="22"/>
    <x v="1"/>
    <n v="49.99"/>
    <n v="49.99"/>
    <x v="1"/>
    <x v="1"/>
  </r>
  <r>
    <n v="10024"/>
    <x v="23"/>
    <x v="0"/>
    <x v="0"/>
    <x v="5"/>
    <x v="23"/>
    <x v="2"/>
    <n v="29.99"/>
    <n v="89.97"/>
    <x v="2"/>
    <x v="0"/>
  </r>
  <r>
    <n v="10025"/>
    <x v="24"/>
    <x v="0"/>
    <x v="0"/>
    <x v="0"/>
    <x v="24"/>
    <x v="1"/>
    <n v="299.99"/>
    <n v="299.99"/>
    <x v="0"/>
    <x v="0"/>
  </r>
  <r>
    <n v="10026"/>
    <x v="25"/>
    <x v="0"/>
    <x v="0"/>
    <x v="1"/>
    <x v="25"/>
    <x v="1"/>
    <n v="179.99"/>
    <n v="179.99"/>
    <x v="1"/>
    <x v="1"/>
  </r>
  <r>
    <n v="10027"/>
    <x v="26"/>
    <x v="0"/>
    <x v="0"/>
    <x v="2"/>
    <x v="26"/>
    <x v="0"/>
    <n v="179.99"/>
    <n v="359.98"/>
    <x v="2"/>
    <x v="2"/>
  </r>
  <r>
    <n v="10028"/>
    <x v="27"/>
    <x v="0"/>
    <x v="0"/>
    <x v="3"/>
    <x v="27"/>
    <x v="2"/>
    <n v="12.99"/>
    <n v="38.97"/>
    <x v="0"/>
    <x v="0"/>
  </r>
  <r>
    <n v="10029"/>
    <x v="28"/>
    <x v="0"/>
    <x v="0"/>
    <x v="4"/>
    <x v="28"/>
    <x v="1"/>
    <n v="29.99"/>
    <n v="29.99"/>
    <x v="1"/>
    <x v="1"/>
  </r>
  <r>
    <n v="10030"/>
    <x v="29"/>
    <x v="0"/>
    <x v="0"/>
    <x v="5"/>
    <x v="29"/>
    <x v="0"/>
    <n v="129.99"/>
    <n v="259.98"/>
    <x v="2"/>
    <x v="0"/>
  </r>
  <r>
    <n v="10031"/>
    <x v="30"/>
    <x v="0"/>
    <x v="0"/>
    <x v="0"/>
    <x v="30"/>
    <x v="0"/>
    <n v="349.99"/>
    <n v="699.98"/>
    <x v="0"/>
    <x v="0"/>
  </r>
  <r>
    <n v="10032"/>
    <x v="31"/>
    <x v="0"/>
    <x v="1"/>
    <x v="1"/>
    <x v="31"/>
    <x v="2"/>
    <n v="89.99"/>
    <n v="269.97000000000003"/>
    <x v="1"/>
    <x v="1"/>
  </r>
  <r>
    <n v="10033"/>
    <x v="32"/>
    <x v="0"/>
    <x v="1"/>
    <x v="2"/>
    <x v="32"/>
    <x v="4"/>
    <n v="29.99"/>
    <n v="149.94999999999999"/>
    <x v="2"/>
    <x v="2"/>
  </r>
  <r>
    <n v="10034"/>
    <x v="33"/>
    <x v="0"/>
    <x v="1"/>
    <x v="3"/>
    <x v="33"/>
    <x v="3"/>
    <n v="19.989999999999998"/>
    <n v="79.959999999999994"/>
    <x v="0"/>
    <x v="0"/>
  </r>
  <r>
    <n v="10035"/>
    <x v="34"/>
    <x v="0"/>
    <x v="1"/>
    <x v="4"/>
    <x v="34"/>
    <x v="0"/>
    <n v="39.99"/>
    <n v="79.98"/>
    <x v="1"/>
    <x v="1"/>
  </r>
  <r>
    <n v="10036"/>
    <x v="35"/>
    <x v="0"/>
    <x v="1"/>
    <x v="5"/>
    <x v="35"/>
    <x v="1"/>
    <n v="1895"/>
    <n v="1895"/>
    <x v="2"/>
    <x v="0"/>
  </r>
  <r>
    <n v="10037"/>
    <x v="36"/>
    <x v="0"/>
    <x v="1"/>
    <x v="0"/>
    <x v="36"/>
    <x v="2"/>
    <n v="399.99"/>
    <n v="1199.97"/>
    <x v="0"/>
    <x v="0"/>
  </r>
  <r>
    <n v="10038"/>
    <x v="37"/>
    <x v="0"/>
    <x v="1"/>
    <x v="1"/>
    <x v="37"/>
    <x v="0"/>
    <n v="799.99"/>
    <n v="1599.98"/>
    <x v="1"/>
    <x v="1"/>
  </r>
  <r>
    <n v="10039"/>
    <x v="38"/>
    <x v="0"/>
    <x v="1"/>
    <x v="2"/>
    <x v="38"/>
    <x v="3"/>
    <n v="59.99"/>
    <n v="239.96"/>
    <x v="2"/>
    <x v="2"/>
  </r>
  <r>
    <n v="10040"/>
    <x v="39"/>
    <x v="0"/>
    <x v="1"/>
    <x v="3"/>
    <x v="39"/>
    <x v="2"/>
    <n v="24.99"/>
    <n v="74.97"/>
    <x v="0"/>
    <x v="0"/>
  </r>
  <r>
    <n v="10041"/>
    <x v="40"/>
    <x v="0"/>
    <x v="1"/>
    <x v="4"/>
    <x v="40"/>
    <x v="1"/>
    <n v="105"/>
    <n v="105"/>
    <x v="1"/>
    <x v="1"/>
  </r>
  <r>
    <n v="10042"/>
    <x v="41"/>
    <x v="0"/>
    <x v="1"/>
    <x v="5"/>
    <x v="41"/>
    <x v="0"/>
    <n v="129.99"/>
    <n v="259.98"/>
    <x v="2"/>
    <x v="0"/>
  </r>
  <r>
    <n v="10043"/>
    <x v="42"/>
    <x v="0"/>
    <x v="1"/>
    <x v="0"/>
    <x v="42"/>
    <x v="2"/>
    <n v="399.99"/>
    <n v="1199.97"/>
    <x v="0"/>
    <x v="0"/>
  </r>
  <r>
    <n v="10044"/>
    <x v="43"/>
    <x v="0"/>
    <x v="1"/>
    <x v="1"/>
    <x v="43"/>
    <x v="1"/>
    <n v="199.99"/>
    <n v="199.99"/>
    <x v="1"/>
    <x v="1"/>
  </r>
  <r>
    <n v="10045"/>
    <x v="44"/>
    <x v="0"/>
    <x v="1"/>
    <x v="2"/>
    <x v="44"/>
    <x v="0"/>
    <n v="139.99"/>
    <n v="279.98"/>
    <x v="2"/>
    <x v="2"/>
  </r>
  <r>
    <n v="10046"/>
    <x v="45"/>
    <x v="0"/>
    <x v="1"/>
    <x v="3"/>
    <x v="45"/>
    <x v="3"/>
    <n v="32.5"/>
    <n v="130"/>
    <x v="0"/>
    <x v="0"/>
  </r>
  <r>
    <n v="10047"/>
    <x v="46"/>
    <x v="0"/>
    <x v="1"/>
    <x v="4"/>
    <x v="46"/>
    <x v="1"/>
    <n v="52"/>
    <n v="52"/>
    <x v="1"/>
    <x v="1"/>
  </r>
  <r>
    <n v="10048"/>
    <x v="47"/>
    <x v="0"/>
    <x v="1"/>
    <x v="5"/>
    <x v="47"/>
    <x v="5"/>
    <n v="39.99"/>
    <n v="239.94"/>
    <x v="2"/>
    <x v="0"/>
  </r>
  <r>
    <n v="10049"/>
    <x v="48"/>
    <x v="0"/>
    <x v="1"/>
    <x v="0"/>
    <x v="48"/>
    <x v="0"/>
    <n v="129.99"/>
    <n v="259.98"/>
    <x v="0"/>
    <x v="0"/>
  </r>
  <r>
    <n v="10050"/>
    <x v="49"/>
    <x v="0"/>
    <x v="1"/>
    <x v="1"/>
    <x v="49"/>
    <x v="1"/>
    <n v="299.99"/>
    <n v="299.99"/>
    <x v="1"/>
    <x v="1"/>
  </r>
  <r>
    <n v="10051"/>
    <x v="50"/>
    <x v="0"/>
    <x v="1"/>
    <x v="2"/>
    <x v="50"/>
    <x v="2"/>
    <n v="154.99"/>
    <n v="464.97"/>
    <x v="2"/>
    <x v="2"/>
  </r>
  <r>
    <n v="10052"/>
    <x v="51"/>
    <x v="0"/>
    <x v="1"/>
    <x v="3"/>
    <x v="51"/>
    <x v="0"/>
    <n v="26.99"/>
    <n v="53.98"/>
    <x v="0"/>
    <x v="0"/>
  </r>
  <r>
    <n v="10053"/>
    <x v="52"/>
    <x v="0"/>
    <x v="1"/>
    <x v="4"/>
    <x v="52"/>
    <x v="1"/>
    <n v="49"/>
    <n v="49"/>
    <x v="1"/>
    <x v="1"/>
  </r>
  <r>
    <n v="10054"/>
    <x v="53"/>
    <x v="0"/>
    <x v="1"/>
    <x v="5"/>
    <x v="53"/>
    <x v="4"/>
    <n v="49.99"/>
    <n v="249.95"/>
    <x v="2"/>
    <x v="0"/>
  </r>
  <r>
    <n v="10055"/>
    <x v="54"/>
    <x v="0"/>
    <x v="1"/>
    <x v="0"/>
    <x v="54"/>
    <x v="3"/>
    <n v="59.99"/>
    <n v="239.96"/>
    <x v="0"/>
    <x v="0"/>
  </r>
  <r>
    <n v="10056"/>
    <x v="55"/>
    <x v="0"/>
    <x v="1"/>
    <x v="1"/>
    <x v="55"/>
    <x v="1"/>
    <n v="499.99"/>
    <n v="499.99"/>
    <x v="1"/>
    <x v="1"/>
  </r>
  <r>
    <n v="10057"/>
    <x v="56"/>
    <x v="0"/>
    <x v="1"/>
    <x v="2"/>
    <x v="56"/>
    <x v="4"/>
    <n v="29.99"/>
    <n v="149.94999999999999"/>
    <x v="2"/>
    <x v="2"/>
  </r>
  <r>
    <n v="10058"/>
    <x v="57"/>
    <x v="0"/>
    <x v="1"/>
    <x v="3"/>
    <x v="57"/>
    <x v="2"/>
    <n v="28"/>
    <n v="84"/>
    <x v="0"/>
    <x v="0"/>
  </r>
  <r>
    <n v="10059"/>
    <x v="58"/>
    <x v="0"/>
    <x v="1"/>
    <x v="4"/>
    <x v="58"/>
    <x v="0"/>
    <n v="23"/>
    <n v="46"/>
    <x v="1"/>
    <x v="1"/>
  </r>
  <r>
    <n v="10060"/>
    <x v="59"/>
    <x v="0"/>
    <x v="1"/>
    <x v="5"/>
    <x v="59"/>
    <x v="1"/>
    <n v="349"/>
    <n v="349"/>
    <x v="2"/>
    <x v="0"/>
  </r>
  <r>
    <n v="10061"/>
    <x v="60"/>
    <x v="0"/>
    <x v="2"/>
    <x v="0"/>
    <x v="60"/>
    <x v="2"/>
    <n v="299.99"/>
    <n v="899.97"/>
    <x v="0"/>
    <x v="0"/>
  </r>
  <r>
    <n v="10062"/>
    <x v="61"/>
    <x v="0"/>
    <x v="2"/>
    <x v="1"/>
    <x v="61"/>
    <x v="0"/>
    <n v="199.99"/>
    <n v="399.98"/>
    <x v="1"/>
    <x v="1"/>
  </r>
  <r>
    <n v="10063"/>
    <x v="62"/>
    <x v="0"/>
    <x v="2"/>
    <x v="2"/>
    <x v="62"/>
    <x v="6"/>
    <n v="9.99"/>
    <n v="99.9"/>
    <x v="2"/>
    <x v="2"/>
  </r>
  <r>
    <n v="10064"/>
    <x v="63"/>
    <x v="0"/>
    <x v="2"/>
    <x v="3"/>
    <x v="63"/>
    <x v="3"/>
    <n v="18.989999999999998"/>
    <n v="75.959999999999994"/>
    <x v="0"/>
    <x v="0"/>
  </r>
  <r>
    <n v="10065"/>
    <x v="64"/>
    <x v="0"/>
    <x v="2"/>
    <x v="4"/>
    <x v="64"/>
    <x v="1"/>
    <n v="102"/>
    <n v="102"/>
    <x v="1"/>
    <x v="1"/>
  </r>
  <r>
    <n v="10066"/>
    <x v="65"/>
    <x v="0"/>
    <x v="2"/>
    <x v="5"/>
    <x v="65"/>
    <x v="0"/>
    <n v="299.99"/>
    <n v="599.98"/>
    <x v="2"/>
    <x v="0"/>
  </r>
  <r>
    <n v="10067"/>
    <x v="66"/>
    <x v="0"/>
    <x v="2"/>
    <x v="0"/>
    <x v="66"/>
    <x v="1"/>
    <n v="1199.99"/>
    <n v="1199.99"/>
    <x v="0"/>
    <x v="0"/>
  </r>
  <r>
    <n v="10068"/>
    <x v="67"/>
    <x v="0"/>
    <x v="2"/>
    <x v="1"/>
    <x v="67"/>
    <x v="2"/>
    <n v="219.99"/>
    <n v="659.97"/>
    <x v="1"/>
    <x v="1"/>
  </r>
  <r>
    <n v="10069"/>
    <x v="68"/>
    <x v="0"/>
    <x v="2"/>
    <x v="2"/>
    <x v="68"/>
    <x v="3"/>
    <n v="59.99"/>
    <n v="239.96"/>
    <x v="2"/>
    <x v="2"/>
  </r>
  <r>
    <n v="10070"/>
    <x v="69"/>
    <x v="0"/>
    <x v="2"/>
    <x v="3"/>
    <x v="69"/>
    <x v="0"/>
    <n v="10.99"/>
    <n v="21.98"/>
    <x v="0"/>
    <x v="0"/>
  </r>
  <r>
    <n v="10071"/>
    <x v="70"/>
    <x v="0"/>
    <x v="2"/>
    <x v="4"/>
    <x v="70"/>
    <x v="1"/>
    <n v="78"/>
    <n v="78"/>
    <x v="1"/>
    <x v="1"/>
  </r>
  <r>
    <n v="10072"/>
    <x v="71"/>
    <x v="0"/>
    <x v="2"/>
    <x v="5"/>
    <x v="71"/>
    <x v="2"/>
    <n v="129.99"/>
    <n v="389.97"/>
    <x v="2"/>
    <x v="0"/>
  </r>
  <r>
    <n v="10073"/>
    <x v="72"/>
    <x v="0"/>
    <x v="2"/>
    <x v="0"/>
    <x v="72"/>
    <x v="1"/>
    <n v="1599.99"/>
    <n v="1599.99"/>
    <x v="0"/>
    <x v="0"/>
  </r>
  <r>
    <n v="10074"/>
    <x v="73"/>
    <x v="0"/>
    <x v="2"/>
    <x v="1"/>
    <x v="73"/>
    <x v="1"/>
    <n v="899.99"/>
    <n v="899.99"/>
    <x v="1"/>
    <x v="1"/>
  </r>
  <r>
    <n v="10075"/>
    <x v="74"/>
    <x v="0"/>
    <x v="2"/>
    <x v="2"/>
    <x v="74"/>
    <x v="4"/>
    <n v="49.99"/>
    <n v="249.95"/>
    <x v="2"/>
    <x v="2"/>
  </r>
  <r>
    <n v="10076"/>
    <x v="75"/>
    <x v="0"/>
    <x v="2"/>
    <x v="3"/>
    <x v="75"/>
    <x v="3"/>
    <n v="14.99"/>
    <n v="59.96"/>
    <x v="0"/>
    <x v="0"/>
  </r>
  <r>
    <n v="10077"/>
    <x v="76"/>
    <x v="0"/>
    <x v="2"/>
    <x v="4"/>
    <x v="76"/>
    <x v="0"/>
    <n v="16"/>
    <n v="32"/>
    <x v="1"/>
    <x v="1"/>
  </r>
  <r>
    <n v="10078"/>
    <x v="77"/>
    <x v="0"/>
    <x v="2"/>
    <x v="5"/>
    <x v="77"/>
    <x v="2"/>
    <n v="69.989999999999995"/>
    <n v="209.97"/>
    <x v="2"/>
    <x v="0"/>
  </r>
  <r>
    <n v="10079"/>
    <x v="78"/>
    <x v="0"/>
    <x v="2"/>
    <x v="0"/>
    <x v="78"/>
    <x v="0"/>
    <n v="249.99"/>
    <n v="499.98"/>
    <x v="0"/>
    <x v="0"/>
  </r>
  <r>
    <n v="10080"/>
    <x v="79"/>
    <x v="0"/>
    <x v="2"/>
    <x v="1"/>
    <x v="79"/>
    <x v="1"/>
    <n v="499.99"/>
    <n v="499.99"/>
    <x v="1"/>
    <x v="1"/>
  </r>
  <r>
    <n v="10081"/>
    <x v="80"/>
    <x v="0"/>
    <x v="2"/>
    <x v="2"/>
    <x v="80"/>
    <x v="0"/>
    <n v="89.99"/>
    <n v="179.98"/>
    <x v="2"/>
    <x v="2"/>
  </r>
  <r>
    <n v="10082"/>
    <x v="81"/>
    <x v="0"/>
    <x v="2"/>
    <x v="3"/>
    <x v="81"/>
    <x v="2"/>
    <n v="12.99"/>
    <n v="38.97"/>
    <x v="0"/>
    <x v="0"/>
  </r>
  <r>
    <n v="10083"/>
    <x v="82"/>
    <x v="0"/>
    <x v="2"/>
    <x v="4"/>
    <x v="82"/>
    <x v="1"/>
    <n v="100"/>
    <n v="100"/>
    <x v="1"/>
    <x v="1"/>
  </r>
  <r>
    <n v="10084"/>
    <x v="83"/>
    <x v="0"/>
    <x v="2"/>
    <x v="5"/>
    <x v="83"/>
    <x v="5"/>
    <n v="24.99"/>
    <n v="149.94"/>
    <x v="2"/>
    <x v="0"/>
  </r>
  <r>
    <n v="10085"/>
    <x v="84"/>
    <x v="0"/>
    <x v="2"/>
    <x v="0"/>
    <x v="84"/>
    <x v="1"/>
    <n v="99.99"/>
    <n v="99.99"/>
    <x v="0"/>
    <x v="0"/>
  </r>
  <r>
    <n v="10086"/>
    <x v="85"/>
    <x v="0"/>
    <x v="2"/>
    <x v="1"/>
    <x v="85"/>
    <x v="0"/>
    <n v="1299.99"/>
    <n v="2599.98"/>
    <x v="1"/>
    <x v="1"/>
  </r>
  <r>
    <n v="10087"/>
    <x v="86"/>
    <x v="0"/>
    <x v="2"/>
    <x v="2"/>
    <x v="86"/>
    <x v="2"/>
    <n v="79.989999999999995"/>
    <n v="239.97"/>
    <x v="2"/>
    <x v="2"/>
  </r>
  <r>
    <n v="10088"/>
    <x v="87"/>
    <x v="0"/>
    <x v="2"/>
    <x v="3"/>
    <x v="87"/>
    <x v="3"/>
    <n v="13.99"/>
    <n v="55.96"/>
    <x v="0"/>
    <x v="0"/>
  </r>
  <r>
    <n v="10089"/>
    <x v="88"/>
    <x v="0"/>
    <x v="2"/>
    <x v="4"/>
    <x v="88"/>
    <x v="1"/>
    <n v="105"/>
    <n v="105"/>
    <x v="1"/>
    <x v="1"/>
  </r>
  <r>
    <n v="10090"/>
    <x v="89"/>
    <x v="0"/>
    <x v="2"/>
    <x v="5"/>
    <x v="89"/>
    <x v="0"/>
    <n v="129.99"/>
    <n v="259.98"/>
    <x v="2"/>
    <x v="0"/>
  </r>
  <r>
    <n v="10091"/>
    <x v="90"/>
    <x v="0"/>
    <x v="2"/>
    <x v="0"/>
    <x v="90"/>
    <x v="0"/>
    <n v="99.99"/>
    <n v="199.98"/>
    <x v="0"/>
    <x v="0"/>
  </r>
  <r>
    <n v="10092"/>
    <x v="91"/>
    <x v="1"/>
    <x v="3"/>
    <x v="1"/>
    <x v="91"/>
    <x v="1"/>
    <n v="179.99"/>
    <n v="179.99"/>
    <x v="1"/>
    <x v="1"/>
  </r>
  <r>
    <n v="10093"/>
    <x v="92"/>
    <x v="1"/>
    <x v="3"/>
    <x v="2"/>
    <x v="92"/>
    <x v="3"/>
    <n v="79.989999999999995"/>
    <n v="319.95999999999998"/>
    <x v="2"/>
    <x v="2"/>
  </r>
  <r>
    <n v="10094"/>
    <x v="93"/>
    <x v="1"/>
    <x v="3"/>
    <x v="3"/>
    <x v="93"/>
    <x v="2"/>
    <n v="14.99"/>
    <n v="44.97"/>
    <x v="0"/>
    <x v="0"/>
  </r>
  <r>
    <n v="10095"/>
    <x v="94"/>
    <x v="1"/>
    <x v="3"/>
    <x v="4"/>
    <x v="94"/>
    <x v="1"/>
    <n v="68"/>
    <n v="68"/>
    <x v="1"/>
    <x v="1"/>
  </r>
  <r>
    <n v="10096"/>
    <x v="95"/>
    <x v="1"/>
    <x v="3"/>
    <x v="5"/>
    <x v="95"/>
    <x v="1"/>
    <n v="999.99"/>
    <n v="999.99"/>
    <x v="2"/>
    <x v="0"/>
  </r>
  <r>
    <n v="10097"/>
    <x v="96"/>
    <x v="1"/>
    <x v="3"/>
    <x v="0"/>
    <x v="96"/>
    <x v="2"/>
    <n v="299.99"/>
    <n v="899.97"/>
    <x v="0"/>
    <x v="0"/>
  </r>
  <r>
    <n v="10098"/>
    <x v="97"/>
    <x v="1"/>
    <x v="3"/>
    <x v="1"/>
    <x v="97"/>
    <x v="1"/>
    <n v="349.99"/>
    <n v="349.99"/>
    <x v="1"/>
    <x v="1"/>
  </r>
  <r>
    <n v="10099"/>
    <x v="98"/>
    <x v="1"/>
    <x v="3"/>
    <x v="2"/>
    <x v="98"/>
    <x v="5"/>
    <n v="19.989999999999998"/>
    <n v="119.94"/>
    <x v="2"/>
    <x v="2"/>
  </r>
  <r>
    <n v="10100"/>
    <x v="99"/>
    <x v="1"/>
    <x v="3"/>
    <x v="3"/>
    <x v="99"/>
    <x v="0"/>
    <n v="12.99"/>
    <n v="25.98"/>
    <x v="0"/>
    <x v="0"/>
  </r>
  <r>
    <n v="10101"/>
    <x v="100"/>
    <x v="1"/>
    <x v="3"/>
    <x v="4"/>
    <x v="100"/>
    <x v="1"/>
    <n v="82"/>
    <n v="82"/>
    <x v="1"/>
    <x v="1"/>
  </r>
  <r>
    <n v="10102"/>
    <x v="101"/>
    <x v="1"/>
    <x v="3"/>
    <x v="5"/>
    <x v="101"/>
    <x v="0"/>
    <n v="109.99"/>
    <n v="219.98"/>
    <x v="2"/>
    <x v="0"/>
  </r>
  <r>
    <n v="10103"/>
    <x v="102"/>
    <x v="1"/>
    <x v="3"/>
    <x v="0"/>
    <x v="102"/>
    <x v="1"/>
    <n v="3899.99"/>
    <n v="3899.99"/>
    <x v="0"/>
    <x v="0"/>
  </r>
  <r>
    <n v="10104"/>
    <x v="103"/>
    <x v="1"/>
    <x v="3"/>
    <x v="1"/>
    <x v="103"/>
    <x v="0"/>
    <n v="349.99"/>
    <n v="699.98"/>
    <x v="1"/>
    <x v="1"/>
  </r>
  <r>
    <n v="10105"/>
    <x v="104"/>
    <x v="1"/>
    <x v="3"/>
    <x v="2"/>
    <x v="104"/>
    <x v="2"/>
    <n v="39.99"/>
    <n v="119.97"/>
    <x v="2"/>
    <x v="2"/>
  </r>
  <r>
    <n v="10106"/>
    <x v="105"/>
    <x v="1"/>
    <x v="3"/>
    <x v="3"/>
    <x v="105"/>
    <x v="3"/>
    <n v="10.99"/>
    <n v="43.96"/>
    <x v="0"/>
    <x v="0"/>
  </r>
  <r>
    <n v="10107"/>
    <x v="106"/>
    <x v="1"/>
    <x v="3"/>
    <x v="4"/>
    <x v="106"/>
    <x v="1"/>
    <n v="6.5"/>
    <n v="6.5"/>
    <x v="1"/>
    <x v="1"/>
  </r>
  <r>
    <n v="10108"/>
    <x v="107"/>
    <x v="1"/>
    <x v="3"/>
    <x v="5"/>
    <x v="107"/>
    <x v="1"/>
    <n v="399.99"/>
    <n v="399.99"/>
    <x v="2"/>
    <x v="0"/>
  </r>
  <r>
    <n v="10109"/>
    <x v="108"/>
    <x v="1"/>
    <x v="3"/>
    <x v="0"/>
    <x v="108"/>
    <x v="0"/>
    <n v="229.99"/>
    <n v="459.98"/>
    <x v="0"/>
    <x v="0"/>
  </r>
  <r>
    <n v="10110"/>
    <x v="109"/>
    <x v="1"/>
    <x v="3"/>
    <x v="1"/>
    <x v="109"/>
    <x v="1"/>
    <n v="159.99"/>
    <n v="159.99"/>
    <x v="1"/>
    <x v="1"/>
  </r>
  <r>
    <n v="10111"/>
    <x v="110"/>
    <x v="1"/>
    <x v="3"/>
    <x v="2"/>
    <x v="110"/>
    <x v="3"/>
    <n v="14.99"/>
    <n v="59.96"/>
    <x v="2"/>
    <x v="2"/>
  </r>
  <r>
    <n v="10112"/>
    <x v="111"/>
    <x v="1"/>
    <x v="3"/>
    <x v="3"/>
    <x v="111"/>
    <x v="0"/>
    <n v="18.989999999999998"/>
    <n v="37.979999999999997"/>
    <x v="0"/>
    <x v="0"/>
  </r>
  <r>
    <n v="10113"/>
    <x v="112"/>
    <x v="1"/>
    <x v="3"/>
    <x v="4"/>
    <x v="112"/>
    <x v="1"/>
    <n v="15"/>
    <n v="15"/>
    <x v="1"/>
    <x v="1"/>
  </r>
  <r>
    <n v="10114"/>
    <x v="113"/>
    <x v="1"/>
    <x v="3"/>
    <x v="5"/>
    <x v="113"/>
    <x v="2"/>
    <n v="229.95"/>
    <n v="689.85"/>
    <x v="2"/>
    <x v="0"/>
  </r>
  <r>
    <n v="10115"/>
    <x v="114"/>
    <x v="1"/>
    <x v="3"/>
    <x v="0"/>
    <x v="114"/>
    <x v="1"/>
    <n v="249.99"/>
    <n v="249.99"/>
    <x v="0"/>
    <x v="0"/>
  </r>
  <r>
    <n v="10116"/>
    <x v="115"/>
    <x v="1"/>
    <x v="3"/>
    <x v="1"/>
    <x v="115"/>
    <x v="0"/>
    <n v="299.95"/>
    <n v="599.9"/>
    <x v="1"/>
    <x v="1"/>
  </r>
  <r>
    <n v="10117"/>
    <x v="116"/>
    <x v="1"/>
    <x v="3"/>
    <x v="2"/>
    <x v="116"/>
    <x v="2"/>
    <n v="49.99"/>
    <n v="149.97"/>
    <x v="2"/>
    <x v="2"/>
  </r>
  <r>
    <n v="10118"/>
    <x v="117"/>
    <x v="1"/>
    <x v="3"/>
    <x v="3"/>
    <x v="117"/>
    <x v="3"/>
    <n v="16.989999999999998"/>
    <n v="67.959999999999994"/>
    <x v="0"/>
    <x v="0"/>
  </r>
  <r>
    <n v="10119"/>
    <x v="118"/>
    <x v="1"/>
    <x v="3"/>
    <x v="4"/>
    <x v="118"/>
    <x v="0"/>
    <n v="14.99"/>
    <n v="29.98"/>
    <x v="1"/>
    <x v="1"/>
  </r>
  <r>
    <n v="10120"/>
    <x v="119"/>
    <x v="1"/>
    <x v="3"/>
    <x v="5"/>
    <x v="119"/>
    <x v="1"/>
    <n v="249.99"/>
    <n v="249.99"/>
    <x v="2"/>
    <x v="0"/>
  </r>
  <r>
    <n v="10121"/>
    <x v="120"/>
    <x v="1"/>
    <x v="3"/>
    <x v="0"/>
    <x v="120"/>
    <x v="0"/>
    <n v="599.99"/>
    <n v="1199.98"/>
    <x v="0"/>
    <x v="0"/>
  </r>
  <r>
    <n v="10122"/>
    <x v="121"/>
    <x v="1"/>
    <x v="4"/>
    <x v="1"/>
    <x v="121"/>
    <x v="1"/>
    <n v="89.99"/>
    <n v="89.99"/>
    <x v="1"/>
    <x v="1"/>
  </r>
  <r>
    <n v="10123"/>
    <x v="122"/>
    <x v="1"/>
    <x v="4"/>
    <x v="2"/>
    <x v="122"/>
    <x v="4"/>
    <n v="12.99"/>
    <n v="64.95"/>
    <x v="2"/>
    <x v="2"/>
  </r>
  <r>
    <n v="10124"/>
    <x v="123"/>
    <x v="1"/>
    <x v="4"/>
    <x v="3"/>
    <x v="123"/>
    <x v="2"/>
    <n v="14.99"/>
    <n v="44.97"/>
    <x v="0"/>
    <x v="0"/>
  </r>
  <r>
    <n v="10125"/>
    <x v="124"/>
    <x v="1"/>
    <x v="4"/>
    <x v="4"/>
    <x v="124"/>
    <x v="1"/>
    <n v="30"/>
    <n v="30"/>
    <x v="1"/>
    <x v="1"/>
  </r>
  <r>
    <n v="10126"/>
    <x v="125"/>
    <x v="1"/>
    <x v="4"/>
    <x v="5"/>
    <x v="125"/>
    <x v="1"/>
    <n v="199.99"/>
    <n v="199.99"/>
    <x v="2"/>
    <x v="0"/>
  </r>
  <r>
    <n v="10127"/>
    <x v="126"/>
    <x v="1"/>
    <x v="4"/>
    <x v="0"/>
    <x v="126"/>
    <x v="1"/>
    <n v="499.99"/>
    <n v="499.99"/>
    <x v="0"/>
    <x v="0"/>
  </r>
  <r>
    <n v="10128"/>
    <x v="127"/>
    <x v="1"/>
    <x v="4"/>
    <x v="1"/>
    <x v="16"/>
    <x v="0"/>
    <n v="399.99"/>
    <n v="799.98"/>
    <x v="1"/>
    <x v="1"/>
  </r>
  <r>
    <n v="10129"/>
    <x v="128"/>
    <x v="1"/>
    <x v="4"/>
    <x v="2"/>
    <x v="127"/>
    <x v="2"/>
    <n v="98"/>
    <n v="294"/>
    <x v="2"/>
    <x v="2"/>
  </r>
  <r>
    <n v="10130"/>
    <x v="129"/>
    <x v="1"/>
    <x v="4"/>
    <x v="3"/>
    <x v="128"/>
    <x v="0"/>
    <n v="8.99"/>
    <n v="17.98"/>
    <x v="0"/>
    <x v="0"/>
  </r>
  <r>
    <n v="10131"/>
    <x v="130"/>
    <x v="1"/>
    <x v="4"/>
    <x v="4"/>
    <x v="129"/>
    <x v="1"/>
    <n v="36"/>
    <n v="36"/>
    <x v="1"/>
    <x v="1"/>
  </r>
  <r>
    <n v="10132"/>
    <x v="131"/>
    <x v="1"/>
    <x v="4"/>
    <x v="5"/>
    <x v="130"/>
    <x v="3"/>
    <n v="39.950000000000003"/>
    <n v="159.80000000000001"/>
    <x v="2"/>
    <x v="0"/>
  </r>
  <r>
    <n v="10133"/>
    <x v="132"/>
    <x v="1"/>
    <x v="4"/>
    <x v="0"/>
    <x v="131"/>
    <x v="1"/>
    <n v="1299.99"/>
    <n v="1299.99"/>
    <x v="0"/>
    <x v="0"/>
  </r>
  <r>
    <n v="10134"/>
    <x v="133"/>
    <x v="1"/>
    <x v="4"/>
    <x v="1"/>
    <x v="132"/>
    <x v="0"/>
    <n v="79.989999999999995"/>
    <n v="159.97999999999999"/>
    <x v="1"/>
    <x v="1"/>
  </r>
  <r>
    <n v="10135"/>
    <x v="134"/>
    <x v="1"/>
    <x v="4"/>
    <x v="2"/>
    <x v="133"/>
    <x v="3"/>
    <n v="34.99"/>
    <n v="139.96"/>
    <x v="2"/>
    <x v="2"/>
  </r>
  <r>
    <n v="10136"/>
    <x v="135"/>
    <x v="1"/>
    <x v="4"/>
    <x v="3"/>
    <x v="134"/>
    <x v="2"/>
    <n v="9.99"/>
    <n v="29.97"/>
    <x v="0"/>
    <x v="0"/>
  </r>
  <r>
    <n v="10137"/>
    <x v="136"/>
    <x v="1"/>
    <x v="4"/>
    <x v="4"/>
    <x v="135"/>
    <x v="1"/>
    <n v="6.8"/>
    <n v="6.8"/>
    <x v="1"/>
    <x v="1"/>
  </r>
  <r>
    <n v="10138"/>
    <x v="137"/>
    <x v="1"/>
    <x v="4"/>
    <x v="5"/>
    <x v="136"/>
    <x v="0"/>
    <n v="99.95"/>
    <n v="199.9"/>
    <x v="2"/>
    <x v="0"/>
  </r>
  <r>
    <n v="10139"/>
    <x v="138"/>
    <x v="1"/>
    <x v="4"/>
    <x v="0"/>
    <x v="137"/>
    <x v="1"/>
    <n v="1499.99"/>
    <n v="1499.99"/>
    <x v="0"/>
    <x v="0"/>
  </r>
  <r>
    <n v="10140"/>
    <x v="139"/>
    <x v="1"/>
    <x v="4"/>
    <x v="1"/>
    <x v="138"/>
    <x v="1"/>
    <n v="139.99"/>
    <n v="139.99"/>
    <x v="1"/>
    <x v="1"/>
  </r>
  <r>
    <n v="10141"/>
    <x v="140"/>
    <x v="1"/>
    <x v="4"/>
    <x v="2"/>
    <x v="139"/>
    <x v="2"/>
    <n v="44.99"/>
    <n v="134.97"/>
    <x v="2"/>
    <x v="2"/>
  </r>
  <r>
    <n v="10142"/>
    <x v="141"/>
    <x v="1"/>
    <x v="4"/>
    <x v="3"/>
    <x v="140"/>
    <x v="0"/>
    <n v="11.99"/>
    <n v="23.98"/>
    <x v="0"/>
    <x v="0"/>
  </r>
  <r>
    <n v="10143"/>
    <x v="142"/>
    <x v="1"/>
    <x v="4"/>
    <x v="4"/>
    <x v="141"/>
    <x v="1"/>
    <n v="29.5"/>
    <n v="29.5"/>
    <x v="1"/>
    <x v="1"/>
  </r>
  <r>
    <n v="10144"/>
    <x v="143"/>
    <x v="1"/>
    <x v="4"/>
    <x v="5"/>
    <x v="142"/>
    <x v="1"/>
    <n v="299.99"/>
    <n v="299.99"/>
    <x v="2"/>
    <x v="0"/>
  </r>
  <r>
    <n v="10145"/>
    <x v="144"/>
    <x v="1"/>
    <x v="4"/>
    <x v="0"/>
    <x v="143"/>
    <x v="1"/>
    <n v="549"/>
    <n v="549"/>
    <x v="0"/>
    <x v="0"/>
  </r>
  <r>
    <n v="10146"/>
    <x v="145"/>
    <x v="1"/>
    <x v="4"/>
    <x v="1"/>
    <x v="144"/>
    <x v="0"/>
    <n v="199.95"/>
    <n v="399.9"/>
    <x v="1"/>
    <x v="1"/>
  </r>
  <r>
    <n v="10147"/>
    <x v="146"/>
    <x v="1"/>
    <x v="4"/>
    <x v="2"/>
    <x v="145"/>
    <x v="0"/>
    <n v="98"/>
    <n v="196"/>
    <x v="2"/>
    <x v="2"/>
  </r>
  <r>
    <n v="10148"/>
    <x v="147"/>
    <x v="1"/>
    <x v="4"/>
    <x v="3"/>
    <x v="146"/>
    <x v="2"/>
    <n v="10.99"/>
    <n v="32.97"/>
    <x v="0"/>
    <x v="0"/>
  </r>
  <r>
    <n v="10149"/>
    <x v="148"/>
    <x v="1"/>
    <x v="4"/>
    <x v="4"/>
    <x v="147"/>
    <x v="1"/>
    <n v="25"/>
    <n v="25"/>
    <x v="1"/>
    <x v="1"/>
  </r>
  <r>
    <n v="10150"/>
    <x v="149"/>
    <x v="1"/>
    <x v="4"/>
    <x v="5"/>
    <x v="148"/>
    <x v="0"/>
    <n v="149.99"/>
    <n v="299.98"/>
    <x v="2"/>
    <x v="0"/>
  </r>
  <r>
    <n v="10151"/>
    <x v="150"/>
    <x v="1"/>
    <x v="4"/>
    <x v="0"/>
    <x v="30"/>
    <x v="1"/>
    <n v="349.99"/>
    <n v="349.99"/>
    <x v="0"/>
    <x v="0"/>
  </r>
  <r>
    <n v="10152"/>
    <x v="151"/>
    <x v="1"/>
    <x v="4"/>
    <x v="1"/>
    <x v="149"/>
    <x v="0"/>
    <n v="199.99"/>
    <n v="399.98"/>
    <x v="1"/>
    <x v="1"/>
  </r>
  <r>
    <n v="10153"/>
    <x v="152"/>
    <x v="1"/>
    <x v="5"/>
    <x v="2"/>
    <x v="150"/>
    <x v="2"/>
    <n v="54.99"/>
    <n v="164.97"/>
    <x v="2"/>
    <x v="2"/>
  </r>
  <r>
    <n v="10154"/>
    <x v="153"/>
    <x v="1"/>
    <x v="5"/>
    <x v="3"/>
    <x v="151"/>
    <x v="0"/>
    <n v="16.989999999999998"/>
    <n v="33.979999999999997"/>
    <x v="0"/>
    <x v="0"/>
  </r>
  <r>
    <n v="10155"/>
    <x v="154"/>
    <x v="1"/>
    <x v="5"/>
    <x v="4"/>
    <x v="152"/>
    <x v="1"/>
    <n v="59"/>
    <n v="59"/>
    <x v="1"/>
    <x v="1"/>
  </r>
  <r>
    <n v="10156"/>
    <x v="155"/>
    <x v="1"/>
    <x v="5"/>
    <x v="5"/>
    <x v="153"/>
    <x v="1"/>
    <n v="299.99"/>
    <n v="299.99"/>
    <x v="2"/>
    <x v="0"/>
  </r>
  <r>
    <n v="10157"/>
    <x v="156"/>
    <x v="1"/>
    <x v="5"/>
    <x v="0"/>
    <x v="154"/>
    <x v="1"/>
    <n v="899.99"/>
    <n v="899.99"/>
    <x v="0"/>
    <x v="0"/>
  </r>
  <r>
    <n v="10158"/>
    <x v="157"/>
    <x v="1"/>
    <x v="5"/>
    <x v="1"/>
    <x v="155"/>
    <x v="1"/>
    <n v="499.95"/>
    <n v="499.95"/>
    <x v="1"/>
    <x v="1"/>
  </r>
  <r>
    <n v="10159"/>
    <x v="158"/>
    <x v="1"/>
    <x v="5"/>
    <x v="2"/>
    <x v="156"/>
    <x v="3"/>
    <n v="24.99"/>
    <n v="99.96"/>
    <x v="2"/>
    <x v="2"/>
  </r>
  <r>
    <n v="10160"/>
    <x v="159"/>
    <x v="1"/>
    <x v="5"/>
    <x v="3"/>
    <x v="157"/>
    <x v="2"/>
    <n v="7.99"/>
    <n v="23.97"/>
    <x v="0"/>
    <x v="0"/>
  </r>
  <r>
    <n v="10161"/>
    <x v="160"/>
    <x v="1"/>
    <x v="5"/>
    <x v="4"/>
    <x v="158"/>
    <x v="1"/>
    <n v="36"/>
    <n v="36"/>
    <x v="1"/>
    <x v="1"/>
  </r>
  <r>
    <n v="10162"/>
    <x v="161"/>
    <x v="1"/>
    <x v="5"/>
    <x v="5"/>
    <x v="159"/>
    <x v="0"/>
    <n v="34.99"/>
    <n v="69.98"/>
    <x v="2"/>
    <x v="0"/>
  </r>
  <r>
    <n v="10163"/>
    <x v="162"/>
    <x v="1"/>
    <x v="5"/>
    <x v="0"/>
    <x v="160"/>
    <x v="1"/>
    <n v="1199.99"/>
    <n v="1199.99"/>
    <x v="0"/>
    <x v="0"/>
  </r>
  <r>
    <n v="10164"/>
    <x v="163"/>
    <x v="1"/>
    <x v="5"/>
    <x v="1"/>
    <x v="161"/>
    <x v="1"/>
    <n v="199.99"/>
    <n v="199.99"/>
    <x v="1"/>
    <x v="1"/>
  </r>
  <r>
    <n v="10165"/>
    <x v="164"/>
    <x v="1"/>
    <x v="5"/>
    <x v="2"/>
    <x v="162"/>
    <x v="4"/>
    <n v="29.99"/>
    <n v="149.94999999999999"/>
    <x v="2"/>
    <x v="2"/>
  </r>
  <r>
    <n v="10166"/>
    <x v="165"/>
    <x v="1"/>
    <x v="5"/>
    <x v="3"/>
    <x v="163"/>
    <x v="3"/>
    <n v="8.99"/>
    <n v="35.96"/>
    <x v="0"/>
    <x v="0"/>
  </r>
  <r>
    <n v="10167"/>
    <x v="166"/>
    <x v="1"/>
    <x v="5"/>
    <x v="4"/>
    <x v="164"/>
    <x v="1"/>
    <n v="16.989999999999998"/>
    <n v="16.989999999999998"/>
    <x v="1"/>
    <x v="1"/>
  </r>
  <r>
    <n v="10168"/>
    <x v="167"/>
    <x v="1"/>
    <x v="5"/>
    <x v="5"/>
    <x v="165"/>
    <x v="2"/>
    <n v="49.99"/>
    <n v="149.97"/>
    <x v="2"/>
    <x v="0"/>
  </r>
  <r>
    <n v="10169"/>
    <x v="168"/>
    <x v="1"/>
    <x v="5"/>
    <x v="0"/>
    <x v="166"/>
    <x v="1"/>
    <n v="699.99"/>
    <n v="699.99"/>
    <x v="0"/>
    <x v="0"/>
  </r>
  <r>
    <n v="10170"/>
    <x v="169"/>
    <x v="1"/>
    <x v="5"/>
    <x v="1"/>
    <x v="167"/>
    <x v="0"/>
    <n v="139.99"/>
    <n v="279.98"/>
    <x v="1"/>
    <x v="1"/>
  </r>
  <r>
    <n v="10171"/>
    <x v="170"/>
    <x v="1"/>
    <x v="5"/>
    <x v="2"/>
    <x v="168"/>
    <x v="2"/>
    <n v="34.99"/>
    <n v="104.97"/>
    <x v="2"/>
    <x v="2"/>
  </r>
  <r>
    <n v="10172"/>
    <x v="171"/>
    <x v="1"/>
    <x v="5"/>
    <x v="3"/>
    <x v="169"/>
    <x v="0"/>
    <n v="9.99"/>
    <n v="19.98"/>
    <x v="0"/>
    <x v="0"/>
  </r>
  <r>
    <n v="10173"/>
    <x v="172"/>
    <x v="1"/>
    <x v="5"/>
    <x v="4"/>
    <x v="170"/>
    <x v="1"/>
    <n v="29.5"/>
    <n v="29.5"/>
    <x v="1"/>
    <x v="1"/>
  </r>
  <r>
    <n v="10174"/>
    <x v="173"/>
    <x v="1"/>
    <x v="5"/>
    <x v="5"/>
    <x v="171"/>
    <x v="1"/>
    <n v="699.99"/>
    <n v="699.99"/>
    <x v="2"/>
    <x v="0"/>
  </r>
  <r>
    <n v="10175"/>
    <x v="174"/>
    <x v="1"/>
    <x v="5"/>
    <x v="0"/>
    <x v="172"/>
    <x v="2"/>
    <n v="49.99"/>
    <n v="149.97"/>
    <x v="0"/>
    <x v="0"/>
  </r>
  <r>
    <n v="10176"/>
    <x v="175"/>
    <x v="1"/>
    <x v="5"/>
    <x v="1"/>
    <x v="173"/>
    <x v="0"/>
    <n v="49.99"/>
    <n v="99.98"/>
    <x v="1"/>
    <x v="1"/>
  </r>
  <r>
    <n v="10177"/>
    <x v="176"/>
    <x v="1"/>
    <x v="5"/>
    <x v="2"/>
    <x v="174"/>
    <x v="3"/>
    <n v="14.9"/>
    <n v="59.6"/>
    <x v="2"/>
    <x v="2"/>
  </r>
  <r>
    <n v="10178"/>
    <x v="177"/>
    <x v="1"/>
    <x v="5"/>
    <x v="3"/>
    <x v="175"/>
    <x v="2"/>
    <n v="11.99"/>
    <n v="35.97"/>
    <x v="0"/>
    <x v="0"/>
  </r>
  <r>
    <n v="10179"/>
    <x v="178"/>
    <x v="1"/>
    <x v="5"/>
    <x v="4"/>
    <x v="176"/>
    <x v="0"/>
    <n v="34"/>
    <n v="68"/>
    <x v="1"/>
    <x v="1"/>
  </r>
  <r>
    <n v="10180"/>
    <x v="179"/>
    <x v="1"/>
    <x v="5"/>
    <x v="5"/>
    <x v="177"/>
    <x v="1"/>
    <n v="146"/>
    <n v="146"/>
    <x v="2"/>
    <x v="0"/>
  </r>
  <r>
    <n v="10181"/>
    <x v="180"/>
    <x v="1"/>
    <x v="5"/>
    <x v="0"/>
    <x v="178"/>
    <x v="1"/>
    <n v="649.99"/>
    <n v="649.99"/>
    <x v="0"/>
    <x v="0"/>
  </r>
  <r>
    <n v="10182"/>
    <x v="181"/>
    <x v="1"/>
    <x v="5"/>
    <x v="1"/>
    <x v="179"/>
    <x v="1"/>
    <n v="399.99"/>
    <n v="399.99"/>
    <x v="1"/>
    <x v="1"/>
  </r>
  <r>
    <n v="10183"/>
    <x v="182"/>
    <x v="2"/>
    <x v="6"/>
    <x v="2"/>
    <x v="180"/>
    <x v="2"/>
    <n v="59.99"/>
    <n v="179.97"/>
    <x v="2"/>
    <x v="2"/>
  </r>
  <r>
    <n v="10184"/>
    <x v="183"/>
    <x v="2"/>
    <x v="6"/>
    <x v="3"/>
    <x v="181"/>
    <x v="0"/>
    <n v="12.99"/>
    <n v="25.98"/>
    <x v="0"/>
    <x v="0"/>
  </r>
  <r>
    <n v="10185"/>
    <x v="184"/>
    <x v="2"/>
    <x v="6"/>
    <x v="4"/>
    <x v="182"/>
    <x v="1"/>
    <n v="190"/>
    <n v="190"/>
    <x v="1"/>
    <x v="1"/>
  </r>
  <r>
    <n v="10186"/>
    <x v="185"/>
    <x v="2"/>
    <x v="6"/>
    <x v="5"/>
    <x v="183"/>
    <x v="1"/>
    <n v="499.95"/>
    <n v="499.95"/>
    <x v="2"/>
    <x v="0"/>
  </r>
  <r>
    <n v="10187"/>
    <x v="186"/>
    <x v="2"/>
    <x v="6"/>
    <x v="0"/>
    <x v="184"/>
    <x v="1"/>
    <n v="399"/>
    <n v="399"/>
    <x v="0"/>
    <x v="0"/>
  </r>
  <r>
    <n v="10188"/>
    <x v="187"/>
    <x v="2"/>
    <x v="6"/>
    <x v="1"/>
    <x v="185"/>
    <x v="0"/>
    <n v="199"/>
    <n v="398"/>
    <x v="1"/>
    <x v="1"/>
  </r>
  <r>
    <n v="10189"/>
    <x v="188"/>
    <x v="2"/>
    <x v="6"/>
    <x v="2"/>
    <x v="186"/>
    <x v="3"/>
    <n v="34.99"/>
    <n v="139.96"/>
    <x v="2"/>
    <x v="2"/>
  </r>
  <r>
    <n v="10190"/>
    <x v="189"/>
    <x v="2"/>
    <x v="6"/>
    <x v="3"/>
    <x v="87"/>
    <x v="2"/>
    <n v="10.99"/>
    <n v="32.97"/>
    <x v="0"/>
    <x v="0"/>
  </r>
  <r>
    <n v="10191"/>
    <x v="190"/>
    <x v="2"/>
    <x v="6"/>
    <x v="4"/>
    <x v="187"/>
    <x v="1"/>
    <n v="18"/>
    <n v="18"/>
    <x v="1"/>
    <x v="1"/>
  </r>
  <r>
    <n v="10192"/>
    <x v="191"/>
    <x v="2"/>
    <x v="6"/>
    <x v="5"/>
    <x v="188"/>
    <x v="1"/>
    <n v="169.95"/>
    <n v="169.95"/>
    <x v="2"/>
    <x v="0"/>
  </r>
  <r>
    <n v="10193"/>
    <x v="192"/>
    <x v="2"/>
    <x v="6"/>
    <x v="0"/>
    <x v="189"/>
    <x v="1"/>
    <n v="199.99"/>
    <n v="199.99"/>
    <x v="0"/>
    <x v="0"/>
  </r>
  <r>
    <n v="10194"/>
    <x v="193"/>
    <x v="2"/>
    <x v="6"/>
    <x v="1"/>
    <x v="190"/>
    <x v="1"/>
    <n v="199.95"/>
    <n v="199.95"/>
    <x v="1"/>
    <x v="1"/>
  </r>
  <r>
    <n v="10195"/>
    <x v="194"/>
    <x v="2"/>
    <x v="6"/>
    <x v="2"/>
    <x v="191"/>
    <x v="0"/>
    <n v="179.99"/>
    <n v="359.98"/>
    <x v="2"/>
    <x v="2"/>
  </r>
  <r>
    <n v="10196"/>
    <x v="195"/>
    <x v="2"/>
    <x v="6"/>
    <x v="3"/>
    <x v="192"/>
    <x v="0"/>
    <n v="11.99"/>
    <n v="23.98"/>
    <x v="0"/>
    <x v="0"/>
  </r>
  <r>
    <n v="10197"/>
    <x v="196"/>
    <x v="2"/>
    <x v="6"/>
    <x v="4"/>
    <x v="193"/>
    <x v="1"/>
    <n v="125"/>
    <n v="125"/>
    <x v="1"/>
    <x v="1"/>
  </r>
  <r>
    <n v="10198"/>
    <x v="197"/>
    <x v="2"/>
    <x v="6"/>
    <x v="5"/>
    <x v="194"/>
    <x v="1"/>
    <n v="449.99"/>
    <n v="449.99"/>
    <x v="2"/>
    <x v="0"/>
  </r>
  <r>
    <n v="10199"/>
    <x v="198"/>
    <x v="2"/>
    <x v="6"/>
    <x v="0"/>
    <x v="195"/>
    <x v="0"/>
    <n v="179"/>
    <n v="358"/>
    <x v="0"/>
    <x v="0"/>
  </r>
  <r>
    <n v="10200"/>
    <x v="199"/>
    <x v="2"/>
    <x v="6"/>
    <x v="1"/>
    <x v="196"/>
    <x v="1"/>
    <n v="99.95"/>
    <n v="99.95"/>
    <x v="1"/>
    <x v="1"/>
  </r>
  <r>
    <n v="10201"/>
    <x v="200"/>
    <x v="2"/>
    <x v="6"/>
    <x v="2"/>
    <x v="197"/>
    <x v="2"/>
    <n v="59.99"/>
    <n v="179.97"/>
    <x v="2"/>
    <x v="2"/>
  </r>
  <r>
    <n v="10202"/>
    <x v="201"/>
    <x v="2"/>
    <x v="6"/>
    <x v="3"/>
    <x v="198"/>
    <x v="0"/>
    <n v="14.99"/>
    <n v="29.98"/>
    <x v="0"/>
    <x v="0"/>
  </r>
  <r>
    <n v="10203"/>
    <x v="202"/>
    <x v="2"/>
    <x v="6"/>
    <x v="4"/>
    <x v="199"/>
    <x v="1"/>
    <n v="52"/>
    <n v="52"/>
    <x v="1"/>
    <x v="1"/>
  </r>
  <r>
    <n v="10204"/>
    <x v="203"/>
    <x v="2"/>
    <x v="6"/>
    <x v="5"/>
    <x v="200"/>
    <x v="1"/>
    <n v="399.99"/>
    <n v="399.99"/>
    <x v="2"/>
    <x v="0"/>
  </r>
  <r>
    <n v="10205"/>
    <x v="204"/>
    <x v="2"/>
    <x v="6"/>
    <x v="0"/>
    <x v="201"/>
    <x v="1"/>
    <n v="299.99"/>
    <n v="299.99"/>
    <x v="0"/>
    <x v="0"/>
  </r>
  <r>
    <n v="10206"/>
    <x v="205"/>
    <x v="2"/>
    <x v="6"/>
    <x v="1"/>
    <x v="202"/>
    <x v="1"/>
    <n v="379.99"/>
    <n v="379.99"/>
    <x v="1"/>
    <x v="1"/>
  </r>
  <r>
    <n v="10207"/>
    <x v="206"/>
    <x v="2"/>
    <x v="6"/>
    <x v="2"/>
    <x v="203"/>
    <x v="0"/>
    <n v="98"/>
    <n v="196"/>
    <x v="2"/>
    <x v="2"/>
  </r>
  <r>
    <n v="10208"/>
    <x v="207"/>
    <x v="2"/>
    <x v="6"/>
    <x v="3"/>
    <x v="204"/>
    <x v="2"/>
    <n v="16.989999999999998"/>
    <n v="50.97"/>
    <x v="0"/>
    <x v="0"/>
  </r>
  <r>
    <n v="10209"/>
    <x v="208"/>
    <x v="2"/>
    <x v="6"/>
    <x v="4"/>
    <x v="205"/>
    <x v="1"/>
    <n v="79"/>
    <n v="79"/>
    <x v="1"/>
    <x v="1"/>
  </r>
  <r>
    <n v="10210"/>
    <x v="209"/>
    <x v="2"/>
    <x v="6"/>
    <x v="5"/>
    <x v="206"/>
    <x v="1"/>
    <n v="129"/>
    <n v="129"/>
    <x v="2"/>
    <x v="0"/>
  </r>
  <r>
    <n v="10211"/>
    <x v="210"/>
    <x v="2"/>
    <x v="6"/>
    <x v="0"/>
    <x v="207"/>
    <x v="1"/>
    <n v="749.99"/>
    <n v="749.99"/>
    <x v="0"/>
    <x v="0"/>
  </r>
  <r>
    <n v="10212"/>
    <x v="211"/>
    <x v="2"/>
    <x v="6"/>
    <x v="1"/>
    <x v="13"/>
    <x v="0"/>
    <n v="169.99"/>
    <n v="339.98"/>
    <x v="1"/>
    <x v="1"/>
  </r>
  <r>
    <n v="10213"/>
    <x v="212"/>
    <x v="2"/>
    <x v="6"/>
    <x v="2"/>
    <x v="208"/>
    <x v="3"/>
    <n v="9.9"/>
    <n v="39.6"/>
    <x v="2"/>
    <x v="2"/>
  </r>
  <r>
    <n v="10214"/>
    <x v="213"/>
    <x v="2"/>
    <x v="7"/>
    <x v="3"/>
    <x v="169"/>
    <x v="2"/>
    <n v="10.99"/>
    <n v="32.97"/>
    <x v="0"/>
    <x v="0"/>
  </r>
  <r>
    <n v="10215"/>
    <x v="214"/>
    <x v="2"/>
    <x v="7"/>
    <x v="4"/>
    <x v="209"/>
    <x v="0"/>
    <n v="29"/>
    <n v="58"/>
    <x v="1"/>
    <x v="1"/>
  </r>
  <r>
    <n v="10216"/>
    <x v="215"/>
    <x v="2"/>
    <x v="7"/>
    <x v="5"/>
    <x v="210"/>
    <x v="1"/>
    <n v="349.99"/>
    <n v="349.99"/>
    <x v="2"/>
    <x v="0"/>
  </r>
  <r>
    <n v="10217"/>
    <x v="216"/>
    <x v="2"/>
    <x v="7"/>
    <x v="0"/>
    <x v="211"/>
    <x v="1"/>
    <n v="2399"/>
    <n v="2399"/>
    <x v="0"/>
    <x v="0"/>
  </r>
  <r>
    <n v="10218"/>
    <x v="217"/>
    <x v="2"/>
    <x v="7"/>
    <x v="1"/>
    <x v="212"/>
    <x v="1"/>
    <n v="449.99"/>
    <n v="449.99"/>
    <x v="1"/>
    <x v="1"/>
  </r>
  <r>
    <n v="10219"/>
    <x v="218"/>
    <x v="2"/>
    <x v="7"/>
    <x v="2"/>
    <x v="213"/>
    <x v="2"/>
    <n v="49.99"/>
    <n v="149.97"/>
    <x v="2"/>
    <x v="2"/>
  </r>
  <r>
    <n v="10220"/>
    <x v="219"/>
    <x v="2"/>
    <x v="7"/>
    <x v="3"/>
    <x v="214"/>
    <x v="0"/>
    <n v="12.99"/>
    <n v="25.98"/>
    <x v="0"/>
    <x v="0"/>
  </r>
  <r>
    <n v="10221"/>
    <x v="220"/>
    <x v="2"/>
    <x v="7"/>
    <x v="4"/>
    <x v="215"/>
    <x v="1"/>
    <n v="27"/>
    <n v="27"/>
    <x v="1"/>
    <x v="1"/>
  </r>
  <r>
    <n v="10222"/>
    <x v="221"/>
    <x v="2"/>
    <x v="7"/>
    <x v="5"/>
    <x v="18"/>
    <x v="1"/>
    <n v="599.99"/>
    <n v="599.99"/>
    <x v="2"/>
    <x v="0"/>
  </r>
  <r>
    <n v="10223"/>
    <x v="222"/>
    <x v="2"/>
    <x v="7"/>
    <x v="0"/>
    <x v="216"/>
    <x v="3"/>
    <n v="49.99"/>
    <n v="199.96"/>
    <x v="0"/>
    <x v="0"/>
  </r>
  <r>
    <n v="10224"/>
    <x v="223"/>
    <x v="2"/>
    <x v="7"/>
    <x v="1"/>
    <x v="217"/>
    <x v="0"/>
    <n v="229.99"/>
    <n v="459.98"/>
    <x v="1"/>
    <x v="1"/>
  </r>
  <r>
    <n v="10225"/>
    <x v="224"/>
    <x v="2"/>
    <x v="7"/>
    <x v="2"/>
    <x v="218"/>
    <x v="0"/>
    <n v="44.99"/>
    <n v="89.98"/>
    <x v="2"/>
    <x v="2"/>
  </r>
  <r>
    <n v="10226"/>
    <x v="225"/>
    <x v="2"/>
    <x v="7"/>
    <x v="3"/>
    <x v="51"/>
    <x v="2"/>
    <n v="26.99"/>
    <n v="80.97"/>
    <x v="0"/>
    <x v="0"/>
  </r>
  <r>
    <n v="10227"/>
    <x v="226"/>
    <x v="2"/>
    <x v="7"/>
    <x v="4"/>
    <x v="219"/>
    <x v="1"/>
    <n v="6.7"/>
    <n v="6.7"/>
    <x v="1"/>
    <x v="1"/>
  </r>
  <r>
    <n v="10228"/>
    <x v="227"/>
    <x v="2"/>
    <x v="7"/>
    <x v="5"/>
    <x v="220"/>
    <x v="0"/>
    <n v="149.94999999999999"/>
    <n v="299.89999999999998"/>
    <x v="2"/>
    <x v="0"/>
  </r>
  <r>
    <n v="10229"/>
    <x v="228"/>
    <x v="2"/>
    <x v="7"/>
    <x v="0"/>
    <x v="221"/>
    <x v="1"/>
    <n v="169"/>
    <n v="169"/>
    <x v="0"/>
    <x v="0"/>
  </r>
  <r>
    <n v="10230"/>
    <x v="229"/>
    <x v="2"/>
    <x v="7"/>
    <x v="1"/>
    <x v="222"/>
    <x v="1"/>
    <n v="599"/>
    <n v="599"/>
    <x v="1"/>
    <x v="1"/>
  </r>
  <r>
    <n v="10231"/>
    <x v="230"/>
    <x v="2"/>
    <x v="7"/>
    <x v="2"/>
    <x v="223"/>
    <x v="3"/>
    <n v="64.989999999999995"/>
    <n v="259.95999999999998"/>
    <x v="2"/>
    <x v="2"/>
  </r>
  <r>
    <n v="10232"/>
    <x v="231"/>
    <x v="2"/>
    <x v="7"/>
    <x v="3"/>
    <x v="9"/>
    <x v="0"/>
    <n v="9.99"/>
    <n v="19.98"/>
    <x v="0"/>
    <x v="0"/>
  </r>
  <r>
    <n v="10233"/>
    <x v="232"/>
    <x v="2"/>
    <x v="7"/>
    <x v="4"/>
    <x v="224"/>
    <x v="1"/>
    <n v="24"/>
    <n v="24"/>
    <x v="1"/>
    <x v="1"/>
  </r>
  <r>
    <n v="10234"/>
    <x v="233"/>
    <x v="2"/>
    <x v="7"/>
    <x v="5"/>
    <x v="225"/>
    <x v="2"/>
    <n v="32.950000000000003"/>
    <n v="98.85"/>
    <x v="2"/>
    <x v="0"/>
  </r>
  <r>
    <n v="10235"/>
    <x v="234"/>
    <x v="2"/>
    <x v="7"/>
    <x v="0"/>
    <x v="226"/>
    <x v="1"/>
    <n v="299"/>
    <n v="299"/>
    <x v="0"/>
    <x v="0"/>
  </r>
  <r>
    <n v="10236"/>
    <x v="235"/>
    <x v="2"/>
    <x v="7"/>
    <x v="1"/>
    <x v="227"/>
    <x v="1"/>
    <n v="159.99"/>
    <n v="159.99"/>
    <x v="1"/>
    <x v="1"/>
  </r>
  <r>
    <n v="10237"/>
    <x v="236"/>
    <x v="2"/>
    <x v="7"/>
    <x v="2"/>
    <x v="228"/>
    <x v="2"/>
    <n v="90"/>
    <n v="270"/>
    <x v="2"/>
    <x v="2"/>
  </r>
  <r>
    <n v="10238"/>
    <x v="237"/>
    <x v="2"/>
    <x v="7"/>
    <x v="3"/>
    <x v="229"/>
    <x v="2"/>
    <n v="10.99"/>
    <n v="32.97"/>
    <x v="0"/>
    <x v="0"/>
  </r>
  <r>
    <n v="10239"/>
    <x v="238"/>
    <x v="2"/>
    <x v="7"/>
    <x v="4"/>
    <x v="230"/>
    <x v="1"/>
    <n v="55"/>
    <n v="55"/>
    <x v="1"/>
    <x v="1"/>
  </r>
  <r>
    <n v="10240"/>
    <x v="239"/>
    <x v="2"/>
    <x v="7"/>
    <x v="5"/>
    <x v="231"/>
    <x v="0"/>
    <n v="29.99"/>
    <n v="59.98"/>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58AD1E9-294D-46F6-8C5F-375F8CB6B733}"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8" rowHeaderCaption="Time">
  <location ref="A3:C243" firstHeaderRow="0" firstDataRow="1" firstDataCol="1" rowPageCount="1" colPageCount="1"/>
  <pivotFields count="13">
    <pivotField showAll="0"/>
    <pivotField axis="axisRow"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numFmtId="1" showAll="0">
      <items count="7">
        <item h="1" m="1" x="3"/>
        <item h="1" m="1" x="4"/>
        <item h="1" m="1" x="5"/>
        <item x="0"/>
        <item x="1"/>
        <item x="2"/>
        <item t="default"/>
      </items>
    </pivotField>
    <pivotField axis="axisPage" showAll="0">
      <items count="9">
        <item x="0"/>
        <item x="1"/>
        <item x="2"/>
        <item x="3"/>
        <item x="4"/>
        <item x="5"/>
        <item x="6"/>
        <item x="7"/>
        <item t="default"/>
      </items>
    </pivotField>
    <pivotField showAll="0">
      <items count="7">
        <item x="4"/>
        <item x="3"/>
        <item x="2"/>
        <item x="0"/>
        <item x="1"/>
        <item x="5"/>
        <item t="default"/>
      </items>
    </pivotField>
    <pivotField showAll="0"/>
    <pivotField dataField="1" numFmtId="1" showAll="0"/>
    <pivotField numFmtId="2" showAll="0"/>
    <pivotField dataField="1" numFmtId="2" showAll="0"/>
    <pivotField showAll="0">
      <items count="4">
        <item x="2"/>
        <item x="1"/>
        <item x="0"/>
        <item t="default"/>
      </items>
    </pivotField>
    <pivotField showAll="0">
      <items count="4">
        <item x="0"/>
        <item x="2"/>
        <item x="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2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rowItems>
  <colFields count="1">
    <field x="-2"/>
  </colFields>
  <colItems count="2">
    <i>
      <x/>
    </i>
    <i i="1">
      <x v="1"/>
    </i>
  </colItems>
  <pageFields count="1">
    <pageField fld="3" hier="-1"/>
  </pageFields>
  <dataFields count="2">
    <dataField name="Sales Volumne" fld="6" baseField="0" baseItem="0"/>
    <dataField name="Revenue" fld="8" baseField="11" baseItem="1" numFmtId="164"/>
  </dataFields>
  <conditionalFormats count="2">
    <conditionalFormat priority="1">
      <pivotAreas count="1">
        <pivotArea type="data" outline="0" collapsedLevelsAreSubtotals="1" fieldPosition="0">
          <references count="1">
            <reference field="4294967294" count="1" selected="0">
              <x v="0"/>
            </reference>
          </references>
        </pivotArea>
      </pivotAreas>
    </conditionalFormat>
    <conditionalFormat priority="2">
      <pivotAreas count="1">
        <pivotArea type="data" outline="0" collapsedLevelsAreSubtotals="1" fieldPosition="0">
          <references count="1">
            <reference field="4294967294" count="1" selected="0">
              <x v="1"/>
            </reference>
          </references>
        </pivotArea>
      </pivotAreas>
    </conditionalFormat>
  </conditionalFormats>
  <chartFormats count="8">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0"/>
          </reference>
        </references>
      </pivotArea>
    </chartFormat>
    <chartFormat chart="16" format="6" series="1">
      <pivotArea type="data" outline="0" fieldPosition="0">
        <references count="1">
          <reference field="4294967294" count="1" selected="0">
            <x v="1"/>
          </reference>
        </references>
      </pivotArea>
    </chartFormat>
    <chartFormat chart="17" format="3" series="1">
      <pivotArea type="data" outline="0" fieldPosition="0">
        <references count="1">
          <reference field="4294967294" count="1" selected="0">
            <x v="0"/>
          </reference>
        </references>
      </pivotArea>
    </chartFormat>
    <chartFormat chart="17" format="4" series="1">
      <pivotArea type="data" outline="0" fieldPosition="0">
        <references count="1">
          <reference field="4294967294" count="1" selected="0">
            <x v="1"/>
          </reference>
        </references>
      </pivotArea>
    </chartFormat>
    <chartFormat chart="20" format="7" series="1">
      <pivotArea type="data" outline="0" fieldPosition="0">
        <references count="1">
          <reference field="4294967294" count="1" selected="0">
            <x v="0"/>
          </reference>
        </references>
      </pivotArea>
    </chartFormat>
    <chartFormat chart="20"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D87DF1-0274-4D9E-B5E7-5584C0BC9958}"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5" rowHeaderCaption="Time">
  <location ref="A3:C11" firstHeaderRow="0" firstDataRow="1" firstDataCol="1"/>
  <pivotFields count="13">
    <pivotField showAll="0"/>
    <pivotField axis="axisRow"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numFmtId="1" showAll="0">
      <items count="7">
        <item h="1" m="1" x="3"/>
        <item h="1" m="1" x="4"/>
        <item h="1" m="1" x="5"/>
        <item x="0"/>
        <item x="1"/>
        <item x="2"/>
        <item t="default"/>
      </items>
    </pivotField>
    <pivotField showAll="0">
      <items count="9">
        <item x="0"/>
        <item x="1"/>
        <item x="2"/>
        <item x="3"/>
        <item x="4"/>
        <item x="5"/>
        <item x="6"/>
        <item x="7"/>
        <item t="default"/>
      </items>
    </pivotField>
    <pivotField showAll="0">
      <items count="7">
        <item x="4"/>
        <item x="3"/>
        <item x="2"/>
        <item x="0"/>
        <item x="1"/>
        <item x="5"/>
        <item t="default"/>
      </items>
    </pivotField>
    <pivotField showAll="0"/>
    <pivotField dataField="1" numFmtId="1" showAll="0"/>
    <pivotField numFmtId="2" showAll="0"/>
    <pivotField dataField="1" numFmtId="2" showAll="0"/>
    <pivotField showAll="0">
      <items count="4">
        <item x="2"/>
        <item x="1"/>
        <item x="0"/>
        <item t="default"/>
      </items>
    </pivotField>
    <pivotField showAll="0">
      <items count="4">
        <item x="0"/>
        <item x="2"/>
        <item x="1"/>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2"/>
    <field x="11"/>
    <field x="1"/>
  </rowFields>
  <rowItems count="8">
    <i>
      <x v="1"/>
    </i>
    <i>
      <x v="2"/>
    </i>
    <i>
      <x v="3"/>
    </i>
    <i>
      <x v="4"/>
    </i>
    <i>
      <x v="5"/>
    </i>
    <i>
      <x v="6"/>
    </i>
    <i>
      <x v="7"/>
    </i>
    <i>
      <x v="8"/>
    </i>
  </rowItems>
  <colFields count="1">
    <field x="-2"/>
  </colFields>
  <colItems count="2">
    <i>
      <x/>
    </i>
    <i i="1">
      <x v="1"/>
    </i>
  </colItems>
  <dataFields count="2">
    <dataField name="Sales Volumne" fld="6" baseField="0" baseItem="0"/>
    <dataField name="Revenue" fld="8" baseField="11" baseItem="1" numFmtId="164"/>
  </dataFields>
  <conditionalFormats count="2">
    <conditionalFormat priority="1">
      <pivotAreas count="1">
        <pivotArea type="data" outline="0" collapsedLevelsAreSubtotals="1" fieldPosition="0">
          <references count="1">
            <reference field="4294967294" count="1" selected="0">
              <x v="0"/>
            </reference>
          </references>
        </pivotArea>
      </pivotAreas>
    </conditionalFormat>
    <conditionalFormat priority="2">
      <pivotAreas count="1">
        <pivotArea type="data" outline="0" collapsedLevelsAreSubtotals="1" fieldPosition="0">
          <references count="1">
            <reference field="4294967294" count="1" selected="0">
              <x v="1"/>
            </reference>
          </references>
        </pivotArea>
      </pivotAreas>
    </conditionalFormat>
  </conditionalFormats>
  <chartFormats count="4">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0"/>
          </reference>
        </references>
      </pivotArea>
    </chartFormat>
    <chartFormat chart="16"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B1281AD-B471-4C06-93D3-2270FAC53509}" name="PivotTable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1" rowHeaderCaption="Region">
  <location ref="G11:I14" firstHeaderRow="0" firstDataRow="1" firstDataCol="1"/>
  <pivotFields count="13">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numFmtId="1" showAll="0">
      <items count="7">
        <item h="1" m="1" x="3"/>
        <item h="1" m="1" x="4"/>
        <item h="1" m="1" x="5"/>
        <item x="0"/>
        <item x="1"/>
        <item x="2"/>
        <item t="default"/>
      </items>
    </pivotField>
    <pivotField showAll="0">
      <items count="9">
        <item x="0"/>
        <item x="1"/>
        <item x="2"/>
        <item x="3"/>
        <item x="4"/>
        <item x="5"/>
        <item x="6"/>
        <item x="7"/>
        <item t="default"/>
      </items>
    </pivotField>
    <pivotField showAll="0" sortType="descending">
      <items count="7">
        <item x="4"/>
        <item x="3"/>
        <item x="2"/>
        <item x="0"/>
        <item x="1"/>
        <item x="5"/>
        <item t="default"/>
      </items>
      <autoSortScope>
        <pivotArea dataOnly="0" outline="0" fieldPosition="0">
          <references count="1">
            <reference field="4294967294" count="1" selected="0">
              <x v="0"/>
            </reference>
          </references>
        </pivotArea>
      </autoSortScope>
    </pivotField>
    <pivotField showAll="0"/>
    <pivotField dataField="1" numFmtId="1" showAll="0"/>
    <pivotField numFmtId="2" showAll="0"/>
    <pivotField dataField="1" numFmtId="2"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9"/>
  </rowFields>
  <rowItems count="3">
    <i>
      <x/>
    </i>
    <i>
      <x v="2"/>
    </i>
    <i>
      <x v="1"/>
    </i>
  </rowItems>
  <colFields count="1">
    <field x="-2"/>
  </colFields>
  <colItems count="2">
    <i>
      <x/>
    </i>
    <i i="1">
      <x v="1"/>
    </i>
  </colItems>
  <dataFields count="2">
    <dataField name="Sales Volume" fld="6" baseField="0" baseItem="0"/>
    <dataField name="Sum of Total Revenue" fld="8" baseField="0" baseItem="0" numFmtId="166"/>
  </dataFields>
  <formats count="1">
    <format dxfId="0">
      <pivotArea outline="0" collapsedLevelsAreSubtotals="1" fieldPosition="0">
        <references count="1">
          <reference field="4294967294" count="1" selected="0">
            <x v="1"/>
          </reference>
        </references>
      </pivotArea>
    </format>
  </formats>
  <chartFormats count="2">
    <chartFormat chart="12" format="6" series="1">
      <pivotArea type="data" outline="0" fieldPosition="0">
        <references count="1">
          <reference field="4294967294" count="1" selected="0">
            <x v="0"/>
          </reference>
        </references>
      </pivotArea>
    </chartFormat>
    <chartFormat chart="23"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D7DA4E-DF3D-49DF-BB2E-99080CA38874}"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1" rowHeaderCaption="Product Category">
  <location ref="G3:H4" firstHeaderRow="0" firstDataRow="1" firstDataCol="0"/>
  <pivotFields count="13">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numFmtId="1" showAll="0">
      <items count="7">
        <item h="1" m="1" x="3"/>
        <item h="1" m="1" x="4"/>
        <item h="1" m="1" x="5"/>
        <item x="0"/>
        <item x="1"/>
        <item x="2"/>
        <item t="default"/>
      </items>
    </pivotField>
    <pivotField showAll="0">
      <items count="9">
        <item x="0"/>
        <item x="1"/>
        <item x="2"/>
        <item x="3"/>
        <item x="4"/>
        <item x="5"/>
        <item x="6"/>
        <item x="7"/>
        <item t="default"/>
      </items>
    </pivotField>
    <pivotField showAll="0" sortType="descending">
      <items count="7">
        <item x="4"/>
        <item x="3"/>
        <item x="2"/>
        <item x="0"/>
        <item x="1"/>
        <item x="5"/>
        <item t="default"/>
      </items>
      <autoSortScope>
        <pivotArea dataOnly="0" outline="0" fieldPosition="0">
          <references count="1">
            <reference field="4294967294" count="1" selected="0">
              <x v="0"/>
            </reference>
          </references>
        </pivotArea>
      </autoSortScope>
    </pivotField>
    <pivotField showAll="0"/>
    <pivotField dataField="1" numFmtId="1" showAll="0"/>
    <pivotField numFmtId="2" showAll="0"/>
    <pivotField dataField="1" numFmtId="2" showAll="0"/>
    <pivotField showAll="0">
      <items count="4">
        <item x="2"/>
        <item x="1"/>
        <item x="0"/>
        <item t="default"/>
      </items>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Fields count="1">
    <field x="-2"/>
  </colFields>
  <colItems count="2">
    <i>
      <x/>
    </i>
    <i i="1">
      <x v="1"/>
    </i>
  </colItems>
  <dataFields count="2">
    <dataField name="Sales Volume" fld="6" baseField="0" baseItem="0"/>
    <dataField name="Sum of Total Revenue" fld="8" baseField="0" baseItem="0" numFmtId="166"/>
  </dataFields>
  <formats count="1">
    <format dxfId="1">
      <pivotArea outline="0" collapsedLevelsAreSubtotals="1" fieldPosition="0">
        <references count="1">
          <reference field="4294967294" count="1" selected="0">
            <x v="1"/>
          </reference>
        </references>
      </pivotArea>
    </format>
  </formats>
  <chartFormats count="3">
    <chartFormat chart="12" format="6" series="1">
      <pivotArea type="data" outline="0" fieldPosition="0">
        <references count="1">
          <reference field="4294967294" count="1" selected="0">
            <x v="0"/>
          </reference>
        </references>
      </pivotArea>
    </chartFormat>
    <chartFormat chart="23" format="14" series="1">
      <pivotArea type="data" outline="0" fieldPosition="0">
        <references count="1">
          <reference field="4294967294" count="1" selected="0">
            <x v="0"/>
          </reference>
        </references>
      </pivotArea>
    </chartFormat>
    <chartFormat chart="40"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0A30BD-4C71-4F02-BF5D-2824B1E2E876}"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1" rowHeaderCaption="Payment Method">
  <location ref="D3:E6" firstHeaderRow="1" firstDataRow="1" firstDataCol="1"/>
  <pivotFields count="13">
    <pivotField dataField="1"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numFmtId="1" showAll="0">
      <items count="7">
        <item h="1" m="1" x="3"/>
        <item h="1" m="1" x="4"/>
        <item h="1" m="1" x="5"/>
        <item x="0"/>
        <item x="1"/>
        <item x="2"/>
        <item t="default"/>
      </items>
    </pivotField>
    <pivotField showAll="0">
      <items count="9">
        <item x="0"/>
        <item x="1"/>
        <item x="2"/>
        <item x="3"/>
        <item x="4"/>
        <item x="5"/>
        <item x="6"/>
        <item x="7"/>
        <item t="default"/>
      </items>
    </pivotField>
    <pivotField showAll="0">
      <items count="7">
        <item x="4"/>
        <item x="3"/>
        <item x="2"/>
        <item x="0"/>
        <item x="1"/>
        <item x="5"/>
        <item t="default"/>
      </items>
    </pivotField>
    <pivotField showAll="0"/>
    <pivotField numFmtId="1" showAll="0"/>
    <pivotField numFmtId="2" showAll="0"/>
    <pivotField numFmtId="2" showAll="0"/>
    <pivotField showAll="0">
      <items count="4">
        <item x="2"/>
        <item x="1"/>
        <item x="0"/>
        <item t="default"/>
      </items>
    </pivotField>
    <pivotField axis="axisRow" showAll="0">
      <items count="4">
        <item x="0"/>
        <item x="2"/>
        <item x="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0"/>
  </rowFields>
  <rowItems count="3">
    <i>
      <x/>
    </i>
    <i>
      <x v="1"/>
    </i>
    <i>
      <x v="2"/>
    </i>
  </rowItems>
  <colItems count="1">
    <i/>
  </colItems>
  <dataFields count="1">
    <dataField name="Count of Transaction ID" fld="0" subtotal="count" baseField="1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C96D1C-D3F4-41C9-AAB7-A4135E861678}"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1" rowHeaderCaption="Product Category">
  <location ref="A3:B9" firstHeaderRow="1" firstDataRow="1" firstDataCol="1"/>
  <pivotFields count="13">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numFmtId="1" showAll="0">
      <items count="7">
        <item h="1" m="1" x="3"/>
        <item h="1" m="1" x="4"/>
        <item h="1" m="1" x="5"/>
        <item x="0"/>
        <item x="1"/>
        <item x="2"/>
        <item t="default"/>
      </items>
    </pivotField>
    <pivotField showAll="0">
      <items count="9">
        <item x="0"/>
        <item x="1"/>
        <item x="2"/>
        <item x="3"/>
        <item x="4"/>
        <item x="5"/>
        <item x="6"/>
        <item x="7"/>
        <item t="default"/>
      </items>
    </pivotField>
    <pivotField axis="axisRow" showAll="0" sortType="descending">
      <items count="7">
        <item x="4"/>
        <item x="3"/>
        <item x="2"/>
        <item x="0"/>
        <item x="1"/>
        <item x="5"/>
        <item t="default"/>
      </items>
      <autoSortScope>
        <pivotArea dataOnly="0" outline="0" fieldPosition="0">
          <references count="1">
            <reference field="4294967294" count="1" selected="0">
              <x v="0"/>
            </reference>
          </references>
        </pivotArea>
      </autoSortScope>
    </pivotField>
    <pivotField showAll="0"/>
    <pivotField dataField="1" numFmtId="1" showAll="0"/>
    <pivotField numFmtId="2" showAll="0"/>
    <pivotField numFmtId="2" showAll="0"/>
    <pivotField showAll="0">
      <items count="4">
        <item x="2"/>
        <item x="1"/>
        <item x="0"/>
        <item t="default"/>
      </items>
    </pivotField>
    <pivotField showAll="0">
      <items count="4">
        <item x="0"/>
        <item x="2"/>
        <item x="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6">
    <i>
      <x v="2"/>
    </i>
    <i>
      <x v="1"/>
    </i>
    <i>
      <x v="5"/>
    </i>
    <i>
      <x v="3"/>
    </i>
    <i>
      <x v="4"/>
    </i>
    <i>
      <x/>
    </i>
  </rowItems>
  <colItems count="1">
    <i/>
  </colItems>
  <dataFields count="1">
    <dataField name="Sales Volume" fld="6" baseField="0" baseItem="0"/>
  </dataFields>
  <chartFormats count="2">
    <chartFormat chart="12" format="6" series="1">
      <pivotArea type="data" outline="0" fieldPosition="0">
        <references count="1">
          <reference field="4294967294" count="1" selected="0">
            <x v="0"/>
          </reference>
        </references>
      </pivotArea>
    </chartFormat>
    <chartFormat chart="23"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AD78029-6F99-4317-97E4-F304AC49B628}" name="PivotTable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1" rowHeaderCaption="products">
  <location ref="D10:E242" firstHeaderRow="1" firstDataRow="1" firstDataCol="1"/>
  <pivotFields count="13">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numFmtId="1" showAll="0">
      <items count="7">
        <item h="1" m="1" x="3"/>
        <item h="1" m="1" x="4"/>
        <item h="1" m="1" x="5"/>
        <item x="0"/>
        <item x="1"/>
        <item x="2"/>
        <item t="default"/>
      </items>
    </pivotField>
    <pivotField showAll="0">
      <items count="9">
        <item x="0"/>
        <item x="1"/>
        <item x="2"/>
        <item x="3"/>
        <item x="4"/>
        <item x="5"/>
        <item x="6"/>
        <item x="7"/>
        <item t="default"/>
      </items>
    </pivotField>
    <pivotField showAll="0" sortType="descending">
      <items count="7">
        <item x="4"/>
        <item x="3"/>
        <item x="2"/>
        <item x="0"/>
        <item x="1"/>
        <item x="5"/>
        <item t="default"/>
      </items>
      <autoSortScope>
        <pivotArea dataOnly="0" outline="0" fieldPosition="0">
          <references count="1">
            <reference field="4294967294" count="1" selected="0">
              <x v="0"/>
            </reference>
          </references>
        </pivotArea>
      </autoSortScope>
    </pivotField>
    <pivotField axis="axisRow" showAll="0" sortType="descending">
      <items count="233">
        <item x="33"/>
        <item x="162"/>
        <item x="139"/>
        <item x="23"/>
        <item x="92"/>
        <item x="223"/>
        <item x="191"/>
        <item x="26"/>
        <item x="216"/>
        <item x="114"/>
        <item x="172"/>
        <item x="58"/>
        <item x="54"/>
        <item x="185"/>
        <item x="222"/>
        <item x="143"/>
        <item x="78"/>
        <item x="120"/>
        <item x="160"/>
        <item x="211"/>
        <item x="195"/>
        <item x="36"/>
        <item x="117"/>
        <item x="11"/>
        <item x="45"/>
        <item x="112"/>
        <item x="7"/>
        <item x="24"/>
        <item x="226"/>
        <item x="206"/>
        <item x="96"/>
        <item x="148"/>
        <item x="171"/>
        <item x="107"/>
        <item x="155"/>
        <item x="190"/>
        <item x="115"/>
        <item x="49"/>
        <item x="56"/>
        <item x="102"/>
        <item x="207"/>
        <item x="205"/>
        <item x="118"/>
        <item x="213"/>
        <item x="10"/>
        <item x="82"/>
        <item x="141"/>
        <item x="46"/>
        <item x="38"/>
        <item x="173"/>
        <item x="144"/>
        <item x="161"/>
        <item x="109"/>
        <item x="73"/>
        <item x="199"/>
        <item x="70"/>
        <item x="9"/>
        <item x="79"/>
        <item x="16"/>
        <item x="1"/>
        <item x="179"/>
        <item x="57"/>
        <item x="40"/>
        <item x="67"/>
        <item x="129"/>
        <item x="176"/>
        <item x="41"/>
        <item x="136"/>
        <item x="220"/>
        <item x="113"/>
        <item x="122"/>
        <item x="224"/>
        <item x="197"/>
        <item x="133"/>
        <item x="98"/>
        <item x="116"/>
        <item x="65"/>
        <item x="95"/>
        <item x="153"/>
        <item x="18"/>
        <item x="152"/>
        <item x="76"/>
        <item x="187"/>
        <item x="21"/>
        <item x="108"/>
        <item x="221"/>
        <item x="154"/>
        <item x="178"/>
        <item x="42"/>
        <item x="194"/>
        <item x="104"/>
        <item x="121"/>
        <item x="62"/>
        <item x="39"/>
        <item x="72"/>
        <item x="225"/>
        <item x="130"/>
        <item x="59"/>
        <item x="31"/>
        <item x="91"/>
        <item x="167"/>
        <item x="196"/>
        <item x="138"/>
        <item x="0"/>
        <item x="212"/>
        <item x="13"/>
        <item x="132"/>
        <item x="100"/>
        <item x="48"/>
        <item x="55"/>
        <item x="202"/>
        <item x="182"/>
        <item x="64"/>
        <item x="147"/>
        <item x="2"/>
        <item x="180"/>
        <item x="145"/>
        <item x="80"/>
        <item x="85"/>
        <item x="209"/>
        <item x="189"/>
        <item x="90"/>
        <item x="34"/>
        <item x="127"/>
        <item x="203"/>
        <item x="28"/>
        <item x="6"/>
        <item x="17"/>
        <item x="131"/>
        <item x="124"/>
        <item x="227"/>
        <item x="43"/>
        <item x="164"/>
        <item x="4"/>
        <item x="8"/>
        <item x="228"/>
        <item x="29"/>
        <item x="186"/>
        <item x="71"/>
        <item x="150"/>
        <item x="168"/>
        <item x="149"/>
        <item x="19"/>
        <item x="60"/>
        <item x="14"/>
        <item x="177"/>
        <item x="22"/>
        <item x="218"/>
        <item x="110"/>
        <item x="89"/>
        <item x="25"/>
        <item x="44"/>
        <item x="170"/>
        <item x="35"/>
        <item x="61"/>
        <item x="217"/>
        <item x="183"/>
        <item x="27"/>
        <item x="68"/>
        <item x="50"/>
        <item x="84"/>
        <item x="77"/>
        <item x="37"/>
        <item x="15"/>
        <item x="12"/>
        <item x="201"/>
        <item x="166"/>
        <item x="137"/>
        <item x="66"/>
        <item x="111"/>
        <item x="103"/>
        <item x="52"/>
        <item x="184"/>
        <item x="126"/>
        <item x="30"/>
        <item x="83"/>
        <item x="88"/>
        <item x="230"/>
        <item x="215"/>
        <item x="94"/>
        <item x="93"/>
        <item x="157"/>
        <item x="87"/>
        <item x="3"/>
        <item x="128"/>
        <item x="105"/>
        <item x="169"/>
        <item x="198"/>
        <item x="204"/>
        <item x="69"/>
        <item x="229"/>
        <item x="81"/>
        <item x="163"/>
        <item x="181"/>
        <item x="151"/>
        <item x="214"/>
        <item x="219"/>
        <item x="135"/>
        <item x="106"/>
        <item x="146"/>
        <item x="140"/>
        <item x="99"/>
        <item x="192"/>
        <item x="51"/>
        <item x="123"/>
        <item x="175"/>
        <item x="134"/>
        <item x="53"/>
        <item x="75"/>
        <item x="193"/>
        <item x="74"/>
        <item x="159"/>
        <item x="188"/>
        <item x="32"/>
        <item x="101"/>
        <item x="156"/>
        <item x="174"/>
        <item x="208"/>
        <item x="86"/>
        <item x="97"/>
        <item x="63"/>
        <item x="5"/>
        <item x="119"/>
        <item x="231"/>
        <item x="165"/>
        <item x="47"/>
        <item x="125"/>
        <item x="142"/>
        <item x="210"/>
        <item x="200"/>
        <item x="158"/>
        <item x="20"/>
        <item t="default"/>
      </items>
      <autoSortScope>
        <pivotArea dataOnly="0" outline="0" fieldPosition="0">
          <references count="1">
            <reference field="4294967294" count="1" selected="0">
              <x v="0"/>
            </reference>
          </references>
        </pivotArea>
      </autoSortScope>
    </pivotField>
    <pivotField dataField="1" numFmtId="1" showAll="0"/>
    <pivotField numFmtId="2" showAll="0"/>
    <pivotField numFmtId="2" showAll="0"/>
    <pivotField showAll="0">
      <items count="4">
        <item x="2"/>
        <item x="1"/>
        <item x="0"/>
        <item t="default"/>
      </items>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232">
    <i>
      <x v="92"/>
    </i>
    <i>
      <x v="182"/>
    </i>
    <i>
      <x v="175"/>
    </i>
    <i>
      <x v="74"/>
    </i>
    <i>
      <x v="225"/>
    </i>
    <i>
      <x v="134"/>
    </i>
    <i>
      <x v="203"/>
    </i>
    <i>
      <x v="221"/>
    </i>
    <i>
      <x v="210"/>
    </i>
    <i>
      <x v="38"/>
    </i>
    <i>
      <x v="186"/>
    </i>
    <i>
      <x v="70"/>
    </i>
    <i>
      <x v="207"/>
    </i>
    <i>
      <x v="1"/>
    </i>
    <i>
      <x v="213"/>
    </i>
    <i>
      <x v="208"/>
    </i>
    <i>
      <x v="56"/>
    </i>
    <i>
      <x v="183"/>
    </i>
    <i>
      <x v="96"/>
    </i>
    <i>
      <x v="22"/>
    </i>
    <i>
      <x/>
    </i>
    <i>
      <x v="4"/>
    </i>
    <i>
      <x v="12"/>
    </i>
    <i>
      <x v="185"/>
    </i>
    <i>
      <x v="215"/>
    </i>
    <i>
      <x v="192"/>
    </i>
    <i>
      <x v="217"/>
    </i>
    <i>
      <x v="73"/>
    </i>
    <i>
      <x v="48"/>
    </i>
    <i>
      <x v="24"/>
    </i>
    <i>
      <x v="158"/>
    </i>
    <i>
      <x v="127"/>
    </i>
    <i>
      <x v="216"/>
    </i>
    <i>
      <x v="137"/>
    </i>
    <i>
      <x v="220"/>
    </i>
    <i>
      <x v="5"/>
    </i>
    <i>
      <x v="148"/>
    </i>
    <i>
      <x v="8"/>
    </i>
    <i>
      <x v="206"/>
    </i>
    <i>
      <x v="188"/>
    </i>
    <i>
      <x v="218"/>
    </i>
    <i>
      <x v="58"/>
    </i>
    <i>
      <x v="199"/>
    </i>
    <i>
      <x v="231"/>
    </i>
    <i>
      <x v="95"/>
    </i>
    <i>
      <x v="135"/>
    </i>
    <i>
      <x v="123"/>
    </i>
    <i>
      <x v="61"/>
    </i>
    <i>
      <x v="191"/>
    </i>
    <i>
      <x v="63"/>
    </i>
    <i>
      <x v="204"/>
    </i>
    <i>
      <x v="139"/>
    </i>
    <i>
      <x v="2"/>
    </i>
    <i>
      <x v="140"/>
    </i>
    <i>
      <x v="98"/>
    </i>
    <i>
      <x v="143"/>
    </i>
    <i>
      <x v="21"/>
    </i>
    <i>
      <x v="69"/>
    </i>
    <i>
      <x v="75"/>
    </i>
    <i>
      <x v="157"/>
    </i>
    <i>
      <x v="190"/>
    </i>
    <i>
      <x v="30"/>
    </i>
    <i>
      <x v="79"/>
    </i>
    <i>
      <x v="159"/>
    </i>
    <i>
      <x v="88"/>
    </i>
    <i>
      <x v="161"/>
    </i>
    <i>
      <x v="205"/>
    </i>
    <i>
      <x v="163"/>
    </i>
    <i>
      <x v="90"/>
    </i>
    <i>
      <x v="174"/>
    </i>
    <i>
      <x v="93"/>
    </i>
    <i>
      <x v="3"/>
    </i>
    <i>
      <x v="23"/>
    </i>
    <i>
      <x v="180"/>
    </i>
    <i>
      <x v="105"/>
    </i>
    <i>
      <x v="181"/>
    </i>
    <i>
      <x v="114"/>
    </i>
    <i>
      <x v="72"/>
    </i>
    <i>
      <x v="224"/>
    </i>
    <i>
      <x v="10"/>
    </i>
    <i>
      <x v="43"/>
    </i>
    <i>
      <x v="138"/>
    </i>
    <i>
      <x v="115"/>
    </i>
    <i>
      <x v="170"/>
    </i>
    <i>
      <x v="7"/>
    </i>
    <i>
      <x v="195"/>
    </i>
    <i>
      <x v="84"/>
    </i>
    <i>
      <x v="81"/>
    </i>
    <i>
      <x v="13"/>
    </i>
    <i>
      <x v="189"/>
    </i>
    <i>
      <x v="31"/>
    </i>
    <i>
      <x v="202"/>
    </i>
    <i>
      <x v="100"/>
    </i>
    <i>
      <x v="214"/>
    </i>
    <i>
      <x v="103"/>
    </i>
    <i>
      <x v="164"/>
    </i>
    <i>
      <x v="106"/>
    </i>
    <i>
      <x v="184"/>
    </i>
    <i>
      <x v="108"/>
    </i>
    <i>
      <x v="193"/>
    </i>
    <i>
      <x v="36"/>
    </i>
    <i>
      <x v="200"/>
    </i>
    <i>
      <x v="116"/>
    </i>
    <i>
      <x v="67"/>
    </i>
    <i>
      <x v="117"/>
    </i>
    <i>
      <x v="211"/>
    </i>
    <i>
      <x v="118"/>
    </i>
    <i>
      <x v="76"/>
    </i>
    <i>
      <x v="119"/>
    </i>
    <i>
      <x v="162"/>
    </i>
    <i>
      <x v="121"/>
    </i>
    <i>
      <x v="169"/>
    </i>
    <i>
      <x v="122"/>
    </i>
    <i>
      <x v="17"/>
    </i>
    <i>
      <x v="124"/>
    </i>
    <i>
      <x v="187"/>
    </i>
    <i>
      <x v="136"/>
    </i>
    <i>
      <x v="20"/>
    </i>
    <i>
      <x v="42"/>
    </i>
    <i>
      <x v="194"/>
    </i>
    <i>
      <x v="141"/>
    </i>
    <i>
      <x v="65"/>
    </i>
    <i>
      <x v="144"/>
    </i>
    <i>
      <x v="201"/>
    </i>
    <i>
      <x v="147"/>
    </i>
    <i>
      <x v="66"/>
    </i>
    <i>
      <x v="149"/>
    </i>
    <i>
      <x v="68"/>
    </i>
    <i>
      <x v="151"/>
    </i>
    <i>
      <x v="11"/>
    </i>
    <i>
      <x v="154"/>
    </i>
    <i>
      <x v="6"/>
    </i>
    <i>
      <x v="155"/>
    </i>
    <i>
      <x v="26"/>
    </i>
    <i>
      <x v="83"/>
    </i>
    <i>
      <x v="223"/>
    </i>
    <i>
      <x v="49"/>
    </i>
    <i>
      <x v="50"/>
    </i>
    <i>
      <x v="16"/>
    </i>
    <i>
      <x v="126"/>
    </i>
    <i>
      <x v="60"/>
    </i>
    <i>
      <x v="77"/>
    </i>
    <i>
      <x v="45"/>
    </i>
    <i>
      <x v="33"/>
    </i>
    <i>
      <x v="101"/>
    </i>
    <i>
      <x v="131"/>
    </i>
    <i>
      <x v="142"/>
    </i>
    <i>
      <x v="226"/>
    </i>
    <i>
      <x v="46"/>
    </i>
    <i>
      <x v="62"/>
    </i>
    <i>
      <x v="102"/>
    </i>
    <i>
      <x v="198"/>
    </i>
    <i>
      <x v="145"/>
    </i>
    <i>
      <x v="9"/>
    </i>
    <i>
      <x v="146"/>
    </i>
    <i>
      <x v="40"/>
    </i>
    <i>
      <x v="28"/>
    </i>
    <i>
      <x v="222"/>
    </i>
    <i>
      <x v="47"/>
    </i>
    <i>
      <x v="230"/>
    </i>
    <i>
      <x v="104"/>
    </i>
    <i>
      <x v="19"/>
    </i>
    <i>
      <x v="150"/>
    </i>
    <i>
      <x v="64"/>
    </i>
    <i>
      <x v="35"/>
    </i>
    <i>
      <x v="196"/>
    </i>
    <i>
      <x v="152"/>
    </i>
    <i>
      <x v="34"/>
    </i>
    <i>
      <x v="153"/>
    </i>
    <i>
      <x v="128"/>
    </i>
    <i>
      <x v="89"/>
    </i>
    <i>
      <x v="71"/>
    </i>
    <i>
      <x v="107"/>
    </i>
    <i>
      <x v="212"/>
    </i>
    <i>
      <x v="156"/>
    </i>
    <i>
      <x v="41"/>
    </i>
    <i>
      <x v="29"/>
    </i>
    <i>
      <x v="78"/>
    </i>
    <i>
      <x v="109"/>
    </i>
    <i>
      <x v="80"/>
    </i>
    <i>
      <x v="110"/>
    </i>
    <i>
      <x v="228"/>
    </i>
    <i>
      <x v="160"/>
    </i>
    <i>
      <x v="44"/>
    </i>
    <i>
      <x v="51"/>
    </i>
    <i>
      <x v="86"/>
    </i>
    <i>
      <x v="111"/>
    </i>
    <i>
      <x v="94"/>
    </i>
    <i>
      <x v="52"/>
    </i>
    <i>
      <x v="32"/>
    </i>
    <i>
      <x v="112"/>
    </i>
    <i>
      <x v="120"/>
    </i>
    <i>
      <x v="165"/>
    </i>
    <i>
      <x v="97"/>
    </i>
    <i>
      <x v="166"/>
    </i>
    <i>
      <x v="197"/>
    </i>
    <i>
      <x v="167"/>
    </i>
    <i>
      <x v="14"/>
    </i>
    <i>
      <x v="168"/>
    </i>
    <i>
      <x v="125"/>
    </i>
    <i>
      <x v="113"/>
    </i>
    <i>
      <x v="39"/>
    </i>
    <i>
      <x v="91"/>
    </i>
    <i>
      <x v="129"/>
    </i>
    <i>
      <x v="171"/>
    </i>
    <i>
      <x v="130"/>
    </i>
    <i>
      <x v="172"/>
    </i>
    <i>
      <x v="209"/>
    </i>
    <i>
      <x v="173"/>
    </i>
    <i>
      <x v="132"/>
    </i>
    <i>
      <x v="53"/>
    </i>
    <i>
      <x v="133"/>
    </i>
    <i>
      <x v="54"/>
    </i>
    <i>
      <x v="25"/>
    </i>
    <i>
      <x v="176"/>
    </i>
    <i>
      <x v="99"/>
    </i>
    <i>
      <x v="177"/>
    </i>
    <i>
      <x v="219"/>
    </i>
    <i>
      <x v="178"/>
    </i>
    <i>
      <x v="27"/>
    </i>
    <i>
      <x v="179"/>
    </i>
    <i>
      <x v="87"/>
    </i>
    <i>
      <x v="55"/>
    </i>
    <i>
      <x v="15"/>
    </i>
    <i>
      <x v="37"/>
    </i>
    <i>
      <x v="227"/>
    </i>
    <i>
      <x v="57"/>
    </i>
    <i>
      <x v="229"/>
    </i>
    <i>
      <x v="18"/>
    </i>
    <i>
      <x v="82"/>
    </i>
    <i>
      <x v="85"/>
    </i>
    <i>
      <x v="59"/>
    </i>
  </rowItems>
  <colItems count="1">
    <i/>
  </colItems>
  <dataFields count="1">
    <dataField name="Sales Volume" fld="6" baseField="0" baseItem="0"/>
  </dataFields>
  <chartFormats count="3">
    <chartFormat chart="12" format="6" series="1">
      <pivotArea type="data" outline="0" fieldPosition="0">
        <references count="1">
          <reference field="4294967294" count="1" selected="0">
            <x v="0"/>
          </reference>
        </references>
      </pivotArea>
    </chartFormat>
    <chartFormat chart="23" format="14" series="1">
      <pivotArea type="data" outline="0" fieldPosition="0">
        <references count="1">
          <reference field="4294967294" count="1" selected="0">
            <x v="0"/>
          </reference>
        </references>
      </pivotArea>
    </chartFormat>
    <chartFormat chart="40"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5EE57F7-EB3C-4319-AA57-D1FC13122B3E}"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3" rowHeaderCaption="Time">
  <location ref="A3:B12" firstHeaderRow="1" firstDataRow="1" firstDataCol="1"/>
  <pivotFields count="13">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numFmtId="1" showAll="0">
      <items count="7">
        <item h="1" m="1" x="3"/>
        <item h="1" m="1" x="4"/>
        <item h="1" m="1" x="5"/>
        <item x="0"/>
        <item x="1"/>
        <item x="2"/>
        <item t="default"/>
      </items>
    </pivotField>
    <pivotField showAll="0">
      <items count="9">
        <item x="0"/>
        <item x="1"/>
        <item x="2"/>
        <item x="3"/>
        <item x="4"/>
        <item x="5"/>
        <item x="6"/>
        <item x="7"/>
        <item t="default"/>
      </items>
    </pivotField>
    <pivotField axis="axisRow" showAll="0">
      <items count="7">
        <item x="4"/>
        <item x="3"/>
        <item x="2"/>
        <item x="0"/>
        <item x="1"/>
        <item x="5"/>
        <item t="default"/>
      </items>
    </pivotField>
    <pivotField showAll="0"/>
    <pivotField dataField="1" numFmtId="1" showAll="0"/>
    <pivotField numFmtId="2" showAll="0"/>
    <pivotField numFmtId="2" showAll="0"/>
    <pivotField axis="axisRow" showAll="0">
      <items count="4">
        <item x="2"/>
        <item x="1"/>
        <item x="0"/>
        <item t="default"/>
      </items>
    </pivotField>
    <pivotField showAll="0">
      <items count="4">
        <item x="0"/>
        <item x="2"/>
        <item x="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2">
    <field x="9"/>
    <field x="4"/>
  </rowFields>
  <rowItems count="9">
    <i>
      <x/>
    </i>
    <i r="1">
      <x v="2"/>
    </i>
    <i r="1">
      <x v="5"/>
    </i>
    <i>
      <x v="1"/>
    </i>
    <i r="1">
      <x/>
    </i>
    <i r="1">
      <x v="4"/>
    </i>
    <i>
      <x v="2"/>
    </i>
    <i r="1">
      <x v="1"/>
    </i>
    <i r="1">
      <x v="3"/>
    </i>
  </rowItems>
  <colItems count="1">
    <i/>
  </colItems>
  <dataFields count="1">
    <dataField name="Sales Volume" fld="6" baseField="0" baseItem="0"/>
  </dataFields>
  <chartFormats count="28">
    <chartFormat chart="12" format="6" series="1">
      <pivotArea type="data" outline="0" fieldPosition="0">
        <references count="1">
          <reference field="4294967294" count="1" selected="0">
            <x v="0"/>
          </reference>
        </references>
      </pivotArea>
    </chartFormat>
    <chartFormat chart="23" format="14" series="1">
      <pivotArea type="data" outline="0" fieldPosition="0">
        <references count="1">
          <reference field="4294967294" count="1" selected="0">
            <x v="0"/>
          </reference>
        </references>
      </pivotArea>
    </chartFormat>
    <chartFormat chart="23" format="15">
      <pivotArea type="data" outline="0" fieldPosition="0">
        <references count="3">
          <reference field="4294967294" count="1" selected="0">
            <x v="0"/>
          </reference>
          <reference field="4" count="1" selected="0">
            <x v="2"/>
          </reference>
          <reference field="9" count="1" selected="0">
            <x v="0"/>
          </reference>
        </references>
      </pivotArea>
    </chartFormat>
    <chartFormat chart="23" format="16">
      <pivotArea type="data" outline="0" fieldPosition="0">
        <references count="3">
          <reference field="4294967294" count="1" selected="0">
            <x v="0"/>
          </reference>
          <reference field="4" count="1" selected="0">
            <x v="5"/>
          </reference>
          <reference field="9" count="1" selected="0">
            <x v="0"/>
          </reference>
        </references>
      </pivotArea>
    </chartFormat>
    <chartFormat chart="23" format="17">
      <pivotArea type="data" outline="0" fieldPosition="0">
        <references count="3">
          <reference field="4294967294" count="1" selected="0">
            <x v="0"/>
          </reference>
          <reference field="4" count="1" selected="0">
            <x v="0"/>
          </reference>
          <reference field="9" count="1" selected="0">
            <x v="1"/>
          </reference>
        </references>
      </pivotArea>
    </chartFormat>
    <chartFormat chart="23" format="18">
      <pivotArea type="data" outline="0" fieldPosition="0">
        <references count="3">
          <reference field="4294967294" count="1" selected="0">
            <x v="0"/>
          </reference>
          <reference field="4" count="1" selected="0">
            <x v="4"/>
          </reference>
          <reference field="9" count="1" selected="0">
            <x v="1"/>
          </reference>
        </references>
      </pivotArea>
    </chartFormat>
    <chartFormat chart="23" format="19">
      <pivotArea type="data" outline="0" fieldPosition="0">
        <references count="3">
          <reference field="4294967294" count="1" selected="0">
            <x v="0"/>
          </reference>
          <reference field="4" count="1" selected="0">
            <x v="1"/>
          </reference>
          <reference field="9" count="1" selected="0">
            <x v="2"/>
          </reference>
        </references>
      </pivotArea>
    </chartFormat>
    <chartFormat chart="23" format="20">
      <pivotArea type="data" outline="0" fieldPosition="0">
        <references count="3">
          <reference field="4294967294" count="1" selected="0">
            <x v="0"/>
          </reference>
          <reference field="4" count="1" selected="0">
            <x v="3"/>
          </reference>
          <reference field="9" count="1" selected="0">
            <x v="2"/>
          </reference>
        </references>
      </pivotArea>
    </chartFormat>
    <chartFormat chart="12" format="7">
      <pivotArea type="data" outline="0" fieldPosition="0">
        <references count="3">
          <reference field="4294967294" count="1" selected="0">
            <x v="0"/>
          </reference>
          <reference field="4" count="1" selected="0">
            <x v="2"/>
          </reference>
          <reference field="9" count="1" selected="0">
            <x v="0"/>
          </reference>
        </references>
      </pivotArea>
    </chartFormat>
    <chartFormat chart="12" format="8">
      <pivotArea type="data" outline="0" fieldPosition="0">
        <references count="3">
          <reference field="4294967294" count="1" selected="0">
            <x v="0"/>
          </reference>
          <reference field="4" count="1" selected="0">
            <x v="5"/>
          </reference>
          <reference field="9" count="1" selected="0">
            <x v="0"/>
          </reference>
        </references>
      </pivotArea>
    </chartFormat>
    <chartFormat chart="12" format="9">
      <pivotArea type="data" outline="0" fieldPosition="0">
        <references count="3">
          <reference field="4294967294" count="1" selected="0">
            <x v="0"/>
          </reference>
          <reference field="4" count="1" selected="0">
            <x v="0"/>
          </reference>
          <reference field="9" count="1" selected="0">
            <x v="1"/>
          </reference>
        </references>
      </pivotArea>
    </chartFormat>
    <chartFormat chart="12" format="10">
      <pivotArea type="data" outline="0" fieldPosition="0">
        <references count="3">
          <reference field="4294967294" count="1" selected="0">
            <x v="0"/>
          </reference>
          <reference field="4" count="1" selected="0">
            <x v="4"/>
          </reference>
          <reference field="9" count="1" selected="0">
            <x v="1"/>
          </reference>
        </references>
      </pivotArea>
    </chartFormat>
    <chartFormat chart="12" format="11">
      <pivotArea type="data" outline="0" fieldPosition="0">
        <references count="3">
          <reference field="4294967294" count="1" selected="0">
            <x v="0"/>
          </reference>
          <reference field="4" count="1" selected="0">
            <x v="1"/>
          </reference>
          <reference field="9" count="1" selected="0">
            <x v="2"/>
          </reference>
        </references>
      </pivotArea>
    </chartFormat>
    <chartFormat chart="12" format="12">
      <pivotArea type="data" outline="0" fieldPosition="0">
        <references count="3">
          <reference field="4294967294" count="1" selected="0">
            <x v="0"/>
          </reference>
          <reference field="4" count="1" selected="0">
            <x v="3"/>
          </reference>
          <reference field="9" count="1" selected="0">
            <x v="2"/>
          </reference>
        </references>
      </pivotArea>
    </chartFormat>
    <chartFormat chart="40" format="21" series="1">
      <pivotArea type="data" outline="0" fieldPosition="0">
        <references count="1">
          <reference field="4294967294" count="1" selected="0">
            <x v="0"/>
          </reference>
        </references>
      </pivotArea>
    </chartFormat>
    <chartFormat chart="40" format="22">
      <pivotArea type="data" outline="0" fieldPosition="0">
        <references count="3">
          <reference field="4294967294" count="1" selected="0">
            <x v="0"/>
          </reference>
          <reference field="4" count="1" selected="0">
            <x v="2"/>
          </reference>
          <reference field="9" count="1" selected="0">
            <x v="0"/>
          </reference>
        </references>
      </pivotArea>
    </chartFormat>
    <chartFormat chart="40" format="23">
      <pivotArea type="data" outline="0" fieldPosition="0">
        <references count="3">
          <reference field="4294967294" count="1" selected="0">
            <x v="0"/>
          </reference>
          <reference field="4" count="1" selected="0">
            <x v="5"/>
          </reference>
          <reference field="9" count="1" selected="0">
            <x v="0"/>
          </reference>
        </references>
      </pivotArea>
    </chartFormat>
    <chartFormat chart="40" format="24">
      <pivotArea type="data" outline="0" fieldPosition="0">
        <references count="3">
          <reference field="4294967294" count="1" selected="0">
            <x v="0"/>
          </reference>
          <reference field="4" count="1" selected="0">
            <x v="0"/>
          </reference>
          <reference field="9" count="1" selected="0">
            <x v="1"/>
          </reference>
        </references>
      </pivotArea>
    </chartFormat>
    <chartFormat chart="40" format="25">
      <pivotArea type="data" outline="0" fieldPosition="0">
        <references count="3">
          <reference field="4294967294" count="1" selected="0">
            <x v="0"/>
          </reference>
          <reference field="4" count="1" selected="0">
            <x v="4"/>
          </reference>
          <reference field="9" count="1" selected="0">
            <x v="1"/>
          </reference>
        </references>
      </pivotArea>
    </chartFormat>
    <chartFormat chart="40" format="26">
      <pivotArea type="data" outline="0" fieldPosition="0">
        <references count="3">
          <reference field="4294967294" count="1" selected="0">
            <x v="0"/>
          </reference>
          <reference field="4" count="1" selected="0">
            <x v="1"/>
          </reference>
          <reference field="9" count="1" selected="0">
            <x v="2"/>
          </reference>
        </references>
      </pivotArea>
    </chartFormat>
    <chartFormat chart="40" format="27">
      <pivotArea type="data" outline="0" fieldPosition="0">
        <references count="3">
          <reference field="4294967294" count="1" selected="0">
            <x v="0"/>
          </reference>
          <reference field="4" count="1" selected="0">
            <x v="3"/>
          </reference>
          <reference field="9" count="1" selected="0">
            <x v="2"/>
          </reference>
        </references>
      </pivotArea>
    </chartFormat>
    <chartFormat chart="41" format="28" series="1">
      <pivotArea type="data" outline="0" fieldPosition="0">
        <references count="1">
          <reference field="4294967294" count="1" selected="0">
            <x v="0"/>
          </reference>
        </references>
      </pivotArea>
    </chartFormat>
    <chartFormat chart="41" format="29">
      <pivotArea type="data" outline="0" fieldPosition="0">
        <references count="3">
          <reference field="4294967294" count="1" selected="0">
            <x v="0"/>
          </reference>
          <reference field="4" count="1" selected="0">
            <x v="2"/>
          </reference>
          <reference field="9" count="1" selected="0">
            <x v="0"/>
          </reference>
        </references>
      </pivotArea>
    </chartFormat>
    <chartFormat chart="41" format="30">
      <pivotArea type="data" outline="0" fieldPosition="0">
        <references count="3">
          <reference field="4294967294" count="1" selected="0">
            <x v="0"/>
          </reference>
          <reference field="4" count="1" selected="0">
            <x v="5"/>
          </reference>
          <reference field="9" count="1" selected="0">
            <x v="0"/>
          </reference>
        </references>
      </pivotArea>
    </chartFormat>
    <chartFormat chart="41" format="31">
      <pivotArea type="data" outline="0" fieldPosition="0">
        <references count="3">
          <reference field="4294967294" count="1" selected="0">
            <x v="0"/>
          </reference>
          <reference field="4" count="1" selected="0">
            <x v="0"/>
          </reference>
          <reference field="9" count="1" selected="0">
            <x v="1"/>
          </reference>
        </references>
      </pivotArea>
    </chartFormat>
    <chartFormat chart="41" format="32">
      <pivotArea type="data" outline="0" fieldPosition="0">
        <references count="3">
          <reference field="4294967294" count="1" selected="0">
            <x v="0"/>
          </reference>
          <reference field="4" count="1" selected="0">
            <x v="4"/>
          </reference>
          <reference field="9" count="1" selected="0">
            <x v="1"/>
          </reference>
        </references>
      </pivotArea>
    </chartFormat>
    <chartFormat chart="41" format="33">
      <pivotArea type="data" outline="0" fieldPosition="0">
        <references count="3">
          <reference field="4294967294" count="1" selected="0">
            <x v="0"/>
          </reference>
          <reference field="4" count="1" selected="0">
            <x v="1"/>
          </reference>
          <reference field="9" count="1" selected="0">
            <x v="2"/>
          </reference>
        </references>
      </pivotArea>
    </chartFormat>
    <chartFormat chart="41" format="34">
      <pivotArea type="data" outline="0" fieldPosition="0">
        <references count="3">
          <reference field="4294967294" count="1" selected="0">
            <x v="0"/>
          </reference>
          <reference field="4" count="1" selected="0">
            <x v="3"/>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4439E27-0FAB-465C-AFEE-4FFF1270FE8C}"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6" rowHeaderCaption="Time">
  <location ref="A3:C6" firstHeaderRow="0" firstDataRow="1" firstDataCol="1"/>
  <pivotFields count="13">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numFmtId="1" showAll="0">
      <items count="7">
        <item h="1" m="1" x="3"/>
        <item h="1" m="1" x="4"/>
        <item h="1" m="1" x="5"/>
        <item x="0"/>
        <item x="1"/>
        <item x="2"/>
        <item t="default"/>
      </items>
    </pivotField>
    <pivotField showAll="0">
      <items count="9">
        <item x="0"/>
        <item x="1"/>
        <item x="2"/>
        <item x="3"/>
        <item x="4"/>
        <item x="5"/>
        <item x="6"/>
        <item x="7"/>
        <item t="default"/>
      </items>
    </pivotField>
    <pivotField showAll="0">
      <items count="7">
        <item x="4"/>
        <item x="3"/>
        <item x="2"/>
        <item x="0"/>
        <item x="1"/>
        <item x="5"/>
        <item t="default"/>
      </items>
    </pivotField>
    <pivotField showAll="0"/>
    <pivotField dataField="1" numFmtId="1" showAll="0"/>
    <pivotField numFmtId="2" showAll="0"/>
    <pivotField dataField="1" numFmtId="2" showAll="0"/>
    <pivotField showAll="0">
      <items count="4">
        <item x="2"/>
        <item x="1"/>
        <item x="0"/>
        <item t="default"/>
      </items>
    </pivotField>
    <pivotField axis="axisRow" showAll="0">
      <items count="4">
        <item x="0"/>
        <item x="2"/>
        <item x="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0"/>
  </rowFields>
  <rowItems count="3">
    <i>
      <x/>
    </i>
    <i>
      <x v="1"/>
    </i>
    <i>
      <x v="2"/>
    </i>
  </rowItems>
  <colFields count="1">
    <field x="-2"/>
  </colFields>
  <colItems count="2">
    <i>
      <x/>
    </i>
    <i i="1">
      <x v="1"/>
    </i>
  </colItems>
  <dataFields count="2">
    <dataField name="Sales Volume" fld="6" baseField="0" baseItem="0"/>
    <dataField name="Average Revenue" fld="8" subtotal="average" baseField="10" baseItem="0" numFmtId="165"/>
  </dataFields>
  <chartFormats count="8">
    <chartFormat chart="12" format="6" series="1">
      <pivotArea type="data" outline="0" fieldPosition="0">
        <references count="1">
          <reference field="4294967294" count="1" selected="0">
            <x v="0"/>
          </reference>
        </references>
      </pivotArea>
    </chartFormat>
    <chartFormat chart="12" format="7" series="1">
      <pivotArea type="data" outline="0" fieldPosition="0">
        <references count="1">
          <reference field="4294967294" count="1" selected="0">
            <x v="1"/>
          </reference>
        </references>
      </pivotArea>
    </chartFormat>
    <chartFormat chart="23" format="10" series="1">
      <pivotArea type="data" outline="0" fieldPosition="0">
        <references count="1">
          <reference field="4294967294" count="1" selected="0">
            <x v="0"/>
          </reference>
        </references>
      </pivotArea>
    </chartFormat>
    <chartFormat chart="23" format="11" series="1">
      <pivotArea type="data" outline="0" fieldPosition="0">
        <references count="1">
          <reference field="4294967294" count="1" selected="0">
            <x v="1"/>
          </reference>
        </references>
      </pivotArea>
    </chartFormat>
    <chartFormat chart="23" format="12">
      <pivotArea type="data" outline="0" fieldPosition="0">
        <references count="1">
          <reference field="4294967294" count="1" selected="0">
            <x v="1"/>
          </reference>
        </references>
      </pivotArea>
    </chartFormat>
    <chartFormat chart="23" format="13">
      <pivotArea type="data" outline="0" fieldPosition="0">
        <references count="2">
          <reference field="4294967294" count="1" selected="0">
            <x v="1"/>
          </reference>
          <reference field="10" count="1" selected="0">
            <x v="0"/>
          </reference>
        </references>
      </pivotArea>
    </chartFormat>
    <chartFormat chart="23" format="14">
      <pivotArea type="data" outline="0" fieldPosition="0">
        <references count="2">
          <reference field="4294967294" count="1" selected="0">
            <x v="1"/>
          </reference>
          <reference field="10" count="1" selected="0">
            <x v="1"/>
          </reference>
        </references>
      </pivotArea>
    </chartFormat>
    <chartFormat chart="23" format="15">
      <pivotArea type="data" outline="0" fieldPosition="0">
        <references count="2">
          <reference field="4294967294" count="1" selected="0">
            <x v="1"/>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EDD143E-A809-4CFE-88B3-5746502DF3AA}" name="ProductPivot"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8" rowHeaderCaption="Product Name">
  <location ref="A3:B9" firstHeaderRow="1" firstDataRow="1" firstDataCol="1"/>
  <pivotFields count="13">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numFmtId="1" showAll="0">
      <items count="7">
        <item h="1" m="1" x="3"/>
        <item h="1" m="1" x="4"/>
        <item h="1" m="1" x="5"/>
        <item x="0"/>
        <item x="1"/>
        <item x="2"/>
        <item t="default"/>
      </items>
    </pivotField>
    <pivotField showAll="0">
      <items count="9">
        <item x="0"/>
        <item x="1"/>
        <item x="2"/>
        <item x="3"/>
        <item x="4"/>
        <item x="5"/>
        <item x="6"/>
        <item x="7"/>
        <item t="default"/>
      </items>
    </pivotField>
    <pivotField showAll="0">
      <items count="7">
        <item x="4"/>
        <item x="3"/>
        <item x="2"/>
        <item x="0"/>
        <item x="1"/>
        <item x="5"/>
        <item t="default"/>
      </items>
    </pivotField>
    <pivotField axis="axisRow" showAll="0" measureFilter="1" sortType="ascending">
      <items count="233">
        <item x="33"/>
        <item x="162"/>
        <item x="139"/>
        <item x="23"/>
        <item x="92"/>
        <item x="223"/>
        <item x="191"/>
        <item x="26"/>
        <item x="216"/>
        <item x="114"/>
        <item x="172"/>
        <item x="58"/>
        <item x="54"/>
        <item x="185"/>
        <item x="222"/>
        <item x="143"/>
        <item x="78"/>
        <item x="120"/>
        <item x="160"/>
        <item x="211"/>
        <item x="195"/>
        <item x="36"/>
        <item x="117"/>
        <item x="11"/>
        <item x="45"/>
        <item x="112"/>
        <item x="7"/>
        <item x="24"/>
        <item x="226"/>
        <item x="206"/>
        <item x="96"/>
        <item x="148"/>
        <item x="171"/>
        <item x="107"/>
        <item x="155"/>
        <item x="190"/>
        <item x="115"/>
        <item x="49"/>
        <item x="56"/>
        <item x="102"/>
        <item x="207"/>
        <item x="205"/>
        <item x="118"/>
        <item x="213"/>
        <item x="10"/>
        <item x="82"/>
        <item x="141"/>
        <item x="46"/>
        <item x="38"/>
        <item x="173"/>
        <item x="144"/>
        <item x="161"/>
        <item x="109"/>
        <item x="73"/>
        <item x="199"/>
        <item x="70"/>
        <item x="9"/>
        <item x="79"/>
        <item x="16"/>
        <item x="1"/>
        <item x="179"/>
        <item x="57"/>
        <item x="40"/>
        <item x="67"/>
        <item x="129"/>
        <item x="176"/>
        <item x="41"/>
        <item x="136"/>
        <item x="220"/>
        <item x="113"/>
        <item x="122"/>
        <item x="224"/>
        <item x="197"/>
        <item x="133"/>
        <item x="98"/>
        <item x="116"/>
        <item x="65"/>
        <item x="95"/>
        <item x="153"/>
        <item x="18"/>
        <item x="152"/>
        <item x="76"/>
        <item x="187"/>
        <item x="21"/>
        <item x="108"/>
        <item x="221"/>
        <item x="154"/>
        <item x="178"/>
        <item x="42"/>
        <item x="194"/>
        <item x="104"/>
        <item x="121"/>
        <item x="62"/>
        <item x="39"/>
        <item x="72"/>
        <item x="225"/>
        <item x="130"/>
        <item x="59"/>
        <item x="31"/>
        <item x="91"/>
        <item x="167"/>
        <item x="196"/>
        <item x="138"/>
        <item x="0"/>
        <item x="212"/>
        <item x="13"/>
        <item x="132"/>
        <item x="100"/>
        <item x="48"/>
        <item x="55"/>
        <item x="202"/>
        <item x="182"/>
        <item x="64"/>
        <item x="147"/>
        <item x="2"/>
        <item x="180"/>
        <item x="145"/>
        <item x="80"/>
        <item x="85"/>
        <item x="209"/>
        <item x="189"/>
        <item x="90"/>
        <item x="34"/>
        <item x="127"/>
        <item x="203"/>
        <item x="28"/>
        <item x="6"/>
        <item x="17"/>
        <item x="131"/>
        <item x="124"/>
        <item x="227"/>
        <item x="43"/>
        <item x="164"/>
        <item x="4"/>
        <item x="8"/>
        <item x="228"/>
        <item x="29"/>
        <item x="186"/>
        <item x="71"/>
        <item x="150"/>
        <item x="168"/>
        <item x="149"/>
        <item x="19"/>
        <item x="60"/>
        <item x="14"/>
        <item x="177"/>
        <item x="22"/>
        <item x="218"/>
        <item x="110"/>
        <item x="89"/>
        <item x="25"/>
        <item x="44"/>
        <item x="170"/>
        <item x="35"/>
        <item x="61"/>
        <item x="217"/>
        <item x="183"/>
        <item x="27"/>
        <item x="68"/>
        <item x="50"/>
        <item x="84"/>
        <item x="77"/>
        <item x="37"/>
        <item x="15"/>
        <item x="12"/>
        <item x="201"/>
        <item x="166"/>
        <item x="137"/>
        <item x="66"/>
        <item x="111"/>
        <item x="103"/>
        <item x="52"/>
        <item x="184"/>
        <item x="126"/>
        <item x="30"/>
        <item x="83"/>
        <item x="88"/>
        <item x="230"/>
        <item x="215"/>
        <item x="94"/>
        <item x="93"/>
        <item x="157"/>
        <item x="87"/>
        <item x="3"/>
        <item x="128"/>
        <item x="105"/>
        <item x="169"/>
        <item x="198"/>
        <item x="204"/>
        <item x="69"/>
        <item x="229"/>
        <item x="81"/>
        <item x="163"/>
        <item x="181"/>
        <item x="151"/>
        <item x="214"/>
        <item x="219"/>
        <item x="135"/>
        <item x="106"/>
        <item x="146"/>
        <item x="140"/>
        <item x="99"/>
        <item x="192"/>
        <item x="51"/>
        <item x="123"/>
        <item x="175"/>
        <item x="134"/>
        <item x="53"/>
        <item x="75"/>
        <item x="193"/>
        <item x="74"/>
        <item x="159"/>
        <item x="188"/>
        <item x="32"/>
        <item x="101"/>
        <item x="156"/>
        <item x="174"/>
        <item x="208"/>
        <item x="86"/>
        <item x="97"/>
        <item x="63"/>
        <item x="5"/>
        <item x="119"/>
        <item x="231"/>
        <item x="165"/>
        <item x="47"/>
        <item x="125"/>
        <item x="142"/>
        <item x="210"/>
        <item x="200"/>
        <item x="158"/>
        <item x="20"/>
        <item t="default"/>
      </items>
      <autoSortScope>
        <pivotArea dataOnly="0" outline="0" fieldPosition="0">
          <references count="1">
            <reference field="4294967294" count="1" selected="0">
              <x v="0"/>
            </reference>
          </references>
        </pivotArea>
      </autoSortScope>
    </pivotField>
    <pivotField dataField="1" numFmtId="1" showAll="0" includeNewItemsInFilter="1" sumSubtotal="1"/>
    <pivotField numFmtId="2" showAll="0"/>
    <pivotField numFmtId="2" showAll="0"/>
    <pivotField showAll="0">
      <items count="4">
        <item x="2"/>
        <item x="1"/>
        <item x="0"/>
        <item t="default"/>
      </items>
    </pivotField>
    <pivotField showAll="0">
      <items count="4">
        <item x="0"/>
        <item x="2"/>
        <item x="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6">
    <i>
      <x v="134"/>
    </i>
    <i>
      <x v="175"/>
    </i>
    <i>
      <x v="74"/>
    </i>
    <i>
      <x v="225"/>
    </i>
    <i>
      <x v="182"/>
    </i>
    <i>
      <x v="92"/>
    </i>
  </rowItems>
  <colItems count="1">
    <i/>
  </colItems>
  <dataFields count="1">
    <dataField name="Sales Volume" fld="6" baseField="0" baseItem="0"/>
  </dataField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chartFormats count="2">
    <chartFormat chart="12" format="0" series="1">
      <pivotArea type="data" outline="0" fieldPosition="0">
        <references count="1">
          <reference field="4294967294" count="1" selected="0">
            <x v="0"/>
          </reference>
        </references>
      </pivotArea>
    </chartFormat>
    <chartFormat chart="44" format="3" series="1">
      <pivotArea type="data" outline="0" fieldPosition="0">
        <references count="1">
          <reference field="4294967294" count="1" selected="0">
            <x v="0"/>
          </reference>
        </references>
      </pivotArea>
    </chartFormat>
  </chartFormats>
  <pivotTableStyleInfo name="PivotStyleMedium17" showRowHeaders="1" showColHeaders="1" showRowStripes="0" showColStripes="0" showLastColumn="1"/>
  <filters count="1">
    <filter fld="5" type="count" evalOrder="-1" id="4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1" xr10:uid="{91103F41-79DE-4BE6-8F25-29DEA53E4551}" sourceName="Quarter">
  <pivotTables>
    <pivotTable tabId="21" name="PivotTable2"/>
    <pivotTable tabId="7" name="PivotTable2"/>
    <pivotTable tabId="16" name="PivotTable2"/>
    <pivotTable tabId="14" name="PivotTable2"/>
    <pivotTable tabId="10" name="ProductPivot"/>
    <pivotTable tabId="22" name="PivotTable2"/>
    <pivotTable tabId="22" name="PivotTable1"/>
    <pivotTable tabId="22" name="PivotTable3"/>
    <pivotTable tabId="22" name="PivotTable4"/>
    <pivotTable tabId="22" name="PivotTable5"/>
  </pivotTables>
  <data>
    <tabular pivotCacheId="327663369">
      <items count="6">
        <i x="0" s="1"/>
        <i x="1" s="1"/>
        <i x="2" s="1"/>
        <i x="3" nd="1"/>
        <i x="4" nd="1"/>
        <i x="5"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1" xr10:uid="{32CF55E9-7477-492C-9E3F-94FB96992285}" sourceName="Product Category">
  <pivotTables>
    <pivotTable tabId="21" name="PivotTable2"/>
    <pivotTable tabId="7" name="PivotTable2"/>
    <pivotTable tabId="16" name="PivotTable2"/>
    <pivotTable tabId="14" name="PivotTable2"/>
    <pivotTable tabId="10" name="ProductPivot"/>
    <pivotTable tabId="22" name="PivotTable2"/>
    <pivotTable tabId="22" name="PivotTable1"/>
    <pivotTable tabId="22" name="PivotTable3"/>
    <pivotTable tabId="22" name="PivotTable4"/>
    <pivotTable tabId="22" name="PivotTable5"/>
  </pivotTables>
  <data>
    <tabular pivotCacheId="327663369">
      <items count="6">
        <i x="4" s="1"/>
        <i x="3" s="1"/>
        <i x="2" s="1"/>
        <i x="0" s="1"/>
        <i x="1" s="1"/>
        <i x="5"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604EB32A-BF69-4B56-BF19-0ADCFB61E20D}" sourceName="Region">
  <pivotTables>
    <pivotTable tabId="21" name="PivotTable2"/>
    <pivotTable tabId="7" name="PivotTable2"/>
    <pivotTable tabId="16" name="PivotTable2"/>
    <pivotTable tabId="14" name="PivotTable2"/>
    <pivotTable tabId="10" name="ProductPivot"/>
    <pivotTable tabId="22" name="PivotTable2"/>
    <pivotTable tabId="22" name="PivotTable1"/>
    <pivotTable tabId="22" name="PivotTable3"/>
    <pivotTable tabId="22" name="PivotTable4"/>
    <pivotTable tabId="22" name="PivotTable5"/>
  </pivotTables>
  <data>
    <tabular pivotCacheId="327663369">
      <items count="3">
        <i x="2" s="1"/>
        <i x="1" s="1"/>
        <i x="0"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C60EC418-9E7C-438F-9999-1AC214CA27DF}" sourceName="Payment Method">
  <pivotTables>
    <pivotTable tabId="21" name="PivotTable2"/>
    <pivotTable tabId="7" name="PivotTable2"/>
    <pivotTable tabId="16" name="PivotTable2"/>
    <pivotTable tabId="14" name="PivotTable2"/>
    <pivotTable tabId="10" name="ProductPivot"/>
    <pivotTable tabId="22" name="PivotTable2"/>
    <pivotTable tabId="22" name="PivotTable1"/>
    <pivotTable tabId="22" name="PivotTable3"/>
    <pivotTable tabId="22" name="PivotTable4"/>
    <pivotTable tabId="22" name="PivotTable5"/>
  </pivotTables>
  <data>
    <tabular pivotCacheId="327663369">
      <items count="3">
        <i x="0" s="1"/>
        <i x="2" s="1"/>
        <i x="1" s="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C9E0D4E7-32E8-416D-B668-34ABEA6591BF}" sourceName="Month">
  <pivotTables>
    <pivotTable tabId="21" name="PivotTable2"/>
    <pivotTable tabId="7" name="PivotTable2"/>
    <pivotTable tabId="16" name="PivotTable2"/>
    <pivotTable tabId="14" name="PivotTable2"/>
    <pivotTable tabId="22" name="PivotTable1"/>
    <pivotTable tabId="22" name="PivotTable2"/>
    <pivotTable tabId="22" name="PivotTable3"/>
    <pivotTable tabId="22" name="PivotTable4"/>
    <pivotTable tabId="10" name="ProductPivot"/>
    <pivotTable tabId="22" name="PivotTable5"/>
  </pivotTables>
  <data>
    <tabular pivotCacheId="327663369">
      <items count="8">
        <i x="0" s="1"/>
        <i x="1" s="1"/>
        <i x="2" s="1"/>
        <i x="3" s="1"/>
        <i x="4" s="1"/>
        <i x="5" s="1"/>
        <i x="6" s="1"/>
        <i x="7"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 2" xr10:uid="{4A28A5F3-B88D-402C-8AFB-5B30F3644A32}" cache="Slicer_Quarter1" caption="Quarter" columnCount="3" rowHeight="1008000"/>
  <slicer name="Product Category 1" xr10:uid="{6F2CF3CF-36F6-435D-8712-D482C2BA191B}" cache="Slicer_Product_Category1" caption="Product Category" rowHeight="972000"/>
  <slicer name="Region 1" xr10:uid="{28125A79-50A5-4FC8-932E-14CF81C4D281}" cache="Slicer_Region1" caption="Region" columnCount="3" rowHeight="972000"/>
  <slicer name="Payment Method" xr10:uid="{B25DFCF3-FC15-452F-BFCB-8A8FDD8187C2}" cache="Slicer_Payment_Method" caption="Payment Method" columnCount="3" rowHeight="1044000"/>
  <slicer name="Month" xr10:uid="{BF619CCD-8070-4AD3-9669-9A729B809159}" cache="Slicer_Month" caption="Month" rowHeight="61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A17D30-156D-4800-88C9-C4E63BF254C6}" name="Table1" displayName="Table1" ref="A1:K241" totalsRowShown="0">
  <autoFilter ref="A1:K241" xr:uid="{F3A17D30-156D-4800-88C9-C4E63BF254C6}"/>
  <tableColumns count="11">
    <tableColumn id="1" xr3:uid="{4760274E-9E94-4577-A400-C358A2EA7715}" name="Transaction ID"/>
    <tableColumn id="2" xr3:uid="{112248E2-4794-4BBC-8A70-3AA23EE05C5C}" name="Date" dataDxfId="7"/>
    <tableColumn id="10" xr3:uid="{2B26DEA0-8C0E-4841-8571-77F947857562}" name="Quarter" dataDxfId="6">
      <calculatedColumnFormula>IF(MONTH(Table1[[#This Row],[Date]])&lt;=3, "Q1", IF(MONTH(Table1[[#This Row],[Date]])&lt;=6, "Q2", IF(MONTH(Table1[[#This Row],[Date]])&lt;=9, "Q3", "Q4")))</calculatedColumnFormula>
    </tableColumn>
    <tableColumn id="11" xr3:uid="{3A2C1E8D-D6FD-49CB-88FF-F624C6D66597}" name="Month" dataDxfId="5">
      <calculatedColumnFormula>TEXT(Table1[[#This Row],[Date]],"MMMM")</calculatedColumnFormula>
    </tableColumn>
    <tableColumn id="3" xr3:uid="{F88351BF-04E6-49D0-9FB3-2293CF8BF870}" name="Product Category"/>
    <tableColumn id="4" xr3:uid="{34BD9B09-D5CE-42C4-9670-BE95F8FF01B5}" name="Product Name"/>
    <tableColumn id="5" xr3:uid="{170C0EF0-62DE-4239-BAB1-B322A6472365}" name="Units Sold" dataDxfId="4"/>
    <tableColumn id="6" xr3:uid="{1A3EE5BB-ADDD-4EBE-A67D-BF024D2D31C9}" name="Unit Price" dataDxfId="3"/>
    <tableColumn id="7" xr3:uid="{A6CA1A0F-821F-41C1-B97C-06CAA30D632E}" name="Total Revenue" dataDxfId="2"/>
    <tableColumn id="8" xr3:uid="{69419EE7-1BA8-48BC-9DBB-39C29562ADCA}" name="Region"/>
    <tableColumn id="9" xr3:uid="{6C793E4C-6D8F-4F53-9330-44E23AD92F8F}" name="Payment Method"/>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openxmlformats.org/officeDocument/2006/relationships/pivotTable" Target="../pivotTables/pivotTable7.xml"/><Relationship Id="rId4"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8C22B-84A9-431A-B798-3B195B270ABA}">
  <sheetPr codeName="Sheet9">
    <tabColor theme="9" tint="-0.249977111117893"/>
  </sheetPr>
  <dimension ref="A1:AW97"/>
  <sheetViews>
    <sheetView showGridLines="0" tabSelected="1" zoomScale="40" zoomScaleNormal="40" workbookViewId="0">
      <selection activeCell="K16" sqref="K16"/>
    </sheetView>
  </sheetViews>
  <sheetFormatPr defaultRowHeight="14.4" x14ac:dyDescent="0.3"/>
  <cols>
    <col min="2" max="2" width="8.88671875" customWidth="1"/>
    <col min="14" max="14" width="54.5546875" customWidth="1"/>
    <col min="33" max="33" width="49.5546875" bestFit="1" customWidth="1"/>
    <col min="34" max="34" width="14.77734375" bestFit="1" customWidth="1"/>
  </cols>
  <sheetData>
    <row r="1" spans="1:49" x14ac:dyDescent="0.3">
      <c r="A1" s="13"/>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row>
    <row r="2" spans="1:49" x14ac:dyDescent="0.3">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row>
    <row r="3" spans="1:49" x14ac:dyDescent="0.3">
      <c r="A3" s="13"/>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row>
    <row r="4" spans="1:49" x14ac:dyDescent="0.3">
      <c r="A4" s="13"/>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row>
    <row r="5" spans="1:49" x14ac:dyDescent="0.3">
      <c r="A5" s="13"/>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row>
    <row r="6" spans="1:49" x14ac:dyDescent="0.3">
      <c r="A6" s="13"/>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row>
    <row r="7" spans="1:49" x14ac:dyDescent="0.3">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row>
    <row r="8" spans="1:49" x14ac:dyDescent="0.3">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row>
    <row r="9" spans="1:49" x14ac:dyDescent="0.3">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row>
    <row r="10" spans="1:49" x14ac:dyDescent="0.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row>
    <row r="11" spans="1:49" x14ac:dyDescent="0.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row>
    <row r="12" spans="1:49" x14ac:dyDescent="0.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row>
    <row r="13" spans="1:49" x14ac:dyDescent="0.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row>
    <row r="14" spans="1:49" x14ac:dyDescent="0.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row>
    <row r="15" spans="1:49" ht="14.4" customHeight="1" x14ac:dyDescent="0.3">
      <c r="A15" s="15"/>
      <c r="B15" s="18" t="s">
        <v>271</v>
      </c>
      <c r="C15" s="18"/>
      <c r="D15" s="18"/>
      <c r="E15" s="18"/>
      <c r="F15" s="18"/>
      <c r="G15" s="18"/>
      <c r="H15" s="18"/>
      <c r="I15" s="18"/>
      <c r="J15" s="16"/>
      <c r="K15" s="16"/>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row>
    <row r="16" spans="1:49" ht="14.4" customHeight="1" x14ac:dyDescent="0.3">
      <c r="A16" s="15"/>
      <c r="B16" s="18"/>
      <c r="C16" s="18"/>
      <c r="D16" s="18"/>
      <c r="E16" s="18"/>
      <c r="F16" s="18"/>
      <c r="G16" s="18"/>
      <c r="H16" s="18"/>
      <c r="I16" s="18"/>
      <c r="J16" s="16"/>
      <c r="K16" s="16"/>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row>
    <row r="17" spans="1:49" ht="14.4" customHeight="1" x14ac:dyDescent="0.3">
      <c r="A17" s="15"/>
      <c r="B17" s="18"/>
      <c r="C17" s="18"/>
      <c r="D17" s="18"/>
      <c r="E17" s="18"/>
      <c r="F17" s="18"/>
      <c r="G17" s="18"/>
      <c r="H17" s="18"/>
      <c r="I17" s="18"/>
      <c r="J17" s="16"/>
      <c r="K17" s="16"/>
      <c r="L17" s="13"/>
      <c r="M17" s="13"/>
      <c r="N17" s="21" t="s">
        <v>266</v>
      </c>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row>
    <row r="18" spans="1:49" ht="14.4" customHeight="1" x14ac:dyDescent="0.3">
      <c r="A18" s="15"/>
      <c r="B18" s="18"/>
      <c r="C18" s="18"/>
      <c r="D18" s="18"/>
      <c r="E18" s="18"/>
      <c r="F18" s="18"/>
      <c r="G18" s="18"/>
      <c r="H18" s="18"/>
      <c r="I18" s="18"/>
      <c r="J18" s="16"/>
      <c r="K18" s="16"/>
      <c r="L18" s="13"/>
      <c r="M18" s="13"/>
      <c r="N18" s="21"/>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row>
    <row r="19" spans="1:49" ht="14.4" customHeight="1" x14ac:dyDescent="0.3">
      <c r="A19" s="13"/>
      <c r="B19" s="20">
        <f>GETPIVOTDATA("Sales Volume",'TOP '!$G$3)</f>
        <v>518</v>
      </c>
      <c r="C19" s="20"/>
      <c r="D19" s="20"/>
      <c r="E19" s="20"/>
      <c r="F19" s="20"/>
      <c r="G19" s="20"/>
      <c r="H19" s="20"/>
      <c r="I19" s="20"/>
      <c r="J19" s="16"/>
      <c r="K19" s="16"/>
      <c r="L19" s="13"/>
      <c r="M19" s="13"/>
      <c r="N19" s="22" t="str">
        <f>'TOP '!A4</f>
        <v>Clothing</v>
      </c>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row>
    <row r="20" spans="1:49" ht="20.399999999999999" customHeight="1" x14ac:dyDescent="0.3">
      <c r="A20" s="13"/>
      <c r="B20" s="20"/>
      <c r="C20" s="20"/>
      <c r="D20" s="20"/>
      <c r="E20" s="20"/>
      <c r="F20" s="20"/>
      <c r="G20" s="20"/>
      <c r="H20" s="20"/>
      <c r="I20" s="20"/>
      <c r="J20" s="16"/>
      <c r="K20" s="16"/>
      <c r="L20" s="13"/>
      <c r="M20" s="13"/>
      <c r="N20" s="22"/>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row>
    <row r="21" spans="1:49" ht="14.4" customHeight="1" x14ac:dyDescent="0.3">
      <c r="A21" s="13"/>
      <c r="B21" s="20"/>
      <c r="C21" s="20"/>
      <c r="D21" s="20"/>
      <c r="E21" s="20"/>
      <c r="F21" s="20"/>
      <c r="G21" s="20"/>
      <c r="H21" s="20"/>
      <c r="I21" s="20"/>
      <c r="J21" s="16"/>
      <c r="K21" s="16"/>
      <c r="L21" s="13"/>
      <c r="M21" s="13"/>
      <c r="N21" s="22"/>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row>
    <row r="22" spans="1:49" ht="14.4" customHeight="1" x14ac:dyDescent="0.3">
      <c r="A22" s="13"/>
      <c r="B22" s="20"/>
      <c r="C22" s="20"/>
      <c r="D22" s="20"/>
      <c r="E22" s="20"/>
      <c r="F22" s="20"/>
      <c r="G22" s="20"/>
      <c r="H22" s="20"/>
      <c r="I22" s="20"/>
      <c r="J22" s="16"/>
      <c r="K22" s="16"/>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row>
    <row r="23" spans="1:49" ht="14.4" customHeight="1" x14ac:dyDescent="0.3">
      <c r="A23" s="13"/>
      <c r="B23" s="20"/>
      <c r="C23" s="20"/>
      <c r="D23" s="20"/>
      <c r="E23" s="20"/>
      <c r="F23" s="20"/>
      <c r="G23" s="20"/>
      <c r="H23" s="20"/>
      <c r="I23" s="20"/>
      <c r="J23" s="16"/>
      <c r="K23" s="16"/>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row>
    <row r="24" spans="1:49" ht="14.4" customHeight="1" x14ac:dyDescent="0.3">
      <c r="A24" s="13"/>
      <c r="B24" s="20"/>
      <c r="C24" s="20"/>
      <c r="D24" s="20"/>
      <c r="E24" s="20"/>
      <c r="F24" s="20"/>
      <c r="G24" s="20"/>
      <c r="H24" s="20"/>
      <c r="I24" s="20"/>
      <c r="J24" s="16"/>
      <c r="K24" s="16"/>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row>
    <row r="25" spans="1:49" ht="14.4" customHeight="1" x14ac:dyDescent="0.3">
      <c r="A25" s="13"/>
      <c r="B25" s="20"/>
      <c r="C25" s="20"/>
      <c r="D25" s="20"/>
      <c r="E25" s="20"/>
      <c r="F25" s="20"/>
      <c r="G25" s="20"/>
      <c r="H25" s="20"/>
      <c r="I25" s="20"/>
      <c r="J25" s="16"/>
      <c r="K25" s="16"/>
      <c r="L25" s="13"/>
      <c r="M25" s="13"/>
      <c r="N25" s="21" t="s">
        <v>267</v>
      </c>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row>
    <row r="26" spans="1:49" ht="14.4" customHeight="1" x14ac:dyDescent="0.3">
      <c r="A26" s="13"/>
      <c r="B26" s="20"/>
      <c r="C26" s="20"/>
      <c r="D26" s="20"/>
      <c r="E26" s="20"/>
      <c r="F26" s="20"/>
      <c r="G26" s="20"/>
      <c r="H26" s="20"/>
      <c r="I26" s="20"/>
      <c r="J26" s="16"/>
      <c r="K26" s="16"/>
      <c r="L26" s="13"/>
      <c r="M26" s="13"/>
      <c r="N26" s="21"/>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row>
    <row r="27" spans="1:49" ht="14.4" customHeight="1" x14ac:dyDescent="0.3">
      <c r="A27" s="13"/>
      <c r="B27" s="20"/>
      <c r="C27" s="20"/>
      <c r="D27" s="20"/>
      <c r="E27" s="20"/>
      <c r="F27" s="20"/>
      <c r="G27" s="20"/>
      <c r="H27" s="20"/>
      <c r="I27" s="20"/>
      <c r="J27" s="16"/>
      <c r="K27" s="16"/>
      <c r="L27" s="13"/>
      <c r="M27" s="13"/>
      <c r="N27" s="22" t="str">
        <f>'TOP '!D4</f>
        <v>Credit Card</v>
      </c>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row>
    <row r="28" spans="1:49" ht="15" customHeight="1" x14ac:dyDescent="0.3">
      <c r="A28" s="13"/>
      <c r="B28" s="13"/>
      <c r="C28" s="13"/>
      <c r="D28" s="13"/>
      <c r="E28" s="13"/>
      <c r="F28" s="16"/>
      <c r="G28" s="16"/>
      <c r="H28" s="16"/>
      <c r="I28" s="16"/>
      <c r="J28" s="16"/>
      <c r="K28" s="16"/>
      <c r="L28" s="13"/>
      <c r="M28" s="13"/>
      <c r="N28" s="22"/>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row>
    <row r="29" spans="1:49" ht="14.4" customHeight="1" x14ac:dyDescent="0.3">
      <c r="A29" s="13"/>
      <c r="B29" s="18" t="s">
        <v>270</v>
      </c>
      <c r="C29" s="18"/>
      <c r="D29" s="18"/>
      <c r="E29" s="18"/>
      <c r="F29" s="18"/>
      <c r="G29" s="18"/>
      <c r="H29" s="18"/>
      <c r="I29" s="18"/>
      <c r="J29" s="13"/>
      <c r="K29" s="13"/>
      <c r="L29" s="13"/>
      <c r="M29" s="13"/>
      <c r="N29" s="22"/>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row>
    <row r="30" spans="1:49" ht="14.4" customHeight="1" x14ac:dyDescent="0.3">
      <c r="A30" s="13"/>
      <c r="B30" s="18"/>
      <c r="C30" s="18"/>
      <c r="D30" s="18"/>
      <c r="E30" s="18"/>
      <c r="F30" s="18"/>
      <c r="G30" s="18"/>
      <c r="H30" s="18"/>
      <c r="I30" s="18"/>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row>
    <row r="31" spans="1:49" ht="14.4" customHeight="1" x14ac:dyDescent="0.3">
      <c r="A31" s="13"/>
      <c r="B31" s="18"/>
      <c r="C31" s="18"/>
      <c r="D31" s="18"/>
      <c r="E31" s="18"/>
      <c r="F31" s="18"/>
      <c r="G31" s="18"/>
      <c r="H31" s="18"/>
      <c r="I31" s="18"/>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row>
    <row r="32" spans="1:49" ht="14.4" customHeight="1" x14ac:dyDescent="0.3">
      <c r="A32" s="13"/>
      <c r="B32" s="18"/>
      <c r="C32" s="18"/>
      <c r="D32" s="18"/>
      <c r="E32" s="18"/>
      <c r="F32" s="18"/>
      <c r="G32" s="18"/>
      <c r="H32" s="18"/>
      <c r="I32" s="18"/>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row>
    <row r="33" spans="1:49" ht="14.4" customHeight="1" x14ac:dyDescent="0.3">
      <c r="A33" s="13"/>
      <c r="B33" s="17">
        <f>GETPIVOTDATA("Sum of Total Revenue",'TOP '!$G$3)</f>
        <v>80567.850000000079</v>
      </c>
      <c r="C33" s="17"/>
      <c r="D33" s="17"/>
      <c r="E33" s="17"/>
      <c r="F33" s="17"/>
      <c r="G33" s="17"/>
      <c r="H33" s="17"/>
      <c r="I33" s="17"/>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row>
    <row r="34" spans="1:49" ht="14.4" customHeight="1" x14ac:dyDescent="0.3">
      <c r="A34" s="13"/>
      <c r="B34" s="17"/>
      <c r="C34" s="17"/>
      <c r="D34" s="17"/>
      <c r="E34" s="17"/>
      <c r="F34" s="17"/>
      <c r="G34" s="17"/>
      <c r="H34" s="17"/>
      <c r="I34" s="17"/>
      <c r="J34" s="13"/>
      <c r="K34" s="13"/>
      <c r="L34" s="13"/>
      <c r="M34" s="13"/>
      <c r="N34" s="21" t="s">
        <v>269</v>
      </c>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row>
    <row r="35" spans="1:49" ht="14.4" customHeight="1" x14ac:dyDescent="0.3">
      <c r="A35" s="13"/>
      <c r="B35" s="17"/>
      <c r="C35" s="17"/>
      <c r="D35" s="17"/>
      <c r="E35" s="17"/>
      <c r="F35" s="17"/>
      <c r="G35" s="17"/>
      <c r="H35" s="17"/>
      <c r="I35" s="17"/>
      <c r="J35" s="13"/>
      <c r="K35" s="13"/>
      <c r="L35" s="13"/>
      <c r="M35" s="13"/>
      <c r="N35" s="21"/>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row>
    <row r="36" spans="1:49" ht="14.4" customHeight="1" x14ac:dyDescent="0.3">
      <c r="A36" s="13"/>
      <c r="B36" s="17"/>
      <c r="C36" s="17"/>
      <c r="D36" s="17"/>
      <c r="E36" s="17"/>
      <c r="F36" s="17"/>
      <c r="G36" s="17"/>
      <c r="H36" s="17"/>
      <c r="I36" s="17"/>
      <c r="J36" s="13"/>
      <c r="K36" s="13"/>
      <c r="L36" s="13"/>
      <c r="M36" s="13"/>
      <c r="N36" s="19" t="str">
        <f>'TOP '!D11</f>
        <v>Hanes ComfortSoft T-Shirt</v>
      </c>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row>
    <row r="37" spans="1:49" ht="14.4" customHeight="1" x14ac:dyDescent="0.3">
      <c r="A37" s="13"/>
      <c r="B37" s="17"/>
      <c r="C37" s="17"/>
      <c r="D37" s="17"/>
      <c r="E37" s="17"/>
      <c r="F37" s="17"/>
      <c r="G37" s="17"/>
      <c r="H37" s="17"/>
      <c r="I37" s="17"/>
      <c r="J37" s="13"/>
      <c r="K37" s="13"/>
      <c r="L37" s="13"/>
      <c r="M37" s="13"/>
      <c r="N37" s="19"/>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row>
    <row r="38" spans="1:49" ht="14.4" customHeight="1" x14ac:dyDescent="0.3">
      <c r="A38" s="13"/>
      <c r="B38" s="17"/>
      <c r="C38" s="17"/>
      <c r="D38" s="17"/>
      <c r="E38" s="17"/>
      <c r="F38" s="17"/>
      <c r="G38" s="17"/>
      <c r="H38" s="17"/>
      <c r="I38" s="17"/>
      <c r="J38" s="13"/>
      <c r="K38" s="13"/>
      <c r="L38" s="13"/>
      <c r="M38" s="13"/>
      <c r="N38" s="19"/>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row>
    <row r="39" spans="1:49" ht="14.4" customHeight="1" x14ac:dyDescent="0.3">
      <c r="A39" s="13"/>
      <c r="B39" s="17"/>
      <c r="C39" s="17"/>
      <c r="D39" s="17"/>
      <c r="E39" s="17"/>
      <c r="F39" s="17"/>
      <c r="G39" s="17"/>
      <c r="H39" s="17"/>
      <c r="I39" s="17"/>
      <c r="J39" s="13"/>
      <c r="K39" s="13"/>
      <c r="L39" s="13"/>
      <c r="M39" s="13"/>
      <c r="N39" s="19"/>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row>
    <row r="40" spans="1:49" ht="14.4" customHeight="1" x14ac:dyDescent="0.3">
      <c r="A40" s="13"/>
      <c r="B40" s="17"/>
      <c r="C40" s="17"/>
      <c r="D40" s="17"/>
      <c r="E40" s="17"/>
      <c r="F40" s="17"/>
      <c r="G40" s="17"/>
      <c r="H40" s="17"/>
      <c r="I40" s="17"/>
      <c r="J40" s="13"/>
      <c r="K40" s="13"/>
      <c r="L40" s="13"/>
      <c r="M40" s="13"/>
      <c r="N40" s="19"/>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row>
    <row r="41" spans="1:49" ht="14.4" customHeight="1" x14ac:dyDescent="0.3">
      <c r="A41" s="13"/>
      <c r="B41" s="17"/>
      <c r="C41" s="17"/>
      <c r="D41" s="17"/>
      <c r="E41" s="17"/>
      <c r="F41" s="17"/>
      <c r="G41" s="17"/>
      <c r="H41" s="17"/>
      <c r="I41" s="17"/>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row>
    <row r="42" spans="1:49" x14ac:dyDescent="0.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row>
    <row r="43" spans="1:49" x14ac:dyDescent="0.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row>
    <row r="44" spans="1:49" x14ac:dyDescent="0.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row>
    <row r="45" spans="1:49" x14ac:dyDescent="0.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row>
    <row r="46" spans="1:49" x14ac:dyDescent="0.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row>
    <row r="47" spans="1:49" x14ac:dyDescent="0.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row>
    <row r="48" spans="1:49" x14ac:dyDescent="0.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row>
    <row r="49" spans="1:49" x14ac:dyDescent="0.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row>
    <row r="50" spans="1:49" x14ac:dyDescent="0.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row>
    <row r="51" spans="1:49" x14ac:dyDescent="0.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row>
    <row r="52" spans="1:49" x14ac:dyDescent="0.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row>
    <row r="53" spans="1:49" x14ac:dyDescent="0.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row>
    <row r="54" spans="1:49" x14ac:dyDescent="0.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row>
    <row r="55" spans="1:49" x14ac:dyDescent="0.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row>
    <row r="56" spans="1:49" x14ac:dyDescent="0.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row>
    <row r="57" spans="1:49" x14ac:dyDescent="0.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row>
    <row r="58" spans="1:49" x14ac:dyDescent="0.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row>
    <row r="59" spans="1:49" x14ac:dyDescent="0.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row>
    <row r="60" spans="1:49" x14ac:dyDescent="0.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row>
    <row r="61" spans="1:49" x14ac:dyDescent="0.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row>
    <row r="62" spans="1:49" x14ac:dyDescent="0.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row>
    <row r="63" spans="1:49" x14ac:dyDescent="0.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row>
    <row r="64" spans="1:49" x14ac:dyDescent="0.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row>
    <row r="65" spans="1:49" x14ac:dyDescent="0.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row>
    <row r="66" spans="1:49" x14ac:dyDescent="0.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row>
    <row r="67" spans="1:49" x14ac:dyDescent="0.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row>
    <row r="68" spans="1:49" x14ac:dyDescent="0.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row>
    <row r="69" spans="1:49" x14ac:dyDescent="0.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row>
    <row r="70" spans="1:49" x14ac:dyDescent="0.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row>
    <row r="71" spans="1:49" x14ac:dyDescent="0.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row>
    <row r="72" spans="1:49" x14ac:dyDescent="0.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row>
    <row r="73" spans="1:49" x14ac:dyDescent="0.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row>
    <row r="74" spans="1:49" x14ac:dyDescent="0.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row>
    <row r="75" spans="1:49" x14ac:dyDescent="0.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row>
    <row r="76" spans="1:49" x14ac:dyDescent="0.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row>
    <row r="77" spans="1:49" x14ac:dyDescent="0.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row>
    <row r="78" spans="1:49" x14ac:dyDescent="0.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row>
    <row r="79" spans="1:49" x14ac:dyDescent="0.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row>
    <row r="80" spans="1:49" x14ac:dyDescent="0.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row>
    <row r="81" spans="1:49" x14ac:dyDescent="0.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row>
    <row r="82" spans="1:49" x14ac:dyDescent="0.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row>
    <row r="83" spans="1:49" x14ac:dyDescent="0.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row>
    <row r="84" spans="1:49" x14ac:dyDescent="0.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row>
    <row r="85" spans="1:49" x14ac:dyDescent="0.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row>
    <row r="86" spans="1:49" x14ac:dyDescent="0.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row>
    <row r="87" spans="1:49" x14ac:dyDescent="0.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row>
    <row r="88" spans="1:49" x14ac:dyDescent="0.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row>
    <row r="89" spans="1:49" x14ac:dyDescent="0.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row>
    <row r="90" spans="1:49" x14ac:dyDescent="0.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row>
    <row r="91" spans="1:49" x14ac:dyDescent="0.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row>
    <row r="92" spans="1:49" x14ac:dyDescent="0.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row>
    <row r="93" spans="1:49" x14ac:dyDescent="0.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row>
    <row r="94" spans="1:49" x14ac:dyDescent="0.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row>
    <row r="95" spans="1:49" x14ac:dyDescent="0.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row>
    <row r="96" spans="1:49" x14ac:dyDescent="0.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row>
    <row r="97" spans="1:49" x14ac:dyDescent="0.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row>
  </sheetData>
  <mergeCells count="10">
    <mergeCell ref="B33:I41"/>
    <mergeCell ref="B15:I18"/>
    <mergeCell ref="N36:N40"/>
    <mergeCell ref="B29:I32"/>
    <mergeCell ref="B19:I27"/>
    <mergeCell ref="N17:N18"/>
    <mergeCell ref="N19:N21"/>
    <mergeCell ref="N25:N26"/>
    <mergeCell ref="N27:N29"/>
    <mergeCell ref="N34:N3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319CC-8220-4C68-ACB7-9B6731002C38}">
  <sheetPr codeName="Sheet1">
    <tabColor theme="7" tint="-0.249977111117893"/>
  </sheetPr>
  <dimension ref="A1:K241"/>
  <sheetViews>
    <sheetView workbookViewId="0">
      <selection activeCell="F9" sqref="F9"/>
    </sheetView>
  </sheetViews>
  <sheetFormatPr defaultRowHeight="14.4" x14ac:dyDescent="0.3"/>
  <cols>
    <col min="1" max="1" width="14.88671875" customWidth="1"/>
    <col min="2" max="2" width="10.33203125" bestFit="1" customWidth="1"/>
    <col min="3" max="4" width="10.33203125" style="4" customWidth="1"/>
    <col min="5" max="5" width="18" bestFit="1" customWidth="1"/>
    <col min="6" max="6" width="50.109375" bestFit="1" customWidth="1"/>
    <col min="7" max="7" width="11.6640625" style="4" bestFit="1" customWidth="1"/>
    <col min="8" max="8" width="11.33203125" style="6" bestFit="1" customWidth="1"/>
    <col min="9" max="9" width="15.33203125" style="6" bestFit="1" customWidth="1"/>
    <col min="10" max="10" width="12.88671875" bestFit="1" customWidth="1"/>
    <col min="11" max="11" width="18.109375" bestFit="1" customWidth="1"/>
  </cols>
  <sheetData>
    <row r="1" spans="1:11" x14ac:dyDescent="0.3">
      <c r="A1" s="2" t="s">
        <v>0</v>
      </c>
      <c r="B1" s="2" t="s">
        <v>1</v>
      </c>
      <c r="C1" s="3" t="s">
        <v>263</v>
      </c>
      <c r="D1" s="3" t="s">
        <v>272</v>
      </c>
      <c r="E1" s="2" t="s">
        <v>2</v>
      </c>
      <c r="F1" s="2" t="s">
        <v>3</v>
      </c>
      <c r="G1" s="3" t="s">
        <v>4</v>
      </c>
      <c r="H1" s="5" t="s">
        <v>5</v>
      </c>
      <c r="I1" s="5" t="s">
        <v>6</v>
      </c>
      <c r="J1" s="2" t="s">
        <v>7</v>
      </c>
      <c r="K1" s="2" t="s">
        <v>8</v>
      </c>
    </row>
    <row r="2" spans="1:11" x14ac:dyDescent="0.3">
      <c r="A2">
        <v>10001</v>
      </c>
      <c r="B2" s="1">
        <v>45292</v>
      </c>
      <c r="C2" s="4" t="str">
        <f>IF(MONTH(Table1[[#This Row],[Date]])&lt;=3, "Q1", IF(MONTH(Table1[[#This Row],[Date]])&lt;=6, "Q2", IF(MONTH(Table1[[#This Row],[Date]])&lt;=9, "Q3", "Q4")))</f>
        <v>Q1</v>
      </c>
      <c r="D2" s="4" t="str">
        <f>TEXT(Table1[[#This Row],[Date]],"MMMM")</f>
        <v>January</v>
      </c>
      <c r="E2" t="s">
        <v>9</v>
      </c>
      <c r="F2" t="s">
        <v>10</v>
      </c>
      <c r="G2" s="4">
        <v>2</v>
      </c>
      <c r="H2" s="6">
        <v>999.99</v>
      </c>
      <c r="I2" s="6">
        <v>1999.98</v>
      </c>
      <c r="J2" t="s">
        <v>11</v>
      </c>
      <c r="K2" t="s">
        <v>12</v>
      </c>
    </row>
    <row r="3" spans="1:11" x14ac:dyDescent="0.3">
      <c r="A3">
        <v>10002</v>
      </c>
      <c r="B3" s="1">
        <v>45293</v>
      </c>
      <c r="C3" s="4" t="str">
        <f>IF(MONTH(Table1[[#This Row],[Date]])&lt;=3, "Q1", IF(MONTH(Table1[[#This Row],[Date]])&lt;=6, "Q2", IF(MONTH(Table1[[#This Row],[Date]])&lt;=9, "Q3", "Q4")))</f>
        <v>Q1</v>
      </c>
      <c r="D3" s="4" t="str">
        <f>TEXT(Table1[[#This Row],[Date]],"MMMM")</f>
        <v>January</v>
      </c>
      <c r="E3" t="s">
        <v>13</v>
      </c>
      <c r="F3" t="s">
        <v>14</v>
      </c>
      <c r="G3" s="4">
        <v>1</v>
      </c>
      <c r="H3" s="6">
        <v>499.99</v>
      </c>
      <c r="I3" s="6">
        <v>499.99</v>
      </c>
      <c r="J3" t="s">
        <v>15</v>
      </c>
      <c r="K3" t="s">
        <v>16</v>
      </c>
    </row>
    <row r="4" spans="1:11" x14ac:dyDescent="0.3">
      <c r="A4">
        <v>10003</v>
      </c>
      <c r="B4" s="1">
        <v>45294</v>
      </c>
      <c r="C4" s="4" t="str">
        <f>IF(MONTH(Table1[[#This Row],[Date]])&lt;=3, "Q1", IF(MONTH(Table1[[#This Row],[Date]])&lt;=6, "Q2", IF(MONTH(Table1[[#This Row],[Date]])&lt;=9, "Q3", "Q4")))</f>
        <v>Q1</v>
      </c>
      <c r="D4" s="4" t="str">
        <f>TEXT(Table1[[#This Row],[Date]],"MMMM")</f>
        <v>January</v>
      </c>
      <c r="E4" t="s">
        <v>17</v>
      </c>
      <c r="F4" t="s">
        <v>18</v>
      </c>
      <c r="G4" s="4">
        <v>3</v>
      </c>
      <c r="H4" s="6">
        <v>69.989999999999995</v>
      </c>
      <c r="I4" s="6">
        <v>209.97</v>
      </c>
      <c r="J4" t="s">
        <v>19</v>
      </c>
      <c r="K4" t="s">
        <v>20</v>
      </c>
    </row>
    <row r="5" spans="1:11" x14ac:dyDescent="0.3">
      <c r="A5">
        <v>10004</v>
      </c>
      <c r="B5" s="1">
        <v>45295</v>
      </c>
      <c r="C5" s="4" t="str">
        <f>IF(MONTH(Table1[[#This Row],[Date]])&lt;=3, "Q1", IF(MONTH(Table1[[#This Row],[Date]])&lt;=6, "Q2", IF(MONTH(Table1[[#This Row],[Date]])&lt;=9, "Q3", "Q4")))</f>
        <v>Q1</v>
      </c>
      <c r="D5" s="4" t="str">
        <f>TEXT(Table1[[#This Row],[Date]],"MMMM")</f>
        <v>January</v>
      </c>
      <c r="E5" t="s">
        <v>21</v>
      </c>
      <c r="F5" t="s">
        <v>22</v>
      </c>
      <c r="G5" s="4">
        <v>4</v>
      </c>
      <c r="H5" s="6">
        <v>15.99</v>
      </c>
      <c r="I5" s="6">
        <v>63.96</v>
      </c>
      <c r="J5" t="s">
        <v>11</v>
      </c>
      <c r="K5" t="s">
        <v>12</v>
      </c>
    </row>
    <row r="6" spans="1:11" x14ac:dyDescent="0.3">
      <c r="A6">
        <v>10005</v>
      </c>
      <c r="B6" s="1">
        <v>45296</v>
      </c>
      <c r="C6" s="4" t="str">
        <f>IF(MONTH(Table1[[#This Row],[Date]])&lt;=3, "Q1", IF(MONTH(Table1[[#This Row],[Date]])&lt;=6, "Q2", IF(MONTH(Table1[[#This Row],[Date]])&lt;=9, "Q3", "Q4")))</f>
        <v>Q1</v>
      </c>
      <c r="D6" s="4" t="str">
        <f>TEXT(Table1[[#This Row],[Date]],"MMMM")</f>
        <v>January</v>
      </c>
      <c r="E6" t="s">
        <v>23</v>
      </c>
      <c r="F6" t="s">
        <v>24</v>
      </c>
      <c r="G6" s="4">
        <v>1</v>
      </c>
      <c r="H6" s="6">
        <v>89.99</v>
      </c>
      <c r="I6" s="6">
        <v>89.99</v>
      </c>
      <c r="J6" t="s">
        <v>15</v>
      </c>
      <c r="K6" t="s">
        <v>16</v>
      </c>
    </row>
    <row r="7" spans="1:11" x14ac:dyDescent="0.3">
      <c r="A7">
        <v>10006</v>
      </c>
      <c r="B7" s="1">
        <v>45297</v>
      </c>
      <c r="C7" s="4" t="str">
        <f>IF(MONTH(Table1[[#This Row],[Date]])&lt;=3, "Q1", IF(MONTH(Table1[[#This Row],[Date]])&lt;=6, "Q2", IF(MONTH(Table1[[#This Row],[Date]])&lt;=9, "Q3", "Q4")))</f>
        <v>Q1</v>
      </c>
      <c r="D7" s="4" t="str">
        <f>TEXT(Table1[[#This Row],[Date]],"MMMM")</f>
        <v>January</v>
      </c>
      <c r="E7" t="s">
        <v>25</v>
      </c>
      <c r="F7" t="s">
        <v>26</v>
      </c>
      <c r="G7" s="4">
        <v>5</v>
      </c>
      <c r="H7" s="6">
        <v>29.99</v>
      </c>
      <c r="I7" s="6">
        <v>149.94999999999999</v>
      </c>
      <c r="J7" t="s">
        <v>19</v>
      </c>
      <c r="K7" t="s">
        <v>12</v>
      </c>
    </row>
    <row r="8" spans="1:11" x14ac:dyDescent="0.3">
      <c r="A8">
        <v>10007</v>
      </c>
      <c r="B8" s="1">
        <v>45298</v>
      </c>
      <c r="C8" s="4" t="str">
        <f>IF(MONTH(Table1[[#This Row],[Date]])&lt;=3, "Q1", IF(MONTH(Table1[[#This Row],[Date]])&lt;=6, "Q2", IF(MONTH(Table1[[#This Row],[Date]])&lt;=9, "Q3", "Q4")))</f>
        <v>Q1</v>
      </c>
      <c r="D8" s="4" t="str">
        <f>TEXT(Table1[[#This Row],[Date]],"MMMM")</f>
        <v>January</v>
      </c>
      <c r="E8" t="s">
        <v>9</v>
      </c>
      <c r="F8" t="s">
        <v>27</v>
      </c>
      <c r="G8" s="4">
        <v>1</v>
      </c>
      <c r="H8" s="6">
        <v>2499.9899999999998</v>
      </c>
      <c r="I8" s="6">
        <v>2499.9899999999998</v>
      </c>
      <c r="J8" t="s">
        <v>11</v>
      </c>
      <c r="K8" t="s">
        <v>12</v>
      </c>
    </row>
    <row r="9" spans="1:11" x14ac:dyDescent="0.3">
      <c r="A9">
        <v>10008</v>
      </c>
      <c r="B9" s="1">
        <v>45299</v>
      </c>
      <c r="C9" s="4" t="str">
        <f>IF(MONTH(Table1[[#This Row],[Date]])&lt;=3, "Q1", IF(MONTH(Table1[[#This Row],[Date]])&lt;=6, "Q2", IF(MONTH(Table1[[#This Row],[Date]])&lt;=9, "Q3", "Q4")))</f>
        <v>Q1</v>
      </c>
      <c r="D9" s="4" t="str">
        <f>TEXT(Table1[[#This Row],[Date]],"MMMM")</f>
        <v>January</v>
      </c>
      <c r="E9" t="s">
        <v>13</v>
      </c>
      <c r="F9" t="s">
        <v>28</v>
      </c>
      <c r="G9" s="4">
        <v>2</v>
      </c>
      <c r="H9" s="6">
        <v>599.99</v>
      </c>
      <c r="I9" s="6">
        <v>1199.98</v>
      </c>
      <c r="J9" t="s">
        <v>15</v>
      </c>
      <c r="K9" t="s">
        <v>16</v>
      </c>
    </row>
    <row r="10" spans="1:11" x14ac:dyDescent="0.3">
      <c r="A10">
        <v>10009</v>
      </c>
      <c r="B10" s="1">
        <v>45300</v>
      </c>
      <c r="C10" s="4" t="str">
        <f>IF(MONTH(Table1[[#This Row],[Date]])&lt;=3, "Q1", IF(MONTH(Table1[[#This Row],[Date]])&lt;=6, "Q2", IF(MONTH(Table1[[#This Row],[Date]])&lt;=9, "Q3", "Q4")))</f>
        <v>Q1</v>
      </c>
      <c r="D10" s="4" t="str">
        <f>TEXT(Table1[[#This Row],[Date]],"MMMM")</f>
        <v>January</v>
      </c>
      <c r="E10" t="s">
        <v>17</v>
      </c>
      <c r="F10" t="s">
        <v>29</v>
      </c>
      <c r="G10" s="4">
        <v>6</v>
      </c>
      <c r="H10" s="6">
        <v>89.99</v>
      </c>
      <c r="I10" s="6">
        <v>539.94000000000005</v>
      </c>
      <c r="J10" t="s">
        <v>19</v>
      </c>
      <c r="K10" t="s">
        <v>20</v>
      </c>
    </row>
    <row r="11" spans="1:11" x14ac:dyDescent="0.3">
      <c r="A11">
        <v>10010</v>
      </c>
      <c r="B11" s="1">
        <v>45301</v>
      </c>
      <c r="C11" s="4" t="str">
        <f>IF(MONTH(Table1[[#This Row],[Date]])&lt;=3, "Q1", IF(MONTH(Table1[[#This Row],[Date]])&lt;=6, "Q2", IF(MONTH(Table1[[#This Row],[Date]])&lt;=9, "Q3", "Q4")))</f>
        <v>Q1</v>
      </c>
      <c r="D11" s="4" t="str">
        <f>TEXT(Table1[[#This Row],[Date]],"MMMM")</f>
        <v>January</v>
      </c>
      <c r="E11" t="s">
        <v>21</v>
      </c>
      <c r="F11" t="s">
        <v>30</v>
      </c>
      <c r="G11" s="4">
        <v>2</v>
      </c>
      <c r="H11" s="6">
        <v>25.99</v>
      </c>
      <c r="I11" s="6">
        <v>51.98</v>
      </c>
      <c r="J11" t="s">
        <v>11</v>
      </c>
      <c r="K11" t="s">
        <v>12</v>
      </c>
    </row>
    <row r="12" spans="1:11" x14ac:dyDescent="0.3">
      <c r="A12">
        <v>10011</v>
      </c>
      <c r="B12" s="1">
        <v>45302</v>
      </c>
      <c r="C12" s="4" t="str">
        <f>IF(MONTH(Table1[[#This Row],[Date]])&lt;=3, "Q1", IF(MONTH(Table1[[#This Row],[Date]])&lt;=6, "Q2", IF(MONTH(Table1[[#This Row],[Date]])&lt;=9, "Q3", "Q4")))</f>
        <v>Q1</v>
      </c>
      <c r="D12" s="4" t="str">
        <f>TEXT(Table1[[#This Row],[Date]],"MMMM")</f>
        <v>January</v>
      </c>
      <c r="E12" t="s">
        <v>23</v>
      </c>
      <c r="F12" t="s">
        <v>31</v>
      </c>
      <c r="G12" s="4">
        <v>1</v>
      </c>
      <c r="H12" s="6">
        <v>129.99</v>
      </c>
      <c r="I12" s="6">
        <v>129.99</v>
      </c>
      <c r="J12" t="s">
        <v>15</v>
      </c>
      <c r="K12" t="s">
        <v>16</v>
      </c>
    </row>
    <row r="13" spans="1:11" x14ac:dyDescent="0.3">
      <c r="A13">
        <v>10012</v>
      </c>
      <c r="B13" s="1">
        <v>45303</v>
      </c>
      <c r="C13" s="4" t="str">
        <f>IF(MONTH(Table1[[#This Row],[Date]])&lt;=3, "Q1", IF(MONTH(Table1[[#This Row],[Date]])&lt;=6, "Q2", IF(MONTH(Table1[[#This Row],[Date]])&lt;=9, "Q3", "Q4")))</f>
        <v>Q1</v>
      </c>
      <c r="D13" s="4" t="str">
        <f>TEXT(Table1[[#This Row],[Date]],"MMMM")</f>
        <v>January</v>
      </c>
      <c r="E13" t="s">
        <v>25</v>
      </c>
      <c r="F13" t="s">
        <v>32</v>
      </c>
      <c r="G13" s="4">
        <v>3</v>
      </c>
      <c r="H13" s="6">
        <v>199.99</v>
      </c>
      <c r="I13" s="6">
        <v>599.97</v>
      </c>
      <c r="J13" t="s">
        <v>19</v>
      </c>
      <c r="K13" t="s">
        <v>12</v>
      </c>
    </row>
    <row r="14" spans="1:11" x14ac:dyDescent="0.3">
      <c r="A14">
        <v>10013</v>
      </c>
      <c r="B14" s="1">
        <v>45304</v>
      </c>
      <c r="C14" s="4" t="str">
        <f>IF(MONTH(Table1[[#This Row],[Date]])&lt;=3, "Q1", IF(MONTH(Table1[[#This Row],[Date]])&lt;=6, "Q2", IF(MONTH(Table1[[#This Row],[Date]])&lt;=9, "Q3", "Q4")))</f>
        <v>Q1</v>
      </c>
      <c r="D14" s="4" t="str">
        <f>TEXT(Table1[[#This Row],[Date]],"MMMM")</f>
        <v>January</v>
      </c>
      <c r="E14" t="s">
        <v>9</v>
      </c>
      <c r="F14" t="s">
        <v>33</v>
      </c>
      <c r="G14" s="4">
        <v>2</v>
      </c>
      <c r="H14" s="6">
        <v>749.99</v>
      </c>
      <c r="I14" s="6">
        <v>1499.98</v>
      </c>
      <c r="J14" t="s">
        <v>11</v>
      </c>
      <c r="K14" t="s">
        <v>12</v>
      </c>
    </row>
    <row r="15" spans="1:11" x14ac:dyDescent="0.3">
      <c r="A15">
        <v>10014</v>
      </c>
      <c r="B15" s="1">
        <v>45305</v>
      </c>
      <c r="C15" s="4" t="str">
        <f>IF(MONTH(Table1[[#This Row],[Date]])&lt;=3, "Q1", IF(MONTH(Table1[[#This Row],[Date]])&lt;=6, "Q2", IF(MONTH(Table1[[#This Row],[Date]])&lt;=9, "Q3", "Q4")))</f>
        <v>Q1</v>
      </c>
      <c r="D15" s="4" t="str">
        <f>TEXT(Table1[[#This Row],[Date]],"MMMM")</f>
        <v>January</v>
      </c>
      <c r="E15" t="s">
        <v>13</v>
      </c>
      <c r="F15" t="s">
        <v>34</v>
      </c>
      <c r="G15" s="4">
        <v>1</v>
      </c>
      <c r="H15" s="6">
        <v>189.99</v>
      </c>
      <c r="I15" s="6">
        <v>189.99</v>
      </c>
      <c r="J15" t="s">
        <v>15</v>
      </c>
      <c r="K15" t="s">
        <v>16</v>
      </c>
    </row>
    <row r="16" spans="1:11" x14ac:dyDescent="0.3">
      <c r="A16">
        <v>10015</v>
      </c>
      <c r="B16" s="1">
        <v>45306</v>
      </c>
      <c r="C16" s="4" t="str">
        <f>IF(MONTH(Table1[[#This Row],[Date]])&lt;=3, "Q1", IF(MONTH(Table1[[#This Row],[Date]])&lt;=6, "Q2", IF(MONTH(Table1[[#This Row],[Date]])&lt;=9, "Q3", "Q4")))</f>
        <v>Q1</v>
      </c>
      <c r="D16" s="4" t="str">
        <f>TEXT(Table1[[#This Row],[Date]],"MMMM")</f>
        <v>January</v>
      </c>
      <c r="E16" t="s">
        <v>17</v>
      </c>
      <c r="F16" t="s">
        <v>35</v>
      </c>
      <c r="G16" s="4">
        <v>2</v>
      </c>
      <c r="H16" s="6">
        <v>249.99</v>
      </c>
      <c r="I16" s="6">
        <v>499.98</v>
      </c>
      <c r="J16" t="s">
        <v>19</v>
      </c>
      <c r="K16" t="s">
        <v>20</v>
      </c>
    </row>
    <row r="17" spans="1:11" x14ac:dyDescent="0.3">
      <c r="A17">
        <v>10016</v>
      </c>
      <c r="B17" s="1">
        <v>45307</v>
      </c>
      <c r="C17" s="4" t="str">
        <f>IF(MONTH(Table1[[#This Row],[Date]])&lt;=3, "Q1", IF(MONTH(Table1[[#This Row],[Date]])&lt;=6, "Q2", IF(MONTH(Table1[[#This Row],[Date]])&lt;=9, "Q3", "Q4")))</f>
        <v>Q1</v>
      </c>
      <c r="D17" s="4" t="str">
        <f>TEXT(Table1[[#This Row],[Date]],"MMMM")</f>
        <v>January</v>
      </c>
      <c r="E17" t="s">
        <v>21</v>
      </c>
      <c r="F17" t="s">
        <v>36</v>
      </c>
      <c r="G17" s="4">
        <v>3</v>
      </c>
      <c r="H17" s="6">
        <v>35.99</v>
      </c>
      <c r="I17" s="6">
        <v>107.97</v>
      </c>
      <c r="J17" t="s">
        <v>11</v>
      </c>
      <c r="K17" t="s">
        <v>12</v>
      </c>
    </row>
    <row r="18" spans="1:11" x14ac:dyDescent="0.3">
      <c r="A18">
        <v>10017</v>
      </c>
      <c r="B18" s="1">
        <v>45308</v>
      </c>
      <c r="C18" s="4" t="str">
        <f>IF(MONTH(Table1[[#This Row],[Date]])&lt;=3, "Q1", IF(MONTH(Table1[[#This Row],[Date]])&lt;=6, "Q2", IF(MONTH(Table1[[#This Row],[Date]])&lt;=9, "Q3", "Q4")))</f>
        <v>Q1</v>
      </c>
      <c r="D18" s="4" t="str">
        <f>TEXT(Table1[[#This Row],[Date]],"MMMM")</f>
        <v>January</v>
      </c>
      <c r="E18" t="s">
        <v>23</v>
      </c>
      <c r="F18" t="s">
        <v>37</v>
      </c>
      <c r="G18" s="4">
        <v>1</v>
      </c>
      <c r="H18" s="6">
        <v>399.99</v>
      </c>
      <c r="I18" s="6">
        <v>399.99</v>
      </c>
      <c r="J18" t="s">
        <v>15</v>
      </c>
      <c r="K18" t="s">
        <v>16</v>
      </c>
    </row>
    <row r="19" spans="1:11" x14ac:dyDescent="0.3">
      <c r="A19">
        <v>10018</v>
      </c>
      <c r="B19" s="1">
        <v>45309</v>
      </c>
      <c r="C19" s="4" t="str">
        <f>IF(MONTH(Table1[[#This Row],[Date]])&lt;=3, "Q1", IF(MONTH(Table1[[#This Row],[Date]])&lt;=6, "Q2", IF(MONTH(Table1[[#This Row],[Date]])&lt;=9, "Q3", "Q4")))</f>
        <v>Q1</v>
      </c>
      <c r="D19" s="4" t="str">
        <f>TEXT(Table1[[#This Row],[Date]],"MMMM")</f>
        <v>January</v>
      </c>
      <c r="E19" t="s">
        <v>25</v>
      </c>
      <c r="F19" t="s">
        <v>38</v>
      </c>
      <c r="G19" s="4">
        <v>4</v>
      </c>
      <c r="H19" s="6">
        <v>119.99</v>
      </c>
      <c r="I19" s="6">
        <v>479.96</v>
      </c>
      <c r="J19" t="s">
        <v>19</v>
      </c>
      <c r="K19" t="s">
        <v>12</v>
      </c>
    </row>
    <row r="20" spans="1:11" x14ac:dyDescent="0.3">
      <c r="A20">
        <v>10019</v>
      </c>
      <c r="B20" s="1">
        <v>45310</v>
      </c>
      <c r="C20" s="4" t="str">
        <f>IF(MONTH(Table1[[#This Row],[Date]])&lt;=3, "Q1", IF(MONTH(Table1[[#This Row],[Date]])&lt;=6, "Q2", IF(MONTH(Table1[[#This Row],[Date]])&lt;=9, "Q3", "Q4")))</f>
        <v>Q1</v>
      </c>
      <c r="D20" s="4" t="str">
        <f>TEXT(Table1[[#This Row],[Date]],"MMMM")</f>
        <v>January</v>
      </c>
      <c r="E20" t="s">
        <v>9</v>
      </c>
      <c r="F20" t="s">
        <v>39</v>
      </c>
      <c r="G20" s="4">
        <v>2</v>
      </c>
      <c r="H20" s="6">
        <v>499.99</v>
      </c>
      <c r="I20" s="6">
        <v>999.98</v>
      </c>
      <c r="J20" t="s">
        <v>11</v>
      </c>
      <c r="K20" t="s">
        <v>12</v>
      </c>
    </row>
    <row r="21" spans="1:11" x14ac:dyDescent="0.3">
      <c r="A21">
        <v>10020</v>
      </c>
      <c r="B21" s="1">
        <v>45311</v>
      </c>
      <c r="C21" s="4" t="str">
        <f>IF(MONTH(Table1[[#This Row],[Date]])&lt;=3, "Q1", IF(MONTH(Table1[[#This Row],[Date]])&lt;=6, "Q2", IF(MONTH(Table1[[#This Row],[Date]])&lt;=9, "Q3", "Q4")))</f>
        <v>Q1</v>
      </c>
      <c r="D21" s="4" t="str">
        <f>TEXT(Table1[[#This Row],[Date]],"MMMM")</f>
        <v>January</v>
      </c>
      <c r="E21" t="s">
        <v>13</v>
      </c>
      <c r="F21" t="s">
        <v>40</v>
      </c>
      <c r="G21" s="4">
        <v>1</v>
      </c>
      <c r="H21" s="6">
        <v>99.99</v>
      </c>
      <c r="I21" s="6">
        <v>99.99</v>
      </c>
      <c r="J21" t="s">
        <v>15</v>
      </c>
      <c r="K21" t="s">
        <v>16</v>
      </c>
    </row>
    <row r="22" spans="1:11" x14ac:dyDescent="0.3">
      <c r="A22">
        <v>10021</v>
      </c>
      <c r="B22" s="1">
        <v>45312</v>
      </c>
      <c r="C22" s="4" t="str">
        <f>IF(MONTH(Table1[[#This Row],[Date]])&lt;=3, "Q1", IF(MONTH(Table1[[#This Row],[Date]])&lt;=6, "Q2", IF(MONTH(Table1[[#This Row],[Date]])&lt;=9, "Q3", "Q4")))</f>
        <v>Q1</v>
      </c>
      <c r="D22" s="4" t="str">
        <f>TEXT(Table1[[#This Row],[Date]],"MMMM")</f>
        <v>January</v>
      </c>
      <c r="E22" t="s">
        <v>17</v>
      </c>
      <c r="F22" t="s">
        <v>41</v>
      </c>
      <c r="G22" s="4">
        <v>3</v>
      </c>
      <c r="H22" s="6">
        <v>59.99</v>
      </c>
      <c r="I22" s="6">
        <v>179.97</v>
      </c>
      <c r="J22" t="s">
        <v>19</v>
      </c>
      <c r="K22" t="s">
        <v>20</v>
      </c>
    </row>
    <row r="23" spans="1:11" x14ac:dyDescent="0.3">
      <c r="A23">
        <v>10022</v>
      </c>
      <c r="B23" s="1">
        <v>45313</v>
      </c>
      <c r="C23" s="4" t="str">
        <f>IF(MONTH(Table1[[#This Row],[Date]])&lt;=3, "Q1", IF(MONTH(Table1[[#This Row],[Date]])&lt;=6, "Q2", IF(MONTH(Table1[[#This Row],[Date]])&lt;=9, "Q3", "Q4")))</f>
        <v>Q1</v>
      </c>
      <c r="D23" s="4" t="str">
        <f>TEXT(Table1[[#This Row],[Date]],"MMMM")</f>
        <v>January</v>
      </c>
      <c r="E23" t="s">
        <v>21</v>
      </c>
      <c r="F23" t="s">
        <v>42</v>
      </c>
      <c r="G23" s="4">
        <v>2</v>
      </c>
      <c r="H23" s="6">
        <v>22.99</v>
      </c>
      <c r="I23" s="6">
        <v>45.98</v>
      </c>
      <c r="J23" t="s">
        <v>11</v>
      </c>
      <c r="K23" t="s">
        <v>12</v>
      </c>
    </row>
    <row r="24" spans="1:11" x14ac:dyDescent="0.3">
      <c r="A24">
        <v>10023</v>
      </c>
      <c r="B24" s="1">
        <v>45314</v>
      </c>
      <c r="C24" s="4" t="str">
        <f>IF(MONTH(Table1[[#This Row],[Date]])&lt;=3, "Q1", IF(MONTH(Table1[[#This Row],[Date]])&lt;=6, "Q2", IF(MONTH(Table1[[#This Row],[Date]])&lt;=9, "Q3", "Q4")))</f>
        <v>Q1</v>
      </c>
      <c r="D24" s="4" t="str">
        <f>TEXT(Table1[[#This Row],[Date]],"MMMM")</f>
        <v>January</v>
      </c>
      <c r="E24" t="s">
        <v>23</v>
      </c>
      <c r="F24" t="s">
        <v>43</v>
      </c>
      <c r="G24" s="4">
        <v>1</v>
      </c>
      <c r="H24" s="6">
        <v>49.99</v>
      </c>
      <c r="I24" s="6">
        <v>49.99</v>
      </c>
      <c r="J24" t="s">
        <v>15</v>
      </c>
      <c r="K24" t="s">
        <v>16</v>
      </c>
    </row>
    <row r="25" spans="1:11" x14ac:dyDescent="0.3">
      <c r="A25">
        <v>10024</v>
      </c>
      <c r="B25" s="1">
        <v>45315</v>
      </c>
      <c r="C25" s="4" t="str">
        <f>IF(MONTH(Table1[[#This Row],[Date]])&lt;=3, "Q1", IF(MONTH(Table1[[#This Row],[Date]])&lt;=6, "Q2", IF(MONTH(Table1[[#This Row],[Date]])&lt;=9, "Q3", "Q4")))</f>
        <v>Q1</v>
      </c>
      <c r="D25" s="4" t="str">
        <f>TEXT(Table1[[#This Row],[Date]],"MMMM")</f>
        <v>January</v>
      </c>
      <c r="E25" t="s">
        <v>25</v>
      </c>
      <c r="F25" t="s">
        <v>44</v>
      </c>
      <c r="G25" s="4">
        <v>3</v>
      </c>
      <c r="H25" s="6">
        <v>29.99</v>
      </c>
      <c r="I25" s="6">
        <v>89.97</v>
      </c>
      <c r="J25" t="s">
        <v>19</v>
      </c>
      <c r="K25" t="s">
        <v>12</v>
      </c>
    </row>
    <row r="26" spans="1:11" x14ac:dyDescent="0.3">
      <c r="A26">
        <v>10025</v>
      </c>
      <c r="B26" s="1">
        <v>45316</v>
      </c>
      <c r="C26" s="4" t="str">
        <f>IF(MONTH(Table1[[#This Row],[Date]])&lt;=3, "Q1", IF(MONTH(Table1[[#This Row],[Date]])&lt;=6, "Q2", IF(MONTH(Table1[[#This Row],[Date]])&lt;=9, "Q3", "Q4")))</f>
        <v>Q1</v>
      </c>
      <c r="D26" s="4" t="str">
        <f>TEXT(Table1[[#This Row],[Date]],"MMMM")</f>
        <v>January</v>
      </c>
      <c r="E26" t="s">
        <v>9</v>
      </c>
      <c r="F26" t="s">
        <v>45</v>
      </c>
      <c r="G26" s="4">
        <v>1</v>
      </c>
      <c r="H26" s="6">
        <v>299.99</v>
      </c>
      <c r="I26" s="6">
        <v>299.99</v>
      </c>
      <c r="J26" t="s">
        <v>11</v>
      </c>
      <c r="K26" t="s">
        <v>12</v>
      </c>
    </row>
    <row r="27" spans="1:11" x14ac:dyDescent="0.3">
      <c r="A27">
        <v>10026</v>
      </c>
      <c r="B27" s="1">
        <v>45317</v>
      </c>
      <c r="C27" s="4" t="str">
        <f>IF(MONTH(Table1[[#This Row],[Date]])&lt;=3, "Q1", IF(MONTH(Table1[[#This Row],[Date]])&lt;=6, "Q2", IF(MONTH(Table1[[#This Row],[Date]])&lt;=9, "Q3", "Q4")))</f>
        <v>Q1</v>
      </c>
      <c r="D27" s="4" t="str">
        <f>TEXT(Table1[[#This Row],[Date]],"MMMM")</f>
        <v>January</v>
      </c>
      <c r="E27" t="s">
        <v>13</v>
      </c>
      <c r="F27" t="s">
        <v>46</v>
      </c>
      <c r="G27" s="4">
        <v>1</v>
      </c>
      <c r="H27" s="6">
        <v>179.99</v>
      </c>
      <c r="I27" s="6">
        <v>179.99</v>
      </c>
      <c r="J27" t="s">
        <v>15</v>
      </c>
      <c r="K27" t="s">
        <v>16</v>
      </c>
    </row>
    <row r="28" spans="1:11" x14ac:dyDescent="0.3">
      <c r="A28">
        <v>10027</v>
      </c>
      <c r="B28" s="1">
        <v>45318</v>
      </c>
      <c r="C28" s="4" t="str">
        <f>IF(MONTH(Table1[[#This Row],[Date]])&lt;=3, "Q1", IF(MONTH(Table1[[#This Row],[Date]])&lt;=6, "Q2", IF(MONTH(Table1[[#This Row],[Date]])&lt;=9, "Q3", "Q4")))</f>
        <v>Q1</v>
      </c>
      <c r="D28" s="4" t="str">
        <f>TEXT(Table1[[#This Row],[Date]],"MMMM")</f>
        <v>January</v>
      </c>
      <c r="E28" t="s">
        <v>17</v>
      </c>
      <c r="F28" t="s">
        <v>47</v>
      </c>
      <c r="G28" s="4">
        <v>2</v>
      </c>
      <c r="H28" s="6">
        <v>179.99</v>
      </c>
      <c r="I28" s="6">
        <v>359.98</v>
      </c>
      <c r="J28" t="s">
        <v>19</v>
      </c>
      <c r="K28" t="s">
        <v>20</v>
      </c>
    </row>
    <row r="29" spans="1:11" x14ac:dyDescent="0.3">
      <c r="A29">
        <v>10028</v>
      </c>
      <c r="B29" s="1">
        <v>45319</v>
      </c>
      <c r="C29" s="4" t="str">
        <f>IF(MONTH(Table1[[#This Row],[Date]])&lt;=3, "Q1", IF(MONTH(Table1[[#This Row],[Date]])&lt;=6, "Q2", IF(MONTH(Table1[[#This Row],[Date]])&lt;=9, "Q3", "Q4")))</f>
        <v>Q1</v>
      </c>
      <c r="D29" s="4" t="str">
        <f>TEXT(Table1[[#This Row],[Date]],"MMMM")</f>
        <v>January</v>
      </c>
      <c r="E29" t="s">
        <v>21</v>
      </c>
      <c r="F29" t="s">
        <v>48</v>
      </c>
      <c r="G29" s="4">
        <v>3</v>
      </c>
      <c r="H29" s="6">
        <v>12.99</v>
      </c>
      <c r="I29" s="6">
        <v>38.97</v>
      </c>
      <c r="J29" t="s">
        <v>11</v>
      </c>
      <c r="K29" t="s">
        <v>12</v>
      </c>
    </row>
    <row r="30" spans="1:11" x14ac:dyDescent="0.3">
      <c r="A30">
        <v>10029</v>
      </c>
      <c r="B30" s="1">
        <v>45320</v>
      </c>
      <c r="C30" s="4" t="str">
        <f>IF(MONTH(Table1[[#This Row],[Date]])&lt;=3, "Q1", IF(MONTH(Table1[[#This Row],[Date]])&lt;=6, "Q2", IF(MONTH(Table1[[#This Row],[Date]])&lt;=9, "Q3", "Q4")))</f>
        <v>Q1</v>
      </c>
      <c r="D30" s="4" t="str">
        <f>TEXT(Table1[[#This Row],[Date]],"MMMM")</f>
        <v>January</v>
      </c>
      <c r="E30" t="s">
        <v>23</v>
      </c>
      <c r="F30" t="s">
        <v>49</v>
      </c>
      <c r="G30" s="4">
        <v>1</v>
      </c>
      <c r="H30" s="6">
        <v>29.99</v>
      </c>
      <c r="I30" s="6">
        <v>29.99</v>
      </c>
      <c r="J30" t="s">
        <v>15</v>
      </c>
      <c r="K30" t="s">
        <v>16</v>
      </c>
    </row>
    <row r="31" spans="1:11" x14ac:dyDescent="0.3">
      <c r="A31">
        <v>10030</v>
      </c>
      <c r="B31" s="1">
        <v>45321</v>
      </c>
      <c r="C31" s="4" t="str">
        <f>IF(MONTH(Table1[[#This Row],[Date]])&lt;=3, "Q1", IF(MONTH(Table1[[#This Row],[Date]])&lt;=6, "Q2", IF(MONTH(Table1[[#This Row],[Date]])&lt;=9, "Q3", "Q4")))</f>
        <v>Q1</v>
      </c>
      <c r="D31" s="4" t="str">
        <f>TEXT(Table1[[#This Row],[Date]],"MMMM")</f>
        <v>January</v>
      </c>
      <c r="E31" t="s">
        <v>25</v>
      </c>
      <c r="F31" t="s">
        <v>50</v>
      </c>
      <c r="G31" s="4">
        <v>2</v>
      </c>
      <c r="H31" s="6">
        <v>129.99</v>
      </c>
      <c r="I31" s="6">
        <v>259.98</v>
      </c>
      <c r="J31" t="s">
        <v>19</v>
      </c>
      <c r="K31" t="s">
        <v>12</v>
      </c>
    </row>
    <row r="32" spans="1:11" x14ac:dyDescent="0.3">
      <c r="A32">
        <v>10031</v>
      </c>
      <c r="B32" s="1">
        <v>45322</v>
      </c>
      <c r="C32" s="4" t="str">
        <f>IF(MONTH(Table1[[#This Row],[Date]])&lt;=3, "Q1", IF(MONTH(Table1[[#This Row],[Date]])&lt;=6, "Q2", IF(MONTH(Table1[[#This Row],[Date]])&lt;=9, "Q3", "Q4")))</f>
        <v>Q1</v>
      </c>
      <c r="D32" s="4" t="str">
        <f>TEXT(Table1[[#This Row],[Date]],"MMMM")</f>
        <v>January</v>
      </c>
      <c r="E32" t="s">
        <v>9</v>
      </c>
      <c r="F32" t="s">
        <v>51</v>
      </c>
      <c r="G32" s="4">
        <v>2</v>
      </c>
      <c r="H32" s="6">
        <v>349.99</v>
      </c>
      <c r="I32" s="6">
        <v>699.98</v>
      </c>
      <c r="J32" t="s">
        <v>11</v>
      </c>
      <c r="K32" t="s">
        <v>12</v>
      </c>
    </row>
    <row r="33" spans="1:11" x14ac:dyDescent="0.3">
      <c r="A33">
        <v>10032</v>
      </c>
      <c r="B33" s="1">
        <v>45323</v>
      </c>
      <c r="C33" s="4" t="str">
        <f>IF(MONTH(Table1[[#This Row],[Date]])&lt;=3, "Q1", IF(MONTH(Table1[[#This Row],[Date]])&lt;=6, "Q2", IF(MONTH(Table1[[#This Row],[Date]])&lt;=9, "Q3", "Q4")))</f>
        <v>Q1</v>
      </c>
      <c r="D33" s="4" t="str">
        <f>TEXT(Table1[[#This Row],[Date]],"MMMM")</f>
        <v>February</v>
      </c>
      <c r="E33" t="s">
        <v>13</v>
      </c>
      <c r="F33" t="s">
        <v>52</v>
      </c>
      <c r="G33" s="4">
        <v>3</v>
      </c>
      <c r="H33" s="6">
        <v>89.99</v>
      </c>
      <c r="I33" s="6">
        <v>269.97000000000003</v>
      </c>
      <c r="J33" t="s">
        <v>15</v>
      </c>
      <c r="K33" t="s">
        <v>16</v>
      </c>
    </row>
    <row r="34" spans="1:11" x14ac:dyDescent="0.3">
      <c r="A34">
        <v>10033</v>
      </c>
      <c r="B34" s="1">
        <v>45324</v>
      </c>
      <c r="C34" s="4" t="str">
        <f>IF(MONTH(Table1[[#This Row],[Date]])&lt;=3, "Q1", IF(MONTH(Table1[[#This Row],[Date]])&lt;=6, "Q2", IF(MONTH(Table1[[#This Row],[Date]])&lt;=9, "Q3", "Q4")))</f>
        <v>Q1</v>
      </c>
      <c r="D34" s="4" t="str">
        <f>TEXT(Table1[[#This Row],[Date]],"MMMM")</f>
        <v>February</v>
      </c>
      <c r="E34" t="s">
        <v>17</v>
      </c>
      <c r="F34" t="s">
        <v>53</v>
      </c>
      <c r="G34" s="4">
        <v>5</v>
      </c>
      <c r="H34" s="6">
        <v>29.99</v>
      </c>
      <c r="I34" s="6">
        <v>149.94999999999999</v>
      </c>
      <c r="J34" t="s">
        <v>19</v>
      </c>
      <c r="K34" t="s">
        <v>20</v>
      </c>
    </row>
    <row r="35" spans="1:11" x14ac:dyDescent="0.3">
      <c r="A35">
        <v>10034</v>
      </c>
      <c r="B35" s="1">
        <v>45325</v>
      </c>
      <c r="C35" s="4" t="str">
        <f>IF(MONTH(Table1[[#This Row],[Date]])&lt;=3, "Q1", IF(MONTH(Table1[[#This Row],[Date]])&lt;=6, "Q2", IF(MONTH(Table1[[#This Row],[Date]])&lt;=9, "Q3", "Q4")))</f>
        <v>Q1</v>
      </c>
      <c r="D35" s="4" t="str">
        <f>TEXT(Table1[[#This Row],[Date]],"MMMM")</f>
        <v>February</v>
      </c>
      <c r="E35" t="s">
        <v>21</v>
      </c>
      <c r="F35" t="s">
        <v>54</v>
      </c>
      <c r="G35" s="4">
        <v>4</v>
      </c>
      <c r="H35" s="6">
        <v>19.989999999999998</v>
      </c>
      <c r="I35" s="6">
        <v>79.959999999999994</v>
      </c>
      <c r="J35" t="s">
        <v>11</v>
      </c>
      <c r="K35" t="s">
        <v>12</v>
      </c>
    </row>
    <row r="36" spans="1:11" x14ac:dyDescent="0.3">
      <c r="A36">
        <v>10035</v>
      </c>
      <c r="B36" s="1">
        <v>45326</v>
      </c>
      <c r="C36" s="4" t="str">
        <f>IF(MONTH(Table1[[#This Row],[Date]])&lt;=3, "Q1", IF(MONTH(Table1[[#This Row],[Date]])&lt;=6, "Q2", IF(MONTH(Table1[[#This Row],[Date]])&lt;=9, "Q3", "Q4")))</f>
        <v>Q1</v>
      </c>
      <c r="D36" s="4" t="str">
        <f>TEXT(Table1[[#This Row],[Date]],"MMMM")</f>
        <v>February</v>
      </c>
      <c r="E36" t="s">
        <v>23</v>
      </c>
      <c r="F36" t="s">
        <v>55</v>
      </c>
      <c r="G36" s="4">
        <v>2</v>
      </c>
      <c r="H36" s="6">
        <v>39.99</v>
      </c>
      <c r="I36" s="6">
        <v>79.98</v>
      </c>
      <c r="J36" t="s">
        <v>15</v>
      </c>
      <c r="K36" t="s">
        <v>16</v>
      </c>
    </row>
    <row r="37" spans="1:11" x14ac:dyDescent="0.3">
      <c r="A37">
        <v>10036</v>
      </c>
      <c r="B37" s="1">
        <v>45327</v>
      </c>
      <c r="C37" s="4" t="str">
        <f>IF(MONTH(Table1[[#This Row],[Date]])&lt;=3, "Q1", IF(MONTH(Table1[[#This Row],[Date]])&lt;=6, "Q2", IF(MONTH(Table1[[#This Row],[Date]])&lt;=9, "Q3", "Q4")))</f>
        <v>Q1</v>
      </c>
      <c r="D37" s="4" t="str">
        <f>TEXT(Table1[[#This Row],[Date]],"MMMM")</f>
        <v>February</v>
      </c>
      <c r="E37" t="s">
        <v>25</v>
      </c>
      <c r="F37" t="s">
        <v>56</v>
      </c>
      <c r="G37" s="4">
        <v>1</v>
      </c>
      <c r="H37" s="6">
        <v>1895</v>
      </c>
      <c r="I37" s="6">
        <v>1895</v>
      </c>
      <c r="J37" t="s">
        <v>19</v>
      </c>
      <c r="K37" t="s">
        <v>12</v>
      </c>
    </row>
    <row r="38" spans="1:11" x14ac:dyDescent="0.3">
      <c r="A38">
        <v>10037</v>
      </c>
      <c r="B38" s="1">
        <v>45328</v>
      </c>
      <c r="C38" s="4" t="str">
        <f>IF(MONTH(Table1[[#This Row],[Date]])&lt;=3, "Q1", IF(MONTH(Table1[[#This Row],[Date]])&lt;=6, "Q2", IF(MONTH(Table1[[#This Row],[Date]])&lt;=9, "Q3", "Q4")))</f>
        <v>Q1</v>
      </c>
      <c r="D38" s="4" t="str">
        <f>TEXT(Table1[[#This Row],[Date]],"MMMM")</f>
        <v>February</v>
      </c>
      <c r="E38" t="s">
        <v>9</v>
      </c>
      <c r="F38" t="s">
        <v>57</v>
      </c>
      <c r="G38" s="4">
        <v>3</v>
      </c>
      <c r="H38" s="6">
        <v>399.99</v>
      </c>
      <c r="I38" s="6">
        <v>1199.97</v>
      </c>
      <c r="J38" t="s">
        <v>11</v>
      </c>
      <c r="K38" t="s">
        <v>12</v>
      </c>
    </row>
    <row r="39" spans="1:11" x14ac:dyDescent="0.3">
      <c r="A39">
        <v>10038</v>
      </c>
      <c r="B39" s="1">
        <v>45329</v>
      </c>
      <c r="C39" s="4" t="str">
        <f>IF(MONTH(Table1[[#This Row],[Date]])&lt;=3, "Q1", IF(MONTH(Table1[[#This Row],[Date]])&lt;=6, "Q2", IF(MONTH(Table1[[#This Row],[Date]])&lt;=9, "Q3", "Q4")))</f>
        <v>Q1</v>
      </c>
      <c r="D39" s="4" t="str">
        <f>TEXT(Table1[[#This Row],[Date]],"MMMM")</f>
        <v>February</v>
      </c>
      <c r="E39" t="s">
        <v>13</v>
      </c>
      <c r="F39" t="s">
        <v>58</v>
      </c>
      <c r="G39" s="4">
        <v>2</v>
      </c>
      <c r="H39" s="6">
        <v>799.99</v>
      </c>
      <c r="I39" s="6">
        <v>1599.98</v>
      </c>
      <c r="J39" t="s">
        <v>15</v>
      </c>
      <c r="K39" t="s">
        <v>16</v>
      </c>
    </row>
    <row r="40" spans="1:11" x14ac:dyDescent="0.3">
      <c r="A40">
        <v>10039</v>
      </c>
      <c r="B40" s="1">
        <v>45330</v>
      </c>
      <c r="C40" s="4" t="str">
        <f>IF(MONTH(Table1[[#This Row],[Date]])&lt;=3, "Q1", IF(MONTH(Table1[[#This Row],[Date]])&lt;=6, "Q2", IF(MONTH(Table1[[#This Row],[Date]])&lt;=9, "Q3", "Q4")))</f>
        <v>Q1</v>
      </c>
      <c r="D40" s="4" t="str">
        <f>TEXT(Table1[[#This Row],[Date]],"MMMM")</f>
        <v>February</v>
      </c>
      <c r="E40" t="s">
        <v>17</v>
      </c>
      <c r="F40" t="s">
        <v>59</v>
      </c>
      <c r="G40" s="4">
        <v>4</v>
      </c>
      <c r="H40" s="6">
        <v>59.99</v>
      </c>
      <c r="I40" s="6">
        <v>239.96</v>
      </c>
      <c r="J40" t="s">
        <v>19</v>
      </c>
      <c r="K40" t="s">
        <v>20</v>
      </c>
    </row>
    <row r="41" spans="1:11" x14ac:dyDescent="0.3">
      <c r="A41">
        <v>10040</v>
      </c>
      <c r="B41" s="1">
        <v>45331</v>
      </c>
      <c r="C41" s="4" t="str">
        <f>IF(MONTH(Table1[[#This Row],[Date]])&lt;=3, "Q1", IF(MONTH(Table1[[#This Row],[Date]])&lt;=6, "Q2", IF(MONTH(Table1[[#This Row],[Date]])&lt;=9, "Q3", "Q4")))</f>
        <v>Q1</v>
      </c>
      <c r="D41" s="4" t="str">
        <f>TEXT(Table1[[#This Row],[Date]],"MMMM")</f>
        <v>February</v>
      </c>
      <c r="E41" t="s">
        <v>21</v>
      </c>
      <c r="F41" t="s">
        <v>60</v>
      </c>
      <c r="G41" s="4">
        <v>3</v>
      </c>
      <c r="H41" s="6">
        <v>24.99</v>
      </c>
      <c r="I41" s="6">
        <v>74.97</v>
      </c>
      <c r="J41" t="s">
        <v>11</v>
      </c>
      <c r="K41" t="s">
        <v>12</v>
      </c>
    </row>
    <row r="42" spans="1:11" x14ac:dyDescent="0.3">
      <c r="A42">
        <v>10041</v>
      </c>
      <c r="B42" s="1">
        <v>45332</v>
      </c>
      <c r="C42" s="4" t="str">
        <f>IF(MONTH(Table1[[#This Row],[Date]])&lt;=3, "Q1", IF(MONTH(Table1[[#This Row],[Date]])&lt;=6, "Q2", IF(MONTH(Table1[[#This Row],[Date]])&lt;=9, "Q3", "Q4")))</f>
        <v>Q1</v>
      </c>
      <c r="D42" s="4" t="str">
        <f>TEXT(Table1[[#This Row],[Date]],"MMMM")</f>
        <v>February</v>
      </c>
      <c r="E42" t="s">
        <v>23</v>
      </c>
      <c r="F42" t="s">
        <v>61</v>
      </c>
      <c r="G42" s="4">
        <v>1</v>
      </c>
      <c r="H42" s="6">
        <v>105</v>
      </c>
      <c r="I42" s="6">
        <v>105</v>
      </c>
      <c r="J42" t="s">
        <v>15</v>
      </c>
      <c r="K42" t="s">
        <v>16</v>
      </c>
    </row>
    <row r="43" spans="1:11" x14ac:dyDescent="0.3">
      <c r="A43">
        <v>10042</v>
      </c>
      <c r="B43" s="1">
        <v>45333</v>
      </c>
      <c r="C43" s="4" t="str">
        <f>IF(MONTH(Table1[[#This Row],[Date]])&lt;=3, "Q1", IF(MONTH(Table1[[#This Row],[Date]])&lt;=6, "Q2", IF(MONTH(Table1[[#This Row],[Date]])&lt;=9, "Q3", "Q4")))</f>
        <v>Q1</v>
      </c>
      <c r="D43" s="4" t="str">
        <f>TEXT(Table1[[#This Row],[Date]],"MMMM")</f>
        <v>February</v>
      </c>
      <c r="E43" t="s">
        <v>25</v>
      </c>
      <c r="F43" t="s">
        <v>62</v>
      </c>
      <c r="G43" s="4">
        <v>2</v>
      </c>
      <c r="H43" s="6">
        <v>129.99</v>
      </c>
      <c r="I43" s="6">
        <v>259.98</v>
      </c>
      <c r="J43" t="s">
        <v>19</v>
      </c>
      <c r="K43" t="s">
        <v>12</v>
      </c>
    </row>
    <row r="44" spans="1:11" x14ac:dyDescent="0.3">
      <c r="A44">
        <v>10043</v>
      </c>
      <c r="B44" s="1">
        <v>45334</v>
      </c>
      <c r="C44" s="4" t="str">
        <f>IF(MONTH(Table1[[#This Row],[Date]])&lt;=3, "Q1", IF(MONTH(Table1[[#This Row],[Date]])&lt;=6, "Q2", IF(MONTH(Table1[[#This Row],[Date]])&lt;=9, "Q3", "Q4")))</f>
        <v>Q1</v>
      </c>
      <c r="D44" s="4" t="str">
        <f>TEXT(Table1[[#This Row],[Date]],"MMMM")</f>
        <v>February</v>
      </c>
      <c r="E44" t="s">
        <v>9</v>
      </c>
      <c r="F44" t="s">
        <v>63</v>
      </c>
      <c r="G44" s="4">
        <v>3</v>
      </c>
      <c r="H44" s="6">
        <v>399.99</v>
      </c>
      <c r="I44" s="6">
        <v>1199.97</v>
      </c>
      <c r="J44" t="s">
        <v>11</v>
      </c>
      <c r="K44" t="s">
        <v>12</v>
      </c>
    </row>
    <row r="45" spans="1:11" x14ac:dyDescent="0.3">
      <c r="A45">
        <v>10044</v>
      </c>
      <c r="B45" s="1">
        <v>45335</v>
      </c>
      <c r="C45" s="4" t="str">
        <f>IF(MONTH(Table1[[#This Row],[Date]])&lt;=3, "Q1", IF(MONTH(Table1[[#This Row],[Date]])&lt;=6, "Q2", IF(MONTH(Table1[[#This Row],[Date]])&lt;=9, "Q3", "Q4")))</f>
        <v>Q1</v>
      </c>
      <c r="D45" s="4" t="str">
        <f>TEXT(Table1[[#This Row],[Date]],"MMMM")</f>
        <v>February</v>
      </c>
      <c r="E45" t="s">
        <v>13</v>
      </c>
      <c r="F45" t="s">
        <v>64</v>
      </c>
      <c r="G45" s="4">
        <v>1</v>
      </c>
      <c r="H45" s="6">
        <v>199.99</v>
      </c>
      <c r="I45" s="6">
        <v>199.99</v>
      </c>
      <c r="J45" t="s">
        <v>15</v>
      </c>
      <c r="K45" t="s">
        <v>16</v>
      </c>
    </row>
    <row r="46" spans="1:11" x14ac:dyDescent="0.3">
      <c r="A46">
        <v>10045</v>
      </c>
      <c r="B46" s="1">
        <v>45336</v>
      </c>
      <c r="C46" s="4" t="str">
        <f>IF(MONTH(Table1[[#This Row],[Date]])&lt;=3, "Q1", IF(MONTH(Table1[[#This Row],[Date]])&lt;=6, "Q2", IF(MONTH(Table1[[#This Row],[Date]])&lt;=9, "Q3", "Q4")))</f>
        <v>Q1</v>
      </c>
      <c r="D46" s="4" t="str">
        <f>TEXT(Table1[[#This Row],[Date]],"MMMM")</f>
        <v>February</v>
      </c>
      <c r="E46" t="s">
        <v>17</v>
      </c>
      <c r="F46" t="s">
        <v>65</v>
      </c>
      <c r="G46" s="4">
        <v>2</v>
      </c>
      <c r="H46" s="6">
        <v>139.99</v>
      </c>
      <c r="I46" s="6">
        <v>279.98</v>
      </c>
      <c r="J46" t="s">
        <v>19</v>
      </c>
      <c r="K46" t="s">
        <v>20</v>
      </c>
    </row>
    <row r="47" spans="1:11" x14ac:dyDescent="0.3">
      <c r="A47">
        <v>10046</v>
      </c>
      <c r="B47" s="1">
        <v>45337</v>
      </c>
      <c r="C47" s="4" t="str">
        <f>IF(MONTH(Table1[[#This Row],[Date]])&lt;=3, "Q1", IF(MONTH(Table1[[#This Row],[Date]])&lt;=6, "Q2", IF(MONTH(Table1[[#This Row],[Date]])&lt;=9, "Q3", "Q4")))</f>
        <v>Q1</v>
      </c>
      <c r="D47" s="4" t="str">
        <f>TEXT(Table1[[#This Row],[Date]],"MMMM")</f>
        <v>February</v>
      </c>
      <c r="E47" t="s">
        <v>21</v>
      </c>
      <c r="F47" t="s">
        <v>66</v>
      </c>
      <c r="G47" s="4">
        <v>4</v>
      </c>
      <c r="H47" s="6">
        <v>32.5</v>
      </c>
      <c r="I47" s="6">
        <v>130</v>
      </c>
      <c r="J47" t="s">
        <v>11</v>
      </c>
      <c r="K47" t="s">
        <v>12</v>
      </c>
    </row>
    <row r="48" spans="1:11" x14ac:dyDescent="0.3">
      <c r="A48">
        <v>10047</v>
      </c>
      <c r="B48" s="1">
        <v>45338</v>
      </c>
      <c r="C48" s="4" t="str">
        <f>IF(MONTH(Table1[[#This Row],[Date]])&lt;=3, "Q1", IF(MONTH(Table1[[#This Row],[Date]])&lt;=6, "Q2", IF(MONTH(Table1[[#This Row],[Date]])&lt;=9, "Q3", "Q4")))</f>
        <v>Q1</v>
      </c>
      <c r="D48" s="4" t="str">
        <f>TEXT(Table1[[#This Row],[Date]],"MMMM")</f>
        <v>February</v>
      </c>
      <c r="E48" t="s">
        <v>23</v>
      </c>
      <c r="F48" t="s">
        <v>67</v>
      </c>
      <c r="G48" s="4">
        <v>1</v>
      </c>
      <c r="H48" s="6">
        <v>52</v>
      </c>
      <c r="I48" s="6">
        <v>52</v>
      </c>
      <c r="J48" t="s">
        <v>15</v>
      </c>
      <c r="K48" t="s">
        <v>16</v>
      </c>
    </row>
    <row r="49" spans="1:11" x14ac:dyDescent="0.3">
      <c r="A49">
        <v>10048</v>
      </c>
      <c r="B49" s="1">
        <v>45339</v>
      </c>
      <c r="C49" s="4" t="str">
        <f>IF(MONTH(Table1[[#This Row],[Date]])&lt;=3, "Q1", IF(MONTH(Table1[[#This Row],[Date]])&lt;=6, "Q2", IF(MONTH(Table1[[#This Row],[Date]])&lt;=9, "Q3", "Q4")))</f>
        <v>Q1</v>
      </c>
      <c r="D49" s="4" t="str">
        <f>TEXT(Table1[[#This Row],[Date]],"MMMM")</f>
        <v>February</v>
      </c>
      <c r="E49" t="s">
        <v>25</v>
      </c>
      <c r="F49" t="s">
        <v>68</v>
      </c>
      <c r="G49" s="4">
        <v>6</v>
      </c>
      <c r="H49" s="6">
        <v>39.99</v>
      </c>
      <c r="I49" s="6">
        <v>239.94</v>
      </c>
      <c r="J49" t="s">
        <v>19</v>
      </c>
      <c r="K49" t="s">
        <v>12</v>
      </c>
    </row>
    <row r="50" spans="1:11" x14ac:dyDescent="0.3">
      <c r="A50">
        <v>10049</v>
      </c>
      <c r="B50" s="1">
        <v>45340</v>
      </c>
      <c r="C50" s="4" t="str">
        <f>IF(MONTH(Table1[[#This Row],[Date]])&lt;=3, "Q1", IF(MONTH(Table1[[#This Row],[Date]])&lt;=6, "Q2", IF(MONTH(Table1[[#This Row],[Date]])&lt;=9, "Q3", "Q4")))</f>
        <v>Q1</v>
      </c>
      <c r="D50" s="4" t="str">
        <f>TEXT(Table1[[#This Row],[Date]],"MMMM")</f>
        <v>February</v>
      </c>
      <c r="E50" t="s">
        <v>9</v>
      </c>
      <c r="F50" t="s">
        <v>69</v>
      </c>
      <c r="G50" s="4">
        <v>2</v>
      </c>
      <c r="H50" s="6">
        <v>129.99</v>
      </c>
      <c r="I50" s="6">
        <v>259.98</v>
      </c>
      <c r="J50" t="s">
        <v>11</v>
      </c>
      <c r="K50" t="s">
        <v>12</v>
      </c>
    </row>
    <row r="51" spans="1:11" x14ac:dyDescent="0.3">
      <c r="A51">
        <v>10050</v>
      </c>
      <c r="B51" s="1">
        <v>45341</v>
      </c>
      <c r="C51" s="4" t="str">
        <f>IF(MONTH(Table1[[#This Row],[Date]])&lt;=3, "Q1", IF(MONTH(Table1[[#This Row],[Date]])&lt;=6, "Q2", IF(MONTH(Table1[[#This Row],[Date]])&lt;=9, "Q3", "Q4")))</f>
        <v>Q1</v>
      </c>
      <c r="D51" s="4" t="str">
        <f>TEXT(Table1[[#This Row],[Date]],"MMMM")</f>
        <v>February</v>
      </c>
      <c r="E51" t="s">
        <v>13</v>
      </c>
      <c r="F51" t="s">
        <v>70</v>
      </c>
      <c r="G51" s="4">
        <v>1</v>
      </c>
      <c r="H51" s="6">
        <v>299.99</v>
      </c>
      <c r="I51" s="6">
        <v>299.99</v>
      </c>
      <c r="J51" t="s">
        <v>15</v>
      </c>
      <c r="K51" t="s">
        <v>16</v>
      </c>
    </row>
    <row r="52" spans="1:11" x14ac:dyDescent="0.3">
      <c r="A52">
        <v>10051</v>
      </c>
      <c r="B52" s="1">
        <v>45342</v>
      </c>
      <c r="C52" s="4" t="str">
        <f>IF(MONTH(Table1[[#This Row],[Date]])&lt;=3, "Q1", IF(MONTH(Table1[[#This Row],[Date]])&lt;=6, "Q2", IF(MONTH(Table1[[#This Row],[Date]])&lt;=9, "Q3", "Q4")))</f>
        <v>Q1</v>
      </c>
      <c r="D52" s="4" t="str">
        <f>TEXT(Table1[[#This Row],[Date]],"MMMM")</f>
        <v>February</v>
      </c>
      <c r="E52" t="s">
        <v>17</v>
      </c>
      <c r="F52" t="s">
        <v>71</v>
      </c>
      <c r="G52" s="4">
        <v>3</v>
      </c>
      <c r="H52" s="6">
        <v>154.99</v>
      </c>
      <c r="I52" s="6">
        <v>464.97</v>
      </c>
      <c r="J52" t="s">
        <v>19</v>
      </c>
      <c r="K52" t="s">
        <v>20</v>
      </c>
    </row>
    <row r="53" spans="1:11" x14ac:dyDescent="0.3">
      <c r="A53">
        <v>10052</v>
      </c>
      <c r="B53" s="1">
        <v>45343</v>
      </c>
      <c r="C53" s="4" t="str">
        <f>IF(MONTH(Table1[[#This Row],[Date]])&lt;=3, "Q1", IF(MONTH(Table1[[#This Row],[Date]])&lt;=6, "Q2", IF(MONTH(Table1[[#This Row],[Date]])&lt;=9, "Q3", "Q4")))</f>
        <v>Q1</v>
      </c>
      <c r="D53" s="4" t="str">
        <f>TEXT(Table1[[#This Row],[Date]],"MMMM")</f>
        <v>February</v>
      </c>
      <c r="E53" t="s">
        <v>21</v>
      </c>
      <c r="F53" t="s">
        <v>72</v>
      </c>
      <c r="G53" s="4">
        <v>2</v>
      </c>
      <c r="H53" s="6">
        <v>26.99</v>
      </c>
      <c r="I53" s="6">
        <v>53.98</v>
      </c>
      <c r="J53" t="s">
        <v>11</v>
      </c>
      <c r="K53" t="s">
        <v>12</v>
      </c>
    </row>
    <row r="54" spans="1:11" x14ac:dyDescent="0.3">
      <c r="A54">
        <v>10053</v>
      </c>
      <c r="B54" s="1">
        <v>45344</v>
      </c>
      <c r="C54" s="4" t="str">
        <f>IF(MONTH(Table1[[#This Row],[Date]])&lt;=3, "Q1", IF(MONTH(Table1[[#This Row],[Date]])&lt;=6, "Q2", IF(MONTH(Table1[[#This Row],[Date]])&lt;=9, "Q3", "Q4")))</f>
        <v>Q1</v>
      </c>
      <c r="D54" s="4" t="str">
        <f>TEXT(Table1[[#This Row],[Date]],"MMMM")</f>
        <v>February</v>
      </c>
      <c r="E54" t="s">
        <v>23</v>
      </c>
      <c r="F54" t="s">
        <v>73</v>
      </c>
      <c r="G54" s="4">
        <v>1</v>
      </c>
      <c r="H54" s="6">
        <v>49</v>
      </c>
      <c r="I54" s="6">
        <v>49</v>
      </c>
      <c r="J54" t="s">
        <v>15</v>
      </c>
      <c r="K54" t="s">
        <v>16</v>
      </c>
    </row>
    <row r="55" spans="1:11" x14ac:dyDescent="0.3">
      <c r="A55">
        <v>10054</v>
      </c>
      <c r="B55" s="1">
        <v>45345</v>
      </c>
      <c r="C55" s="4" t="str">
        <f>IF(MONTH(Table1[[#This Row],[Date]])&lt;=3, "Q1", IF(MONTH(Table1[[#This Row],[Date]])&lt;=6, "Q2", IF(MONTH(Table1[[#This Row],[Date]])&lt;=9, "Q3", "Q4")))</f>
        <v>Q1</v>
      </c>
      <c r="D55" s="4" t="str">
        <f>TEXT(Table1[[#This Row],[Date]],"MMMM")</f>
        <v>February</v>
      </c>
      <c r="E55" t="s">
        <v>25</v>
      </c>
      <c r="F55" t="s">
        <v>74</v>
      </c>
      <c r="G55" s="4">
        <v>5</v>
      </c>
      <c r="H55" s="6">
        <v>49.99</v>
      </c>
      <c r="I55" s="6">
        <v>249.95</v>
      </c>
      <c r="J55" t="s">
        <v>19</v>
      </c>
      <c r="K55" t="s">
        <v>12</v>
      </c>
    </row>
    <row r="56" spans="1:11" x14ac:dyDescent="0.3">
      <c r="A56">
        <v>10055</v>
      </c>
      <c r="B56" s="1">
        <v>45346</v>
      </c>
      <c r="C56" s="4" t="str">
        <f>IF(MONTH(Table1[[#This Row],[Date]])&lt;=3, "Q1", IF(MONTH(Table1[[#This Row],[Date]])&lt;=6, "Q2", IF(MONTH(Table1[[#This Row],[Date]])&lt;=9, "Q3", "Q4")))</f>
        <v>Q1</v>
      </c>
      <c r="D56" s="4" t="str">
        <f>TEXT(Table1[[#This Row],[Date]],"MMMM")</f>
        <v>February</v>
      </c>
      <c r="E56" t="s">
        <v>9</v>
      </c>
      <c r="F56" t="s">
        <v>75</v>
      </c>
      <c r="G56" s="4">
        <v>4</v>
      </c>
      <c r="H56" s="6">
        <v>59.99</v>
      </c>
      <c r="I56" s="6">
        <v>239.96</v>
      </c>
      <c r="J56" t="s">
        <v>11</v>
      </c>
      <c r="K56" t="s">
        <v>12</v>
      </c>
    </row>
    <row r="57" spans="1:11" x14ac:dyDescent="0.3">
      <c r="A57">
        <v>10056</v>
      </c>
      <c r="B57" s="1">
        <v>45347</v>
      </c>
      <c r="C57" s="4" t="str">
        <f>IF(MONTH(Table1[[#This Row],[Date]])&lt;=3, "Q1", IF(MONTH(Table1[[#This Row],[Date]])&lt;=6, "Q2", IF(MONTH(Table1[[#This Row],[Date]])&lt;=9, "Q3", "Q4")))</f>
        <v>Q1</v>
      </c>
      <c r="D57" s="4" t="str">
        <f>TEXT(Table1[[#This Row],[Date]],"MMMM")</f>
        <v>February</v>
      </c>
      <c r="E57" t="s">
        <v>13</v>
      </c>
      <c r="F57" t="s">
        <v>76</v>
      </c>
      <c r="G57" s="4">
        <v>1</v>
      </c>
      <c r="H57" s="6">
        <v>499.99</v>
      </c>
      <c r="I57" s="6">
        <v>499.99</v>
      </c>
      <c r="J57" t="s">
        <v>15</v>
      </c>
      <c r="K57" t="s">
        <v>16</v>
      </c>
    </row>
    <row r="58" spans="1:11" x14ac:dyDescent="0.3">
      <c r="A58">
        <v>10057</v>
      </c>
      <c r="B58" s="1">
        <v>45348</v>
      </c>
      <c r="C58" s="4" t="str">
        <f>IF(MONTH(Table1[[#This Row],[Date]])&lt;=3, "Q1", IF(MONTH(Table1[[#This Row],[Date]])&lt;=6, "Q2", IF(MONTH(Table1[[#This Row],[Date]])&lt;=9, "Q3", "Q4")))</f>
        <v>Q1</v>
      </c>
      <c r="D58" s="4" t="str">
        <f>TEXT(Table1[[#This Row],[Date]],"MMMM")</f>
        <v>February</v>
      </c>
      <c r="E58" t="s">
        <v>17</v>
      </c>
      <c r="F58" t="s">
        <v>77</v>
      </c>
      <c r="G58" s="4">
        <v>5</v>
      </c>
      <c r="H58" s="6">
        <v>29.99</v>
      </c>
      <c r="I58" s="6">
        <v>149.94999999999999</v>
      </c>
      <c r="J58" t="s">
        <v>19</v>
      </c>
      <c r="K58" t="s">
        <v>20</v>
      </c>
    </row>
    <row r="59" spans="1:11" x14ac:dyDescent="0.3">
      <c r="A59">
        <v>10058</v>
      </c>
      <c r="B59" s="1">
        <v>45349</v>
      </c>
      <c r="C59" s="4" t="str">
        <f>IF(MONTH(Table1[[#This Row],[Date]])&lt;=3, "Q1", IF(MONTH(Table1[[#This Row],[Date]])&lt;=6, "Q2", IF(MONTH(Table1[[#This Row],[Date]])&lt;=9, "Q3", "Q4")))</f>
        <v>Q1</v>
      </c>
      <c r="D59" s="4" t="str">
        <f>TEXT(Table1[[#This Row],[Date]],"MMMM")</f>
        <v>February</v>
      </c>
      <c r="E59" t="s">
        <v>21</v>
      </c>
      <c r="F59" t="s">
        <v>78</v>
      </c>
      <c r="G59" s="4">
        <v>3</v>
      </c>
      <c r="H59" s="6">
        <v>28</v>
      </c>
      <c r="I59" s="6">
        <v>84</v>
      </c>
      <c r="J59" t="s">
        <v>11</v>
      </c>
      <c r="K59" t="s">
        <v>12</v>
      </c>
    </row>
    <row r="60" spans="1:11" x14ac:dyDescent="0.3">
      <c r="A60">
        <v>10059</v>
      </c>
      <c r="B60" s="1">
        <v>45350</v>
      </c>
      <c r="C60" s="4" t="str">
        <f>IF(MONTH(Table1[[#This Row],[Date]])&lt;=3, "Q1", IF(MONTH(Table1[[#This Row],[Date]])&lt;=6, "Q2", IF(MONTH(Table1[[#This Row],[Date]])&lt;=9, "Q3", "Q4")))</f>
        <v>Q1</v>
      </c>
      <c r="D60" s="4" t="str">
        <f>TEXT(Table1[[#This Row],[Date]],"MMMM")</f>
        <v>February</v>
      </c>
      <c r="E60" t="s">
        <v>23</v>
      </c>
      <c r="F60" t="s">
        <v>79</v>
      </c>
      <c r="G60" s="4">
        <v>2</v>
      </c>
      <c r="H60" s="6">
        <v>23</v>
      </c>
      <c r="I60" s="6">
        <v>46</v>
      </c>
      <c r="J60" t="s">
        <v>15</v>
      </c>
      <c r="K60" t="s">
        <v>16</v>
      </c>
    </row>
    <row r="61" spans="1:11" x14ac:dyDescent="0.3">
      <c r="A61">
        <v>10060</v>
      </c>
      <c r="B61" s="1">
        <v>45351</v>
      </c>
      <c r="C61" s="4" t="str">
        <f>IF(MONTH(Table1[[#This Row],[Date]])&lt;=3, "Q1", IF(MONTH(Table1[[#This Row],[Date]])&lt;=6, "Q2", IF(MONTH(Table1[[#This Row],[Date]])&lt;=9, "Q3", "Q4")))</f>
        <v>Q1</v>
      </c>
      <c r="D61" s="4" t="str">
        <f>TEXT(Table1[[#This Row],[Date]],"MMMM")</f>
        <v>February</v>
      </c>
      <c r="E61" t="s">
        <v>25</v>
      </c>
      <c r="F61" t="s">
        <v>80</v>
      </c>
      <c r="G61" s="4">
        <v>1</v>
      </c>
      <c r="H61" s="6">
        <v>349</v>
      </c>
      <c r="I61" s="6">
        <v>349</v>
      </c>
      <c r="J61" t="s">
        <v>19</v>
      </c>
      <c r="K61" t="s">
        <v>12</v>
      </c>
    </row>
    <row r="62" spans="1:11" x14ac:dyDescent="0.3">
      <c r="A62">
        <v>10061</v>
      </c>
      <c r="B62" s="1">
        <v>45352</v>
      </c>
      <c r="C62" s="4" t="str">
        <f>IF(MONTH(Table1[[#This Row],[Date]])&lt;=3, "Q1", IF(MONTH(Table1[[#This Row],[Date]])&lt;=6, "Q2", IF(MONTH(Table1[[#This Row],[Date]])&lt;=9, "Q3", "Q4")))</f>
        <v>Q1</v>
      </c>
      <c r="D62" s="4" t="str">
        <f>TEXT(Table1[[#This Row],[Date]],"MMMM")</f>
        <v>March</v>
      </c>
      <c r="E62" t="s">
        <v>9</v>
      </c>
      <c r="F62" t="s">
        <v>81</v>
      </c>
      <c r="G62" s="4">
        <v>3</v>
      </c>
      <c r="H62" s="6">
        <v>299.99</v>
      </c>
      <c r="I62" s="6">
        <v>899.97</v>
      </c>
      <c r="J62" t="s">
        <v>11</v>
      </c>
      <c r="K62" t="s">
        <v>12</v>
      </c>
    </row>
    <row r="63" spans="1:11" x14ac:dyDescent="0.3">
      <c r="A63">
        <v>10062</v>
      </c>
      <c r="B63" s="1">
        <v>45353</v>
      </c>
      <c r="C63" s="4" t="str">
        <f>IF(MONTH(Table1[[#This Row],[Date]])&lt;=3, "Q1", IF(MONTH(Table1[[#This Row],[Date]])&lt;=6, "Q2", IF(MONTH(Table1[[#This Row],[Date]])&lt;=9, "Q3", "Q4")))</f>
        <v>Q1</v>
      </c>
      <c r="D63" s="4" t="str">
        <f>TEXT(Table1[[#This Row],[Date]],"MMMM")</f>
        <v>March</v>
      </c>
      <c r="E63" t="s">
        <v>13</v>
      </c>
      <c r="F63" t="s">
        <v>82</v>
      </c>
      <c r="G63" s="4">
        <v>2</v>
      </c>
      <c r="H63" s="6">
        <v>199.99</v>
      </c>
      <c r="I63" s="6">
        <v>399.98</v>
      </c>
      <c r="J63" t="s">
        <v>15</v>
      </c>
      <c r="K63" t="s">
        <v>16</v>
      </c>
    </row>
    <row r="64" spans="1:11" x14ac:dyDescent="0.3">
      <c r="A64">
        <v>10063</v>
      </c>
      <c r="B64" s="1">
        <v>45354</v>
      </c>
      <c r="C64" s="4" t="str">
        <f>IF(MONTH(Table1[[#This Row],[Date]])&lt;=3, "Q1", IF(MONTH(Table1[[#This Row],[Date]])&lt;=6, "Q2", IF(MONTH(Table1[[#This Row],[Date]])&lt;=9, "Q3", "Q4")))</f>
        <v>Q1</v>
      </c>
      <c r="D64" s="4" t="str">
        <f>TEXT(Table1[[#This Row],[Date]],"MMMM")</f>
        <v>March</v>
      </c>
      <c r="E64" t="s">
        <v>17</v>
      </c>
      <c r="F64" t="s">
        <v>83</v>
      </c>
      <c r="G64" s="4">
        <v>10</v>
      </c>
      <c r="H64" s="6">
        <v>9.99</v>
      </c>
      <c r="I64" s="6">
        <v>99.9</v>
      </c>
      <c r="J64" t="s">
        <v>19</v>
      </c>
      <c r="K64" t="s">
        <v>20</v>
      </c>
    </row>
    <row r="65" spans="1:11" x14ac:dyDescent="0.3">
      <c r="A65">
        <v>10064</v>
      </c>
      <c r="B65" s="1">
        <v>45355</v>
      </c>
      <c r="C65" s="4" t="str">
        <f>IF(MONTH(Table1[[#This Row],[Date]])&lt;=3, "Q1", IF(MONTH(Table1[[#This Row],[Date]])&lt;=6, "Q2", IF(MONTH(Table1[[#This Row],[Date]])&lt;=9, "Q3", "Q4")))</f>
        <v>Q1</v>
      </c>
      <c r="D65" s="4" t="str">
        <f>TEXT(Table1[[#This Row],[Date]],"MMMM")</f>
        <v>March</v>
      </c>
      <c r="E65" t="s">
        <v>21</v>
      </c>
      <c r="F65" t="s">
        <v>84</v>
      </c>
      <c r="G65" s="4">
        <v>4</v>
      </c>
      <c r="H65" s="6">
        <v>18.989999999999998</v>
      </c>
      <c r="I65" s="6">
        <v>75.959999999999994</v>
      </c>
      <c r="J65" t="s">
        <v>11</v>
      </c>
      <c r="K65" t="s">
        <v>12</v>
      </c>
    </row>
    <row r="66" spans="1:11" x14ac:dyDescent="0.3">
      <c r="A66">
        <v>10065</v>
      </c>
      <c r="B66" s="1">
        <v>45356</v>
      </c>
      <c r="C66" s="4" t="str">
        <f>IF(MONTH(Table1[[#This Row],[Date]])&lt;=3, "Q1", IF(MONTH(Table1[[#This Row],[Date]])&lt;=6, "Q2", IF(MONTH(Table1[[#This Row],[Date]])&lt;=9, "Q3", "Q4")))</f>
        <v>Q1</v>
      </c>
      <c r="D66" s="4" t="str">
        <f>TEXT(Table1[[#This Row],[Date]],"MMMM")</f>
        <v>March</v>
      </c>
      <c r="E66" t="s">
        <v>23</v>
      </c>
      <c r="F66" t="s">
        <v>85</v>
      </c>
      <c r="G66" s="4">
        <v>1</v>
      </c>
      <c r="H66" s="6">
        <v>102</v>
      </c>
      <c r="I66" s="6">
        <v>102</v>
      </c>
      <c r="J66" t="s">
        <v>15</v>
      </c>
      <c r="K66" t="s">
        <v>16</v>
      </c>
    </row>
    <row r="67" spans="1:11" x14ac:dyDescent="0.3">
      <c r="A67">
        <v>10066</v>
      </c>
      <c r="B67" s="1">
        <v>45357</v>
      </c>
      <c r="C67" s="4" t="str">
        <f>IF(MONTH(Table1[[#This Row],[Date]])&lt;=3, "Q1", IF(MONTH(Table1[[#This Row],[Date]])&lt;=6, "Q2", IF(MONTH(Table1[[#This Row],[Date]])&lt;=9, "Q3", "Q4")))</f>
        <v>Q1</v>
      </c>
      <c r="D67" s="4" t="str">
        <f>TEXT(Table1[[#This Row],[Date]],"MMMM")</f>
        <v>March</v>
      </c>
      <c r="E67" t="s">
        <v>25</v>
      </c>
      <c r="F67" t="s">
        <v>86</v>
      </c>
      <c r="G67" s="4">
        <v>2</v>
      </c>
      <c r="H67" s="6">
        <v>299.99</v>
      </c>
      <c r="I67" s="6">
        <v>599.98</v>
      </c>
      <c r="J67" t="s">
        <v>19</v>
      </c>
      <c r="K67" t="s">
        <v>12</v>
      </c>
    </row>
    <row r="68" spans="1:11" x14ac:dyDescent="0.3">
      <c r="A68">
        <v>10067</v>
      </c>
      <c r="B68" s="1">
        <v>45358</v>
      </c>
      <c r="C68" s="4" t="str">
        <f>IF(MONTH(Table1[[#This Row],[Date]])&lt;=3, "Q1", IF(MONTH(Table1[[#This Row],[Date]])&lt;=6, "Q2", IF(MONTH(Table1[[#This Row],[Date]])&lt;=9, "Q3", "Q4")))</f>
        <v>Q1</v>
      </c>
      <c r="D68" s="4" t="str">
        <f>TEXT(Table1[[#This Row],[Date]],"MMMM")</f>
        <v>March</v>
      </c>
      <c r="E68" t="s">
        <v>9</v>
      </c>
      <c r="F68" t="s">
        <v>87</v>
      </c>
      <c r="G68" s="4">
        <v>1</v>
      </c>
      <c r="H68" s="6">
        <v>1199.99</v>
      </c>
      <c r="I68" s="6">
        <v>1199.99</v>
      </c>
      <c r="J68" t="s">
        <v>11</v>
      </c>
      <c r="K68" t="s">
        <v>12</v>
      </c>
    </row>
    <row r="69" spans="1:11" x14ac:dyDescent="0.3">
      <c r="A69">
        <v>10068</v>
      </c>
      <c r="B69" s="1">
        <v>45359</v>
      </c>
      <c r="C69" s="4" t="str">
        <f>IF(MONTH(Table1[[#This Row],[Date]])&lt;=3, "Q1", IF(MONTH(Table1[[#This Row],[Date]])&lt;=6, "Q2", IF(MONTH(Table1[[#This Row],[Date]])&lt;=9, "Q3", "Q4")))</f>
        <v>Q1</v>
      </c>
      <c r="D69" s="4" t="str">
        <f>TEXT(Table1[[#This Row],[Date]],"MMMM")</f>
        <v>March</v>
      </c>
      <c r="E69" t="s">
        <v>13</v>
      </c>
      <c r="F69" t="s">
        <v>88</v>
      </c>
      <c r="G69" s="4">
        <v>3</v>
      </c>
      <c r="H69" s="6">
        <v>219.99</v>
      </c>
      <c r="I69" s="6">
        <v>659.97</v>
      </c>
      <c r="J69" t="s">
        <v>15</v>
      </c>
      <c r="K69" t="s">
        <v>16</v>
      </c>
    </row>
    <row r="70" spans="1:11" x14ac:dyDescent="0.3">
      <c r="A70">
        <v>10069</v>
      </c>
      <c r="B70" s="1">
        <v>45360</v>
      </c>
      <c r="C70" s="4" t="str">
        <f>IF(MONTH(Table1[[#This Row],[Date]])&lt;=3, "Q1", IF(MONTH(Table1[[#This Row],[Date]])&lt;=6, "Q2", IF(MONTH(Table1[[#This Row],[Date]])&lt;=9, "Q3", "Q4")))</f>
        <v>Q1</v>
      </c>
      <c r="D70" s="4" t="str">
        <f>TEXT(Table1[[#This Row],[Date]],"MMMM")</f>
        <v>March</v>
      </c>
      <c r="E70" t="s">
        <v>17</v>
      </c>
      <c r="F70" t="s">
        <v>89</v>
      </c>
      <c r="G70" s="4">
        <v>4</v>
      </c>
      <c r="H70" s="6">
        <v>59.99</v>
      </c>
      <c r="I70" s="6">
        <v>239.96</v>
      </c>
      <c r="J70" t="s">
        <v>19</v>
      </c>
      <c r="K70" t="s">
        <v>20</v>
      </c>
    </row>
    <row r="71" spans="1:11" x14ac:dyDescent="0.3">
      <c r="A71">
        <v>10070</v>
      </c>
      <c r="B71" s="1">
        <v>45361</v>
      </c>
      <c r="C71" s="4" t="str">
        <f>IF(MONTH(Table1[[#This Row],[Date]])&lt;=3, "Q1", IF(MONTH(Table1[[#This Row],[Date]])&lt;=6, "Q2", IF(MONTH(Table1[[#This Row],[Date]])&lt;=9, "Q3", "Q4")))</f>
        <v>Q1</v>
      </c>
      <c r="D71" s="4" t="str">
        <f>TEXT(Table1[[#This Row],[Date]],"MMMM")</f>
        <v>March</v>
      </c>
      <c r="E71" t="s">
        <v>21</v>
      </c>
      <c r="F71" t="s">
        <v>90</v>
      </c>
      <c r="G71" s="4">
        <v>2</v>
      </c>
      <c r="H71" s="6">
        <v>10.99</v>
      </c>
      <c r="I71" s="6">
        <v>21.98</v>
      </c>
      <c r="J71" t="s">
        <v>11</v>
      </c>
      <c r="K71" t="s">
        <v>12</v>
      </c>
    </row>
    <row r="72" spans="1:11" x14ac:dyDescent="0.3">
      <c r="A72">
        <v>10071</v>
      </c>
      <c r="B72" s="1">
        <v>45362</v>
      </c>
      <c r="C72" s="4" t="str">
        <f>IF(MONTH(Table1[[#This Row],[Date]])&lt;=3, "Q1", IF(MONTH(Table1[[#This Row],[Date]])&lt;=6, "Q2", IF(MONTH(Table1[[#This Row],[Date]])&lt;=9, "Q3", "Q4")))</f>
        <v>Q1</v>
      </c>
      <c r="D72" s="4" t="str">
        <f>TEXT(Table1[[#This Row],[Date]],"MMMM")</f>
        <v>March</v>
      </c>
      <c r="E72" t="s">
        <v>23</v>
      </c>
      <c r="F72" t="s">
        <v>91</v>
      </c>
      <c r="G72" s="4">
        <v>1</v>
      </c>
      <c r="H72" s="6">
        <v>78</v>
      </c>
      <c r="I72" s="6">
        <v>78</v>
      </c>
      <c r="J72" t="s">
        <v>15</v>
      </c>
      <c r="K72" t="s">
        <v>16</v>
      </c>
    </row>
    <row r="73" spans="1:11" x14ac:dyDescent="0.3">
      <c r="A73">
        <v>10072</v>
      </c>
      <c r="B73" s="1">
        <v>45363</v>
      </c>
      <c r="C73" s="4" t="str">
        <f>IF(MONTH(Table1[[#This Row],[Date]])&lt;=3, "Q1", IF(MONTH(Table1[[#This Row],[Date]])&lt;=6, "Q2", IF(MONTH(Table1[[#This Row],[Date]])&lt;=9, "Q3", "Q4")))</f>
        <v>Q1</v>
      </c>
      <c r="D73" s="4" t="str">
        <f>TEXT(Table1[[#This Row],[Date]],"MMMM")</f>
        <v>March</v>
      </c>
      <c r="E73" t="s">
        <v>25</v>
      </c>
      <c r="F73" t="s">
        <v>92</v>
      </c>
      <c r="G73" s="4">
        <v>3</v>
      </c>
      <c r="H73" s="6">
        <v>129.99</v>
      </c>
      <c r="I73" s="6">
        <v>389.97</v>
      </c>
      <c r="J73" t="s">
        <v>19</v>
      </c>
      <c r="K73" t="s">
        <v>12</v>
      </c>
    </row>
    <row r="74" spans="1:11" x14ac:dyDescent="0.3">
      <c r="A74">
        <v>10073</v>
      </c>
      <c r="B74" s="1">
        <v>45364</v>
      </c>
      <c r="C74" s="4" t="str">
        <f>IF(MONTH(Table1[[#This Row],[Date]])&lt;=3, "Q1", IF(MONTH(Table1[[#This Row],[Date]])&lt;=6, "Q2", IF(MONTH(Table1[[#This Row],[Date]])&lt;=9, "Q3", "Q4")))</f>
        <v>Q1</v>
      </c>
      <c r="D74" s="4" t="str">
        <f>TEXT(Table1[[#This Row],[Date]],"MMMM")</f>
        <v>March</v>
      </c>
      <c r="E74" t="s">
        <v>9</v>
      </c>
      <c r="F74" t="s">
        <v>93</v>
      </c>
      <c r="G74" s="4">
        <v>1</v>
      </c>
      <c r="H74" s="6">
        <v>1599.99</v>
      </c>
      <c r="I74" s="6">
        <v>1599.99</v>
      </c>
      <c r="J74" t="s">
        <v>11</v>
      </c>
      <c r="K74" t="s">
        <v>12</v>
      </c>
    </row>
    <row r="75" spans="1:11" x14ac:dyDescent="0.3">
      <c r="A75">
        <v>10074</v>
      </c>
      <c r="B75" s="1">
        <v>45365</v>
      </c>
      <c r="C75" s="4" t="str">
        <f>IF(MONTH(Table1[[#This Row],[Date]])&lt;=3, "Q1", IF(MONTH(Table1[[#This Row],[Date]])&lt;=6, "Q2", IF(MONTH(Table1[[#This Row],[Date]])&lt;=9, "Q3", "Q4")))</f>
        <v>Q1</v>
      </c>
      <c r="D75" s="4" t="str">
        <f>TEXT(Table1[[#This Row],[Date]],"MMMM")</f>
        <v>March</v>
      </c>
      <c r="E75" t="s">
        <v>13</v>
      </c>
      <c r="F75" t="s">
        <v>94</v>
      </c>
      <c r="G75" s="4">
        <v>1</v>
      </c>
      <c r="H75" s="6">
        <v>899.99</v>
      </c>
      <c r="I75" s="6">
        <v>899.99</v>
      </c>
      <c r="J75" t="s">
        <v>15</v>
      </c>
      <c r="K75" t="s">
        <v>16</v>
      </c>
    </row>
    <row r="76" spans="1:11" x14ac:dyDescent="0.3">
      <c r="A76">
        <v>10075</v>
      </c>
      <c r="B76" s="1">
        <v>45366</v>
      </c>
      <c r="C76" s="4" t="str">
        <f>IF(MONTH(Table1[[#This Row],[Date]])&lt;=3, "Q1", IF(MONTH(Table1[[#This Row],[Date]])&lt;=6, "Q2", IF(MONTH(Table1[[#This Row],[Date]])&lt;=9, "Q3", "Q4")))</f>
        <v>Q1</v>
      </c>
      <c r="D76" s="4" t="str">
        <f>TEXT(Table1[[#This Row],[Date]],"MMMM")</f>
        <v>March</v>
      </c>
      <c r="E76" t="s">
        <v>17</v>
      </c>
      <c r="F76" t="s">
        <v>95</v>
      </c>
      <c r="G76" s="4">
        <v>5</v>
      </c>
      <c r="H76" s="6">
        <v>49.99</v>
      </c>
      <c r="I76" s="6">
        <v>249.95</v>
      </c>
      <c r="J76" t="s">
        <v>19</v>
      </c>
      <c r="K76" t="s">
        <v>20</v>
      </c>
    </row>
    <row r="77" spans="1:11" x14ac:dyDescent="0.3">
      <c r="A77">
        <v>10076</v>
      </c>
      <c r="B77" s="1">
        <v>45367</v>
      </c>
      <c r="C77" s="4" t="str">
        <f>IF(MONTH(Table1[[#This Row],[Date]])&lt;=3, "Q1", IF(MONTH(Table1[[#This Row],[Date]])&lt;=6, "Q2", IF(MONTH(Table1[[#This Row],[Date]])&lt;=9, "Q3", "Q4")))</f>
        <v>Q1</v>
      </c>
      <c r="D77" s="4" t="str">
        <f>TEXT(Table1[[#This Row],[Date]],"MMMM")</f>
        <v>March</v>
      </c>
      <c r="E77" t="s">
        <v>21</v>
      </c>
      <c r="F77" t="s">
        <v>96</v>
      </c>
      <c r="G77" s="4">
        <v>4</v>
      </c>
      <c r="H77" s="6">
        <v>14.99</v>
      </c>
      <c r="I77" s="6">
        <v>59.96</v>
      </c>
      <c r="J77" t="s">
        <v>11</v>
      </c>
      <c r="K77" t="s">
        <v>12</v>
      </c>
    </row>
    <row r="78" spans="1:11" x14ac:dyDescent="0.3">
      <c r="A78">
        <v>10077</v>
      </c>
      <c r="B78" s="1">
        <v>45368</v>
      </c>
      <c r="C78" s="4" t="str">
        <f>IF(MONTH(Table1[[#This Row],[Date]])&lt;=3, "Q1", IF(MONTH(Table1[[#This Row],[Date]])&lt;=6, "Q2", IF(MONTH(Table1[[#This Row],[Date]])&lt;=9, "Q3", "Q4")))</f>
        <v>Q1</v>
      </c>
      <c r="D78" s="4" t="str">
        <f>TEXT(Table1[[#This Row],[Date]],"MMMM")</f>
        <v>March</v>
      </c>
      <c r="E78" t="s">
        <v>23</v>
      </c>
      <c r="F78" t="s">
        <v>97</v>
      </c>
      <c r="G78" s="4">
        <v>2</v>
      </c>
      <c r="H78" s="6">
        <v>16</v>
      </c>
      <c r="I78" s="6">
        <v>32</v>
      </c>
      <c r="J78" t="s">
        <v>15</v>
      </c>
      <c r="K78" t="s">
        <v>16</v>
      </c>
    </row>
    <row r="79" spans="1:11" x14ac:dyDescent="0.3">
      <c r="A79">
        <v>10078</v>
      </c>
      <c r="B79" s="1">
        <v>45369</v>
      </c>
      <c r="C79" s="4" t="str">
        <f>IF(MONTH(Table1[[#This Row],[Date]])&lt;=3, "Q1", IF(MONTH(Table1[[#This Row],[Date]])&lt;=6, "Q2", IF(MONTH(Table1[[#This Row],[Date]])&lt;=9, "Q3", "Q4")))</f>
        <v>Q1</v>
      </c>
      <c r="D79" s="4" t="str">
        <f>TEXT(Table1[[#This Row],[Date]],"MMMM")</f>
        <v>March</v>
      </c>
      <c r="E79" t="s">
        <v>25</v>
      </c>
      <c r="F79" t="s">
        <v>98</v>
      </c>
      <c r="G79" s="4">
        <v>3</v>
      </c>
      <c r="H79" s="6">
        <v>69.989999999999995</v>
      </c>
      <c r="I79" s="6">
        <v>209.97</v>
      </c>
      <c r="J79" t="s">
        <v>19</v>
      </c>
      <c r="K79" t="s">
        <v>12</v>
      </c>
    </row>
    <row r="80" spans="1:11" x14ac:dyDescent="0.3">
      <c r="A80">
        <v>10079</v>
      </c>
      <c r="B80" s="1">
        <v>45370</v>
      </c>
      <c r="C80" s="4" t="str">
        <f>IF(MONTH(Table1[[#This Row],[Date]])&lt;=3, "Q1", IF(MONTH(Table1[[#This Row],[Date]])&lt;=6, "Q2", IF(MONTH(Table1[[#This Row],[Date]])&lt;=9, "Q3", "Q4")))</f>
        <v>Q1</v>
      </c>
      <c r="D80" s="4" t="str">
        <f>TEXT(Table1[[#This Row],[Date]],"MMMM")</f>
        <v>March</v>
      </c>
      <c r="E80" t="s">
        <v>9</v>
      </c>
      <c r="F80" t="s">
        <v>99</v>
      </c>
      <c r="G80" s="4">
        <v>2</v>
      </c>
      <c r="H80" s="6">
        <v>249.99</v>
      </c>
      <c r="I80" s="6">
        <v>499.98</v>
      </c>
      <c r="J80" t="s">
        <v>11</v>
      </c>
      <c r="K80" t="s">
        <v>12</v>
      </c>
    </row>
    <row r="81" spans="1:11" x14ac:dyDescent="0.3">
      <c r="A81">
        <v>10080</v>
      </c>
      <c r="B81" s="1">
        <v>45371</v>
      </c>
      <c r="C81" s="4" t="str">
        <f>IF(MONTH(Table1[[#This Row],[Date]])&lt;=3, "Q1", IF(MONTH(Table1[[#This Row],[Date]])&lt;=6, "Q2", IF(MONTH(Table1[[#This Row],[Date]])&lt;=9, "Q3", "Q4")))</f>
        <v>Q1</v>
      </c>
      <c r="D81" s="4" t="str">
        <f>TEXT(Table1[[#This Row],[Date]],"MMMM")</f>
        <v>March</v>
      </c>
      <c r="E81" t="s">
        <v>13</v>
      </c>
      <c r="F81" t="s">
        <v>100</v>
      </c>
      <c r="G81" s="4">
        <v>1</v>
      </c>
      <c r="H81" s="6">
        <v>499.99</v>
      </c>
      <c r="I81" s="6">
        <v>499.99</v>
      </c>
      <c r="J81" t="s">
        <v>15</v>
      </c>
      <c r="K81" t="s">
        <v>16</v>
      </c>
    </row>
    <row r="82" spans="1:11" x14ac:dyDescent="0.3">
      <c r="A82">
        <v>10081</v>
      </c>
      <c r="B82" s="1">
        <v>45372</v>
      </c>
      <c r="C82" s="4" t="str">
        <f>IF(MONTH(Table1[[#This Row],[Date]])&lt;=3, "Q1", IF(MONTH(Table1[[#This Row],[Date]])&lt;=6, "Q2", IF(MONTH(Table1[[#This Row],[Date]])&lt;=9, "Q3", "Q4")))</f>
        <v>Q1</v>
      </c>
      <c r="D82" s="4" t="str">
        <f>TEXT(Table1[[#This Row],[Date]],"MMMM")</f>
        <v>March</v>
      </c>
      <c r="E82" t="s">
        <v>17</v>
      </c>
      <c r="F82" t="s">
        <v>101</v>
      </c>
      <c r="G82" s="4">
        <v>2</v>
      </c>
      <c r="H82" s="6">
        <v>89.99</v>
      </c>
      <c r="I82" s="6">
        <v>179.98</v>
      </c>
      <c r="J82" t="s">
        <v>19</v>
      </c>
      <c r="K82" t="s">
        <v>20</v>
      </c>
    </row>
    <row r="83" spans="1:11" x14ac:dyDescent="0.3">
      <c r="A83">
        <v>10082</v>
      </c>
      <c r="B83" s="1">
        <v>45373</v>
      </c>
      <c r="C83" s="4" t="str">
        <f>IF(MONTH(Table1[[#This Row],[Date]])&lt;=3, "Q1", IF(MONTH(Table1[[#This Row],[Date]])&lt;=6, "Q2", IF(MONTH(Table1[[#This Row],[Date]])&lt;=9, "Q3", "Q4")))</f>
        <v>Q1</v>
      </c>
      <c r="D83" s="4" t="str">
        <f>TEXT(Table1[[#This Row],[Date]],"MMMM")</f>
        <v>March</v>
      </c>
      <c r="E83" t="s">
        <v>21</v>
      </c>
      <c r="F83" t="s">
        <v>102</v>
      </c>
      <c r="G83" s="4">
        <v>3</v>
      </c>
      <c r="H83" s="6">
        <v>12.99</v>
      </c>
      <c r="I83" s="6">
        <v>38.97</v>
      </c>
      <c r="J83" t="s">
        <v>11</v>
      </c>
      <c r="K83" t="s">
        <v>12</v>
      </c>
    </row>
    <row r="84" spans="1:11" x14ac:dyDescent="0.3">
      <c r="A84">
        <v>10083</v>
      </c>
      <c r="B84" s="1">
        <v>45374</v>
      </c>
      <c r="C84" s="4" t="str">
        <f>IF(MONTH(Table1[[#This Row],[Date]])&lt;=3, "Q1", IF(MONTH(Table1[[#This Row],[Date]])&lt;=6, "Q2", IF(MONTH(Table1[[#This Row],[Date]])&lt;=9, "Q3", "Q4")))</f>
        <v>Q1</v>
      </c>
      <c r="D84" s="4" t="str">
        <f>TEXT(Table1[[#This Row],[Date]],"MMMM")</f>
        <v>March</v>
      </c>
      <c r="E84" t="s">
        <v>23</v>
      </c>
      <c r="F84" t="s">
        <v>103</v>
      </c>
      <c r="G84" s="4">
        <v>1</v>
      </c>
      <c r="H84" s="6">
        <v>100</v>
      </c>
      <c r="I84" s="6">
        <v>100</v>
      </c>
      <c r="J84" t="s">
        <v>15</v>
      </c>
      <c r="K84" t="s">
        <v>16</v>
      </c>
    </row>
    <row r="85" spans="1:11" x14ac:dyDescent="0.3">
      <c r="A85">
        <v>10084</v>
      </c>
      <c r="B85" s="1">
        <v>45375</v>
      </c>
      <c r="C85" s="4" t="str">
        <f>IF(MONTH(Table1[[#This Row],[Date]])&lt;=3, "Q1", IF(MONTH(Table1[[#This Row],[Date]])&lt;=6, "Q2", IF(MONTH(Table1[[#This Row],[Date]])&lt;=9, "Q3", "Q4")))</f>
        <v>Q1</v>
      </c>
      <c r="D85" s="4" t="str">
        <f>TEXT(Table1[[#This Row],[Date]],"MMMM")</f>
        <v>March</v>
      </c>
      <c r="E85" t="s">
        <v>25</v>
      </c>
      <c r="F85" t="s">
        <v>104</v>
      </c>
      <c r="G85" s="4">
        <v>6</v>
      </c>
      <c r="H85" s="6">
        <v>24.99</v>
      </c>
      <c r="I85" s="6">
        <v>149.94</v>
      </c>
      <c r="J85" t="s">
        <v>19</v>
      </c>
      <c r="K85" t="s">
        <v>12</v>
      </c>
    </row>
    <row r="86" spans="1:11" x14ac:dyDescent="0.3">
      <c r="A86">
        <v>10085</v>
      </c>
      <c r="B86" s="1">
        <v>45376</v>
      </c>
      <c r="C86" s="4" t="str">
        <f>IF(MONTH(Table1[[#This Row],[Date]])&lt;=3, "Q1", IF(MONTH(Table1[[#This Row],[Date]])&lt;=6, "Q2", IF(MONTH(Table1[[#This Row],[Date]])&lt;=9, "Q3", "Q4")))</f>
        <v>Q1</v>
      </c>
      <c r="D86" s="4" t="str">
        <f>TEXT(Table1[[#This Row],[Date]],"MMMM")</f>
        <v>March</v>
      </c>
      <c r="E86" t="s">
        <v>9</v>
      </c>
      <c r="F86" t="s">
        <v>105</v>
      </c>
      <c r="G86" s="4">
        <v>1</v>
      </c>
      <c r="H86" s="6">
        <v>99.99</v>
      </c>
      <c r="I86" s="6">
        <v>99.99</v>
      </c>
      <c r="J86" t="s">
        <v>11</v>
      </c>
      <c r="K86" t="s">
        <v>12</v>
      </c>
    </row>
    <row r="87" spans="1:11" x14ac:dyDescent="0.3">
      <c r="A87">
        <v>10086</v>
      </c>
      <c r="B87" s="1">
        <v>45377</v>
      </c>
      <c r="C87" s="4" t="str">
        <f>IF(MONTH(Table1[[#This Row],[Date]])&lt;=3, "Q1", IF(MONTH(Table1[[#This Row],[Date]])&lt;=6, "Q2", IF(MONTH(Table1[[#This Row],[Date]])&lt;=9, "Q3", "Q4")))</f>
        <v>Q1</v>
      </c>
      <c r="D87" s="4" t="str">
        <f>TEXT(Table1[[#This Row],[Date]],"MMMM")</f>
        <v>March</v>
      </c>
      <c r="E87" t="s">
        <v>13</v>
      </c>
      <c r="F87" t="s">
        <v>106</v>
      </c>
      <c r="G87" s="4">
        <v>2</v>
      </c>
      <c r="H87" s="6">
        <v>1299.99</v>
      </c>
      <c r="I87" s="6">
        <v>2599.98</v>
      </c>
      <c r="J87" t="s">
        <v>15</v>
      </c>
      <c r="K87" t="s">
        <v>16</v>
      </c>
    </row>
    <row r="88" spans="1:11" x14ac:dyDescent="0.3">
      <c r="A88">
        <v>10087</v>
      </c>
      <c r="B88" s="1">
        <v>45378</v>
      </c>
      <c r="C88" s="4" t="str">
        <f>IF(MONTH(Table1[[#This Row],[Date]])&lt;=3, "Q1", IF(MONTH(Table1[[#This Row],[Date]])&lt;=6, "Q2", IF(MONTH(Table1[[#This Row],[Date]])&lt;=9, "Q3", "Q4")))</f>
        <v>Q1</v>
      </c>
      <c r="D88" s="4" t="str">
        <f>TEXT(Table1[[#This Row],[Date]],"MMMM")</f>
        <v>March</v>
      </c>
      <c r="E88" t="s">
        <v>17</v>
      </c>
      <c r="F88" t="s">
        <v>107</v>
      </c>
      <c r="G88" s="4">
        <v>3</v>
      </c>
      <c r="H88" s="6">
        <v>79.989999999999995</v>
      </c>
      <c r="I88" s="6">
        <v>239.97</v>
      </c>
      <c r="J88" t="s">
        <v>19</v>
      </c>
      <c r="K88" t="s">
        <v>20</v>
      </c>
    </row>
    <row r="89" spans="1:11" x14ac:dyDescent="0.3">
      <c r="A89">
        <v>10088</v>
      </c>
      <c r="B89" s="1">
        <v>45379</v>
      </c>
      <c r="C89" s="4" t="str">
        <f>IF(MONTH(Table1[[#This Row],[Date]])&lt;=3, "Q1", IF(MONTH(Table1[[#This Row],[Date]])&lt;=6, "Q2", IF(MONTH(Table1[[#This Row],[Date]])&lt;=9, "Q3", "Q4")))</f>
        <v>Q1</v>
      </c>
      <c r="D89" s="4" t="str">
        <f>TEXT(Table1[[#This Row],[Date]],"MMMM")</f>
        <v>March</v>
      </c>
      <c r="E89" t="s">
        <v>21</v>
      </c>
      <c r="F89" t="s">
        <v>108</v>
      </c>
      <c r="G89" s="4">
        <v>4</v>
      </c>
      <c r="H89" s="6">
        <v>13.99</v>
      </c>
      <c r="I89" s="6">
        <v>55.96</v>
      </c>
      <c r="J89" t="s">
        <v>11</v>
      </c>
      <c r="K89" t="s">
        <v>12</v>
      </c>
    </row>
    <row r="90" spans="1:11" x14ac:dyDescent="0.3">
      <c r="A90">
        <v>10089</v>
      </c>
      <c r="B90" s="1">
        <v>45380</v>
      </c>
      <c r="C90" s="4" t="str">
        <f>IF(MONTH(Table1[[#This Row],[Date]])&lt;=3, "Q1", IF(MONTH(Table1[[#This Row],[Date]])&lt;=6, "Q2", IF(MONTH(Table1[[#This Row],[Date]])&lt;=9, "Q3", "Q4")))</f>
        <v>Q1</v>
      </c>
      <c r="D90" s="4" t="str">
        <f>TEXT(Table1[[#This Row],[Date]],"MMMM")</f>
        <v>March</v>
      </c>
      <c r="E90" t="s">
        <v>23</v>
      </c>
      <c r="F90" t="s">
        <v>109</v>
      </c>
      <c r="G90" s="4">
        <v>1</v>
      </c>
      <c r="H90" s="6">
        <v>105</v>
      </c>
      <c r="I90" s="6">
        <v>105</v>
      </c>
      <c r="J90" t="s">
        <v>15</v>
      </c>
      <c r="K90" t="s">
        <v>16</v>
      </c>
    </row>
    <row r="91" spans="1:11" x14ac:dyDescent="0.3">
      <c r="A91">
        <v>10090</v>
      </c>
      <c r="B91" s="1">
        <v>45381</v>
      </c>
      <c r="C91" s="4" t="str">
        <f>IF(MONTH(Table1[[#This Row],[Date]])&lt;=3, "Q1", IF(MONTH(Table1[[#This Row],[Date]])&lt;=6, "Q2", IF(MONTH(Table1[[#This Row],[Date]])&lt;=9, "Q3", "Q4")))</f>
        <v>Q1</v>
      </c>
      <c r="D91" s="4" t="str">
        <f>TEXT(Table1[[#This Row],[Date]],"MMMM")</f>
        <v>March</v>
      </c>
      <c r="E91" t="s">
        <v>25</v>
      </c>
      <c r="F91" t="s">
        <v>110</v>
      </c>
      <c r="G91" s="4">
        <v>2</v>
      </c>
      <c r="H91" s="6">
        <v>129.99</v>
      </c>
      <c r="I91" s="6">
        <v>259.98</v>
      </c>
      <c r="J91" t="s">
        <v>19</v>
      </c>
      <c r="K91" t="s">
        <v>12</v>
      </c>
    </row>
    <row r="92" spans="1:11" x14ac:dyDescent="0.3">
      <c r="A92">
        <v>10091</v>
      </c>
      <c r="B92" s="1">
        <v>45382</v>
      </c>
      <c r="C92" s="4" t="str">
        <f>IF(MONTH(Table1[[#This Row],[Date]])&lt;=3, "Q1", IF(MONTH(Table1[[#This Row],[Date]])&lt;=6, "Q2", IF(MONTH(Table1[[#This Row],[Date]])&lt;=9, "Q3", "Q4")))</f>
        <v>Q1</v>
      </c>
      <c r="D92" s="4" t="str">
        <f>TEXT(Table1[[#This Row],[Date]],"MMMM")</f>
        <v>March</v>
      </c>
      <c r="E92" t="s">
        <v>9</v>
      </c>
      <c r="F92" t="s">
        <v>111</v>
      </c>
      <c r="G92" s="4">
        <v>2</v>
      </c>
      <c r="H92" s="6">
        <v>99.99</v>
      </c>
      <c r="I92" s="6">
        <v>199.98</v>
      </c>
      <c r="J92" t="s">
        <v>11</v>
      </c>
      <c r="K92" t="s">
        <v>12</v>
      </c>
    </row>
    <row r="93" spans="1:11" x14ac:dyDescent="0.3">
      <c r="A93">
        <v>10092</v>
      </c>
      <c r="B93" s="1">
        <v>45383</v>
      </c>
      <c r="C93" s="4" t="str">
        <f>IF(MONTH(Table1[[#This Row],[Date]])&lt;=3, "Q1", IF(MONTH(Table1[[#This Row],[Date]])&lt;=6, "Q2", IF(MONTH(Table1[[#This Row],[Date]])&lt;=9, "Q3", "Q4")))</f>
        <v>Q2</v>
      </c>
      <c r="D93" s="4" t="str">
        <f>TEXT(Table1[[#This Row],[Date]],"MMMM")</f>
        <v>April</v>
      </c>
      <c r="E93" t="s">
        <v>13</v>
      </c>
      <c r="F93" t="s">
        <v>112</v>
      </c>
      <c r="G93" s="4">
        <v>1</v>
      </c>
      <c r="H93" s="6">
        <v>179.99</v>
      </c>
      <c r="I93" s="6">
        <v>179.99</v>
      </c>
      <c r="J93" t="s">
        <v>15</v>
      </c>
      <c r="K93" t="s">
        <v>16</v>
      </c>
    </row>
    <row r="94" spans="1:11" x14ac:dyDescent="0.3">
      <c r="A94">
        <v>10093</v>
      </c>
      <c r="B94" s="1">
        <v>45384</v>
      </c>
      <c r="C94" s="4" t="str">
        <f>IF(MONTH(Table1[[#This Row],[Date]])&lt;=3, "Q1", IF(MONTH(Table1[[#This Row],[Date]])&lt;=6, "Q2", IF(MONTH(Table1[[#This Row],[Date]])&lt;=9, "Q3", "Q4")))</f>
        <v>Q2</v>
      </c>
      <c r="D94" s="4" t="str">
        <f>TEXT(Table1[[#This Row],[Date]],"MMMM")</f>
        <v>April</v>
      </c>
      <c r="E94" t="s">
        <v>17</v>
      </c>
      <c r="F94" t="s">
        <v>113</v>
      </c>
      <c r="G94" s="4">
        <v>4</v>
      </c>
      <c r="H94" s="6">
        <v>79.989999999999995</v>
      </c>
      <c r="I94" s="6">
        <v>319.95999999999998</v>
      </c>
      <c r="J94" t="s">
        <v>19</v>
      </c>
      <c r="K94" t="s">
        <v>20</v>
      </c>
    </row>
    <row r="95" spans="1:11" x14ac:dyDescent="0.3">
      <c r="A95">
        <v>10094</v>
      </c>
      <c r="B95" s="1">
        <v>45385</v>
      </c>
      <c r="C95" s="4" t="str">
        <f>IF(MONTH(Table1[[#This Row],[Date]])&lt;=3, "Q1", IF(MONTH(Table1[[#This Row],[Date]])&lt;=6, "Q2", IF(MONTH(Table1[[#This Row],[Date]])&lt;=9, "Q3", "Q4")))</f>
        <v>Q2</v>
      </c>
      <c r="D95" s="4" t="str">
        <f>TEXT(Table1[[#This Row],[Date]],"MMMM")</f>
        <v>April</v>
      </c>
      <c r="E95" t="s">
        <v>21</v>
      </c>
      <c r="F95" t="s">
        <v>114</v>
      </c>
      <c r="G95" s="4">
        <v>3</v>
      </c>
      <c r="H95" s="6">
        <v>14.99</v>
      </c>
      <c r="I95" s="6">
        <v>44.97</v>
      </c>
      <c r="J95" t="s">
        <v>11</v>
      </c>
      <c r="K95" t="s">
        <v>12</v>
      </c>
    </row>
    <row r="96" spans="1:11" x14ac:dyDescent="0.3">
      <c r="A96">
        <v>10095</v>
      </c>
      <c r="B96" s="1">
        <v>45386</v>
      </c>
      <c r="C96" s="4" t="str">
        <f>IF(MONTH(Table1[[#This Row],[Date]])&lt;=3, "Q1", IF(MONTH(Table1[[#This Row],[Date]])&lt;=6, "Q2", IF(MONTH(Table1[[#This Row],[Date]])&lt;=9, "Q3", "Q4")))</f>
        <v>Q2</v>
      </c>
      <c r="D96" s="4" t="str">
        <f>TEXT(Table1[[#This Row],[Date]],"MMMM")</f>
        <v>April</v>
      </c>
      <c r="E96" t="s">
        <v>23</v>
      </c>
      <c r="F96" t="s">
        <v>115</v>
      </c>
      <c r="G96" s="4">
        <v>1</v>
      </c>
      <c r="H96" s="6">
        <v>68</v>
      </c>
      <c r="I96" s="6">
        <v>68</v>
      </c>
      <c r="J96" t="s">
        <v>15</v>
      </c>
      <c r="K96" t="s">
        <v>16</v>
      </c>
    </row>
    <row r="97" spans="1:11" x14ac:dyDescent="0.3">
      <c r="A97">
        <v>10096</v>
      </c>
      <c r="B97" s="1">
        <v>45387</v>
      </c>
      <c r="C97" s="4" t="str">
        <f>IF(MONTH(Table1[[#This Row],[Date]])&lt;=3, "Q1", IF(MONTH(Table1[[#This Row],[Date]])&lt;=6, "Q2", IF(MONTH(Table1[[#This Row],[Date]])&lt;=9, "Q3", "Q4")))</f>
        <v>Q2</v>
      </c>
      <c r="D97" s="4" t="str">
        <f>TEXT(Table1[[#This Row],[Date]],"MMMM")</f>
        <v>April</v>
      </c>
      <c r="E97" t="s">
        <v>25</v>
      </c>
      <c r="F97" t="s">
        <v>116</v>
      </c>
      <c r="G97" s="4">
        <v>1</v>
      </c>
      <c r="H97" s="6">
        <v>999.99</v>
      </c>
      <c r="I97" s="6">
        <v>999.99</v>
      </c>
      <c r="J97" t="s">
        <v>19</v>
      </c>
      <c r="K97" t="s">
        <v>12</v>
      </c>
    </row>
    <row r="98" spans="1:11" x14ac:dyDescent="0.3">
      <c r="A98">
        <v>10097</v>
      </c>
      <c r="B98" s="1">
        <v>45388</v>
      </c>
      <c r="C98" s="4" t="str">
        <f>IF(MONTH(Table1[[#This Row],[Date]])&lt;=3, "Q1", IF(MONTH(Table1[[#This Row],[Date]])&lt;=6, "Q2", IF(MONTH(Table1[[#This Row],[Date]])&lt;=9, "Q3", "Q4")))</f>
        <v>Q2</v>
      </c>
      <c r="D98" s="4" t="str">
        <f>TEXT(Table1[[#This Row],[Date]],"MMMM")</f>
        <v>April</v>
      </c>
      <c r="E98" t="s">
        <v>9</v>
      </c>
      <c r="F98" t="s">
        <v>117</v>
      </c>
      <c r="G98" s="4">
        <v>3</v>
      </c>
      <c r="H98" s="6">
        <v>299.99</v>
      </c>
      <c r="I98" s="6">
        <v>899.97</v>
      </c>
      <c r="J98" t="s">
        <v>11</v>
      </c>
      <c r="K98" t="s">
        <v>12</v>
      </c>
    </row>
    <row r="99" spans="1:11" x14ac:dyDescent="0.3">
      <c r="A99">
        <v>10098</v>
      </c>
      <c r="B99" s="1">
        <v>45389</v>
      </c>
      <c r="C99" s="4" t="str">
        <f>IF(MONTH(Table1[[#This Row],[Date]])&lt;=3, "Q1", IF(MONTH(Table1[[#This Row],[Date]])&lt;=6, "Q2", IF(MONTH(Table1[[#This Row],[Date]])&lt;=9, "Q3", "Q4")))</f>
        <v>Q2</v>
      </c>
      <c r="D99" s="4" t="str">
        <f>TEXT(Table1[[#This Row],[Date]],"MMMM")</f>
        <v>April</v>
      </c>
      <c r="E99" t="s">
        <v>13</v>
      </c>
      <c r="F99" t="s">
        <v>118</v>
      </c>
      <c r="G99" s="4">
        <v>1</v>
      </c>
      <c r="H99" s="6">
        <v>349.99</v>
      </c>
      <c r="I99" s="6">
        <v>349.99</v>
      </c>
      <c r="J99" t="s">
        <v>15</v>
      </c>
      <c r="K99" t="s">
        <v>16</v>
      </c>
    </row>
    <row r="100" spans="1:11" x14ac:dyDescent="0.3">
      <c r="A100">
        <v>10099</v>
      </c>
      <c r="B100" s="1">
        <v>45390</v>
      </c>
      <c r="C100" s="4" t="str">
        <f>IF(MONTH(Table1[[#This Row],[Date]])&lt;=3, "Q1", IF(MONTH(Table1[[#This Row],[Date]])&lt;=6, "Q2", IF(MONTH(Table1[[#This Row],[Date]])&lt;=9, "Q3", "Q4")))</f>
        <v>Q2</v>
      </c>
      <c r="D100" s="4" t="str">
        <f>TEXT(Table1[[#This Row],[Date]],"MMMM")</f>
        <v>April</v>
      </c>
      <c r="E100" t="s">
        <v>17</v>
      </c>
      <c r="F100" t="s">
        <v>119</v>
      </c>
      <c r="G100" s="4">
        <v>6</v>
      </c>
      <c r="H100" s="6">
        <v>19.989999999999998</v>
      </c>
      <c r="I100" s="6">
        <v>119.94</v>
      </c>
      <c r="J100" t="s">
        <v>19</v>
      </c>
      <c r="K100" t="s">
        <v>20</v>
      </c>
    </row>
    <row r="101" spans="1:11" x14ac:dyDescent="0.3">
      <c r="A101">
        <v>10100</v>
      </c>
      <c r="B101" s="1">
        <v>45391</v>
      </c>
      <c r="C101" s="4" t="str">
        <f>IF(MONTH(Table1[[#This Row],[Date]])&lt;=3, "Q1", IF(MONTH(Table1[[#This Row],[Date]])&lt;=6, "Q2", IF(MONTH(Table1[[#This Row],[Date]])&lt;=9, "Q3", "Q4")))</f>
        <v>Q2</v>
      </c>
      <c r="D101" s="4" t="str">
        <f>TEXT(Table1[[#This Row],[Date]],"MMMM")</f>
        <v>April</v>
      </c>
      <c r="E101" t="s">
        <v>21</v>
      </c>
      <c r="F101" t="s">
        <v>120</v>
      </c>
      <c r="G101" s="4">
        <v>2</v>
      </c>
      <c r="H101" s="6">
        <v>12.99</v>
      </c>
      <c r="I101" s="6">
        <v>25.98</v>
      </c>
      <c r="J101" t="s">
        <v>11</v>
      </c>
      <c r="K101" t="s">
        <v>12</v>
      </c>
    </row>
    <row r="102" spans="1:11" x14ac:dyDescent="0.3">
      <c r="A102">
        <v>10101</v>
      </c>
      <c r="B102" s="1">
        <v>45392</v>
      </c>
      <c r="C102" s="4" t="str">
        <f>IF(MONTH(Table1[[#This Row],[Date]])&lt;=3, "Q1", IF(MONTH(Table1[[#This Row],[Date]])&lt;=6, "Q2", IF(MONTH(Table1[[#This Row],[Date]])&lt;=9, "Q3", "Q4")))</f>
        <v>Q2</v>
      </c>
      <c r="D102" s="4" t="str">
        <f>TEXT(Table1[[#This Row],[Date]],"MMMM")</f>
        <v>April</v>
      </c>
      <c r="E102" t="s">
        <v>23</v>
      </c>
      <c r="F102" t="s">
        <v>121</v>
      </c>
      <c r="G102" s="4">
        <v>1</v>
      </c>
      <c r="H102" s="6">
        <v>82</v>
      </c>
      <c r="I102" s="6">
        <v>82</v>
      </c>
      <c r="J102" t="s">
        <v>15</v>
      </c>
      <c r="K102" t="s">
        <v>16</v>
      </c>
    </row>
    <row r="103" spans="1:11" x14ac:dyDescent="0.3">
      <c r="A103">
        <v>10102</v>
      </c>
      <c r="B103" s="1">
        <v>45393</v>
      </c>
      <c r="C103" s="4" t="str">
        <f>IF(MONTH(Table1[[#This Row],[Date]])&lt;=3, "Q1", IF(MONTH(Table1[[#This Row],[Date]])&lt;=6, "Q2", IF(MONTH(Table1[[#This Row],[Date]])&lt;=9, "Q3", "Q4")))</f>
        <v>Q2</v>
      </c>
      <c r="D103" s="4" t="str">
        <f>TEXT(Table1[[#This Row],[Date]],"MMMM")</f>
        <v>April</v>
      </c>
      <c r="E103" t="s">
        <v>25</v>
      </c>
      <c r="F103" t="s">
        <v>122</v>
      </c>
      <c r="G103" s="4">
        <v>2</v>
      </c>
      <c r="H103" s="6">
        <v>109.99</v>
      </c>
      <c r="I103" s="6">
        <v>219.98</v>
      </c>
      <c r="J103" t="s">
        <v>19</v>
      </c>
      <c r="K103" t="s">
        <v>12</v>
      </c>
    </row>
    <row r="104" spans="1:11" x14ac:dyDescent="0.3">
      <c r="A104">
        <v>10103</v>
      </c>
      <c r="B104" s="1">
        <v>45394</v>
      </c>
      <c r="C104" s="4" t="str">
        <f>IF(MONTH(Table1[[#This Row],[Date]])&lt;=3, "Q1", IF(MONTH(Table1[[#This Row],[Date]])&lt;=6, "Q2", IF(MONTH(Table1[[#This Row],[Date]])&lt;=9, "Q3", "Q4")))</f>
        <v>Q2</v>
      </c>
      <c r="D104" s="4" t="str">
        <f>TEXT(Table1[[#This Row],[Date]],"MMMM")</f>
        <v>April</v>
      </c>
      <c r="E104" t="s">
        <v>9</v>
      </c>
      <c r="F104" t="s">
        <v>123</v>
      </c>
      <c r="G104" s="4">
        <v>1</v>
      </c>
      <c r="H104" s="6">
        <v>3899.99</v>
      </c>
      <c r="I104" s="6">
        <v>3899.99</v>
      </c>
      <c r="J104" t="s">
        <v>11</v>
      </c>
      <c r="K104" t="s">
        <v>12</v>
      </c>
    </row>
    <row r="105" spans="1:11" x14ac:dyDescent="0.3">
      <c r="A105">
        <v>10104</v>
      </c>
      <c r="B105" s="1">
        <v>45395</v>
      </c>
      <c r="C105" s="4" t="str">
        <f>IF(MONTH(Table1[[#This Row],[Date]])&lt;=3, "Q1", IF(MONTH(Table1[[#This Row],[Date]])&lt;=6, "Q2", IF(MONTH(Table1[[#This Row],[Date]])&lt;=9, "Q3", "Q4")))</f>
        <v>Q2</v>
      </c>
      <c r="D105" s="4" t="str">
        <f>TEXT(Table1[[#This Row],[Date]],"MMMM")</f>
        <v>April</v>
      </c>
      <c r="E105" t="s">
        <v>13</v>
      </c>
      <c r="F105" t="s">
        <v>124</v>
      </c>
      <c r="G105" s="4">
        <v>2</v>
      </c>
      <c r="H105" s="6">
        <v>349.99</v>
      </c>
      <c r="I105" s="6">
        <v>699.98</v>
      </c>
      <c r="J105" t="s">
        <v>15</v>
      </c>
      <c r="K105" t="s">
        <v>16</v>
      </c>
    </row>
    <row r="106" spans="1:11" x14ac:dyDescent="0.3">
      <c r="A106">
        <v>10105</v>
      </c>
      <c r="B106" s="1">
        <v>45396</v>
      </c>
      <c r="C106" s="4" t="str">
        <f>IF(MONTH(Table1[[#This Row],[Date]])&lt;=3, "Q1", IF(MONTH(Table1[[#This Row],[Date]])&lt;=6, "Q2", IF(MONTH(Table1[[#This Row],[Date]])&lt;=9, "Q3", "Q4")))</f>
        <v>Q2</v>
      </c>
      <c r="D106" s="4" t="str">
        <f>TEXT(Table1[[#This Row],[Date]],"MMMM")</f>
        <v>April</v>
      </c>
      <c r="E106" t="s">
        <v>17</v>
      </c>
      <c r="F106" t="s">
        <v>125</v>
      </c>
      <c r="G106" s="4">
        <v>3</v>
      </c>
      <c r="H106" s="6">
        <v>39.99</v>
      </c>
      <c r="I106" s="6">
        <v>119.97</v>
      </c>
      <c r="J106" t="s">
        <v>19</v>
      </c>
      <c r="K106" t="s">
        <v>20</v>
      </c>
    </row>
    <row r="107" spans="1:11" x14ac:dyDescent="0.3">
      <c r="A107">
        <v>10106</v>
      </c>
      <c r="B107" s="1">
        <v>45397</v>
      </c>
      <c r="C107" s="4" t="str">
        <f>IF(MONTH(Table1[[#This Row],[Date]])&lt;=3, "Q1", IF(MONTH(Table1[[#This Row],[Date]])&lt;=6, "Q2", IF(MONTH(Table1[[#This Row],[Date]])&lt;=9, "Q3", "Q4")))</f>
        <v>Q2</v>
      </c>
      <c r="D107" s="4" t="str">
        <f>TEXT(Table1[[#This Row],[Date]],"MMMM")</f>
        <v>April</v>
      </c>
      <c r="E107" t="s">
        <v>21</v>
      </c>
      <c r="F107" t="s">
        <v>126</v>
      </c>
      <c r="G107" s="4">
        <v>4</v>
      </c>
      <c r="H107" s="6">
        <v>10.99</v>
      </c>
      <c r="I107" s="6">
        <v>43.96</v>
      </c>
      <c r="J107" t="s">
        <v>11</v>
      </c>
      <c r="K107" t="s">
        <v>12</v>
      </c>
    </row>
    <row r="108" spans="1:11" x14ac:dyDescent="0.3">
      <c r="A108">
        <v>10107</v>
      </c>
      <c r="B108" s="1">
        <v>45398</v>
      </c>
      <c r="C108" s="4" t="str">
        <f>IF(MONTH(Table1[[#This Row],[Date]])&lt;=3, "Q1", IF(MONTH(Table1[[#This Row],[Date]])&lt;=6, "Q2", IF(MONTH(Table1[[#This Row],[Date]])&lt;=9, "Q3", "Q4")))</f>
        <v>Q2</v>
      </c>
      <c r="D108" s="4" t="str">
        <f>TEXT(Table1[[#This Row],[Date]],"MMMM")</f>
        <v>April</v>
      </c>
      <c r="E108" t="s">
        <v>23</v>
      </c>
      <c r="F108" t="s">
        <v>127</v>
      </c>
      <c r="G108" s="4">
        <v>1</v>
      </c>
      <c r="H108" s="6">
        <v>6.5</v>
      </c>
      <c r="I108" s="6">
        <v>6.5</v>
      </c>
      <c r="J108" t="s">
        <v>15</v>
      </c>
      <c r="K108" t="s">
        <v>16</v>
      </c>
    </row>
    <row r="109" spans="1:11" x14ac:dyDescent="0.3">
      <c r="A109">
        <v>10108</v>
      </c>
      <c r="B109" s="1">
        <v>45399</v>
      </c>
      <c r="C109" s="4" t="str">
        <f>IF(MONTH(Table1[[#This Row],[Date]])&lt;=3, "Q1", IF(MONTH(Table1[[#This Row],[Date]])&lt;=6, "Q2", IF(MONTH(Table1[[#This Row],[Date]])&lt;=9, "Q3", "Q4")))</f>
        <v>Q2</v>
      </c>
      <c r="D109" s="4" t="str">
        <f>TEXT(Table1[[#This Row],[Date]],"MMMM")</f>
        <v>April</v>
      </c>
      <c r="E109" t="s">
        <v>25</v>
      </c>
      <c r="F109" t="s">
        <v>128</v>
      </c>
      <c r="G109" s="4">
        <v>1</v>
      </c>
      <c r="H109" s="6">
        <v>399.99</v>
      </c>
      <c r="I109" s="6">
        <v>399.99</v>
      </c>
      <c r="J109" t="s">
        <v>19</v>
      </c>
      <c r="K109" t="s">
        <v>12</v>
      </c>
    </row>
    <row r="110" spans="1:11" x14ac:dyDescent="0.3">
      <c r="A110">
        <v>10109</v>
      </c>
      <c r="B110" s="1">
        <v>45400</v>
      </c>
      <c r="C110" s="4" t="str">
        <f>IF(MONTH(Table1[[#This Row],[Date]])&lt;=3, "Q1", IF(MONTH(Table1[[#This Row],[Date]])&lt;=6, "Q2", IF(MONTH(Table1[[#This Row],[Date]])&lt;=9, "Q3", "Q4")))</f>
        <v>Q2</v>
      </c>
      <c r="D110" s="4" t="str">
        <f>TEXT(Table1[[#This Row],[Date]],"MMMM")</f>
        <v>April</v>
      </c>
      <c r="E110" t="s">
        <v>9</v>
      </c>
      <c r="F110" t="s">
        <v>129</v>
      </c>
      <c r="G110" s="4">
        <v>2</v>
      </c>
      <c r="H110" s="6">
        <v>229.99</v>
      </c>
      <c r="I110" s="6">
        <v>459.98</v>
      </c>
      <c r="J110" t="s">
        <v>11</v>
      </c>
      <c r="K110" t="s">
        <v>12</v>
      </c>
    </row>
    <row r="111" spans="1:11" x14ac:dyDescent="0.3">
      <c r="A111">
        <v>10110</v>
      </c>
      <c r="B111" s="1">
        <v>45401</v>
      </c>
      <c r="C111" s="4" t="str">
        <f>IF(MONTH(Table1[[#This Row],[Date]])&lt;=3, "Q1", IF(MONTH(Table1[[#This Row],[Date]])&lt;=6, "Q2", IF(MONTH(Table1[[#This Row],[Date]])&lt;=9, "Q3", "Q4")))</f>
        <v>Q2</v>
      </c>
      <c r="D111" s="4" t="str">
        <f>TEXT(Table1[[#This Row],[Date]],"MMMM")</f>
        <v>April</v>
      </c>
      <c r="E111" t="s">
        <v>13</v>
      </c>
      <c r="F111" t="s">
        <v>130</v>
      </c>
      <c r="G111" s="4">
        <v>1</v>
      </c>
      <c r="H111" s="6">
        <v>159.99</v>
      </c>
      <c r="I111" s="6">
        <v>159.99</v>
      </c>
      <c r="J111" t="s">
        <v>15</v>
      </c>
      <c r="K111" t="s">
        <v>16</v>
      </c>
    </row>
    <row r="112" spans="1:11" x14ac:dyDescent="0.3">
      <c r="A112">
        <v>10111</v>
      </c>
      <c r="B112" s="1">
        <v>45402</v>
      </c>
      <c r="C112" s="4" t="str">
        <f>IF(MONTH(Table1[[#This Row],[Date]])&lt;=3, "Q1", IF(MONTH(Table1[[#This Row],[Date]])&lt;=6, "Q2", IF(MONTH(Table1[[#This Row],[Date]])&lt;=9, "Q3", "Q4")))</f>
        <v>Q2</v>
      </c>
      <c r="D112" s="4" t="str">
        <f>TEXT(Table1[[#This Row],[Date]],"MMMM")</f>
        <v>April</v>
      </c>
      <c r="E112" t="s">
        <v>17</v>
      </c>
      <c r="F112" t="s">
        <v>131</v>
      </c>
      <c r="G112" s="4">
        <v>4</v>
      </c>
      <c r="H112" s="6">
        <v>14.99</v>
      </c>
      <c r="I112" s="6">
        <v>59.96</v>
      </c>
      <c r="J112" t="s">
        <v>19</v>
      </c>
      <c r="K112" t="s">
        <v>20</v>
      </c>
    </row>
    <row r="113" spans="1:11" x14ac:dyDescent="0.3">
      <c r="A113">
        <v>10112</v>
      </c>
      <c r="B113" s="1">
        <v>45403</v>
      </c>
      <c r="C113" s="4" t="str">
        <f>IF(MONTH(Table1[[#This Row],[Date]])&lt;=3, "Q1", IF(MONTH(Table1[[#This Row],[Date]])&lt;=6, "Q2", IF(MONTH(Table1[[#This Row],[Date]])&lt;=9, "Q3", "Q4")))</f>
        <v>Q2</v>
      </c>
      <c r="D113" s="4" t="str">
        <f>TEXT(Table1[[#This Row],[Date]],"MMMM")</f>
        <v>April</v>
      </c>
      <c r="E113" t="s">
        <v>21</v>
      </c>
      <c r="F113" t="s">
        <v>132</v>
      </c>
      <c r="G113" s="4">
        <v>2</v>
      </c>
      <c r="H113" s="6">
        <v>18.989999999999998</v>
      </c>
      <c r="I113" s="6">
        <v>37.979999999999997</v>
      </c>
      <c r="J113" t="s">
        <v>11</v>
      </c>
      <c r="K113" t="s">
        <v>12</v>
      </c>
    </row>
    <row r="114" spans="1:11" x14ac:dyDescent="0.3">
      <c r="A114">
        <v>10113</v>
      </c>
      <c r="B114" s="1">
        <v>45404</v>
      </c>
      <c r="C114" s="4" t="str">
        <f>IF(MONTH(Table1[[#This Row],[Date]])&lt;=3, "Q1", IF(MONTH(Table1[[#This Row],[Date]])&lt;=6, "Q2", IF(MONTH(Table1[[#This Row],[Date]])&lt;=9, "Q3", "Q4")))</f>
        <v>Q2</v>
      </c>
      <c r="D114" s="4" t="str">
        <f>TEXT(Table1[[#This Row],[Date]],"MMMM")</f>
        <v>April</v>
      </c>
      <c r="E114" t="s">
        <v>23</v>
      </c>
      <c r="F114" t="s">
        <v>133</v>
      </c>
      <c r="G114" s="4">
        <v>1</v>
      </c>
      <c r="H114" s="6">
        <v>15</v>
      </c>
      <c r="I114" s="6">
        <v>15</v>
      </c>
      <c r="J114" t="s">
        <v>15</v>
      </c>
      <c r="K114" t="s">
        <v>16</v>
      </c>
    </row>
    <row r="115" spans="1:11" x14ac:dyDescent="0.3">
      <c r="A115">
        <v>10114</v>
      </c>
      <c r="B115" s="1">
        <v>45405</v>
      </c>
      <c r="C115" s="4" t="str">
        <f>IF(MONTH(Table1[[#This Row],[Date]])&lt;=3, "Q1", IF(MONTH(Table1[[#This Row],[Date]])&lt;=6, "Q2", IF(MONTH(Table1[[#This Row],[Date]])&lt;=9, "Q3", "Q4")))</f>
        <v>Q2</v>
      </c>
      <c r="D115" s="4" t="str">
        <f>TEXT(Table1[[#This Row],[Date]],"MMMM")</f>
        <v>April</v>
      </c>
      <c r="E115" t="s">
        <v>25</v>
      </c>
      <c r="F115" t="s">
        <v>134</v>
      </c>
      <c r="G115" s="4">
        <v>3</v>
      </c>
      <c r="H115" s="6">
        <v>229.95</v>
      </c>
      <c r="I115" s="6">
        <v>689.85</v>
      </c>
      <c r="J115" t="s">
        <v>19</v>
      </c>
      <c r="K115" t="s">
        <v>12</v>
      </c>
    </row>
    <row r="116" spans="1:11" x14ac:dyDescent="0.3">
      <c r="A116">
        <v>10115</v>
      </c>
      <c r="B116" s="1">
        <v>45406</v>
      </c>
      <c r="C116" s="4" t="str">
        <f>IF(MONTH(Table1[[#This Row],[Date]])&lt;=3, "Q1", IF(MONTH(Table1[[#This Row],[Date]])&lt;=6, "Q2", IF(MONTH(Table1[[#This Row],[Date]])&lt;=9, "Q3", "Q4")))</f>
        <v>Q2</v>
      </c>
      <c r="D116" s="4" t="str">
        <f>TEXT(Table1[[#This Row],[Date]],"MMMM")</f>
        <v>April</v>
      </c>
      <c r="E116" t="s">
        <v>9</v>
      </c>
      <c r="F116" t="s">
        <v>135</v>
      </c>
      <c r="G116" s="4">
        <v>1</v>
      </c>
      <c r="H116" s="6">
        <v>249.99</v>
      </c>
      <c r="I116" s="6">
        <v>249.99</v>
      </c>
      <c r="J116" t="s">
        <v>11</v>
      </c>
      <c r="K116" t="s">
        <v>12</v>
      </c>
    </row>
    <row r="117" spans="1:11" x14ac:dyDescent="0.3">
      <c r="A117">
        <v>10116</v>
      </c>
      <c r="B117" s="1">
        <v>45407</v>
      </c>
      <c r="C117" s="4" t="str">
        <f>IF(MONTH(Table1[[#This Row],[Date]])&lt;=3, "Q1", IF(MONTH(Table1[[#This Row],[Date]])&lt;=6, "Q2", IF(MONTH(Table1[[#This Row],[Date]])&lt;=9, "Q3", "Q4")))</f>
        <v>Q2</v>
      </c>
      <c r="D117" s="4" t="str">
        <f>TEXT(Table1[[#This Row],[Date]],"MMMM")</f>
        <v>April</v>
      </c>
      <c r="E117" t="s">
        <v>13</v>
      </c>
      <c r="F117" t="s">
        <v>136</v>
      </c>
      <c r="G117" s="4">
        <v>2</v>
      </c>
      <c r="H117" s="6">
        <v>299.95</v>
      </c>
      <c r="I117" s="6">
        <v>599.9</v>
      </c>
      <c r="J117" t="s">
        <v>15</v>
      </c>
      <c r="K117" t="s">
        <v>16</v>
      </c>
    </row>
    <row r="118" spans="1:11" x14ac:dyDescent="0.3">
      <c r="A118">
        <v>10117</v>
      </c>
      <c r="B118" s="1">
        <v>45408</v>
      </c>
      <c r="C118" s="4" t="str">
        <f>IF(MONTH(Table1[[#This Row],[Date]])&lt;=3, "Q1", IF(MONTH(Table1[[#This Row],[Date]])&lt;=6, "Q2", IF(MONTH(Table1[[#This Row],[Date]])&lt;=9, "Q3", "Q4")))</f>
        <v>Q2</v>
      </c>
      <c r="D118" s="4" t="str">
        <f>TEXT(Table1[[#This Row],[Date]],"MMMM")</f>
        <v>April</v>
      </c>
      <c r="E118" t="s">
        <v>17</v>
      </c>
      <c r="F118" t="s">
        <v>137</v>
      </c>
      <c r="G118" s="4">
        <v>3</v>
      </c>
      <c r="H118" s="6">
        <v>49.99</v>
      </c>
      <c r="I118" s="6">
        <v>149.97</v>
      </c>
      <c r="J118" t="s">
        <v>19</v>
      </c>
      <c r="K118" t="s">
        <v>20</v>
      </c>
    </row>
    <row r="119" spans="1:11" x14ac:dyDescent="0.3">
      <c r="A119">
        <v>10118</v>
      </c>
      <c r="B119" s="1">
        <v>45409</v>
      </c>
      <c r="C119" s="4" t="str">
        <f>IF(MONTH(Table1[[#This Row],[Date]])&lt;=3, "Q1", IF(MONTH(Table1[[#This Row],[Date]])&lt;=6, "Q2", IF(MONTH(Table1[[#This Row],[Date]])&lt;=9, "Q3", "Q4")))</f>
        <v>Q2</v>
      </c>
      <c r="D119" s="4" t="str">
        <f>TEXT(Table1[[#This Row],[Date]],"MMMM")</f>
        <v>April</v>
      </c>
      <c r="E119" t="s">
        <v>21</v>
      </c>
      <c r="F119" t="s">
        <v>138</v>
      </c>
      <c r="G119" s="4">
        <v>4</v>
      </c>
      <c r="H119" s="6">
        <v>16.989999999999998</v>
      </c>
      <c r="I119" s="6">
        <v>67.959999999999994</v>
      </c>
      <c r="J119" t="s">
        <v>11</v>
      </c>
      <c r="K119" t="s">
        <v>12</v>
      </c>
    </row>
    <row r="120" spans="1:11" x14ac:dyDescent="0.3">
      <c r="A120">
        <v>10119</v>
      </c>
      <c r="B120" s="1">
        <v>45410</v>
      </c>
      <c r="C120" s="4" t="str">
        <f>IF(MONTH(Table1[[#This Row],[Date]])&lt;=3, "Q1", IF(MONTH(Table1[[#This Row],[Date]])&lt;=6, "Q2", IF(MONTH(Table1[[#This Row],[Date]])&lt;=9, "Q3", "Q4")))</f>
        <v>Q2</v>
      </c>
      <c r="D120" s="4" t="str">
        <f>TEXT(Table1[[#This Row],[Date]],"MMMM")</f>
        <v>April</v>
      </c>
      <c r="E120" t="s">
        <v>23</v>
      </c>
      <c r="F120" t="s">
        <v>139</v>
      </c>
      <c r="G120" s="4">
        <v>2</v>
      </c>
      <c r="H120" s="6">
        <v>14.99</v>
      </c>
      <c r="I120" s="6">
        <v>29.98</v>
      </c>
      <c r="J120" t="s">
        <v>15</v>
      </c>
      <c r="K120" t="s">
        <v>16</v>
      </c>
    </row>
    <row r="121" spans="1:11" x14ac:dyDescent="0.3">
      <c r="A121">
        <v>10120</v>
      </c>
      <c r="B121" s="1">
        <v>45411</v>
      </c>
      <c r="C121" s="4" t="str">
        <f>IF(MONTH(Table1[[#This Row],[Date]])&lt;=3, "Q1", IF(MONTH(Table1[[#This Row],[Date]])&lt;=6, "Q2", IF(MONTH(Table1[[#This Row],[Date]])&lt;=9, "Q3", "Q4")))</f>
        <v>Q2</v>
      </c>
      <c r="D121" s="4" t="str">
        <f>TEXT(Table1[[#This Row],[Date]],"MMMM")</f>
        <v>April</v>
      </c>
      <c r="E121" t="s">
        <v>25</v>
      </c>
      <c r="F121" t="s">
        <v>140</v>
      </c>
      <c r="G121" s="4">
        <v>1</v>
      </c>
      <c r="H121" s="6">
        <v>249.99</v>
      </c>
      <c r="I121" s="6">
        <v>249.99</v>
      </c>
      <c r="J121" t="s">
        <v>19</v>
      </c>
      <c r="K121" t="s">
        <v>12</v>
      </c>
    </row>
    <row r="122" spans="1:11" x14ac:dyDescent="0.3">
      <c r="A122">
        <v>10121</v>
      </c>
      <c r="B122" s="1">
        <v>45412</v>
      </c>
      <c r="C122" s="4" t="str">
        <f>IF(MONTH(Table1[[#This Row],[Date]])&lt;=3, "Q1", IF(MONTH(Table1[[#This Row],[Date]])&lt;=6, "Q2", IF(MONTH(Table1[[#This Row],[Date]])&lt;=9, "Q3", "Q4")))</f>
        <v>Q2</v>
      </c>
      <c r="D122" s="4" t="str">
        <f>TEXT(Table1[[#This Row],[Date]],"MMMM")</f>
        <v>April</v>
      </c>
      <c r="E122" t="s">
        <v>9</v>
      </c>
      <c r="F122" t="s">
        <v>141</v>
      </c>
      <c r="G122" s="4">
        <v>2</v>
      </c>
      <c r="H122" s="6">
        <v>599.99</v>
      </c>
      <c r="I122" s="6">
        <v>1199.98</v>
      </c>
      <c r="J122" t="s">
        <v>11</v>
      </c>
      <c r="K122" t="s">
        <v>12</v>
      </c>
    </row>
    <row r="123" spans="1:11" x14ac:dyDescent="0.3">
      <c r="A123">
        <v>10122</v>
      </c>
      <c r="B123" s="1">
        <v>45413</v>
      </c>
      <c r="C123" s="4" t="str">
        <f>IF(MONTH(Table1[[#This Row],[Date]])&lt;=3, "Q1", IF(MONTH(Table1[[#This Row],[Date]])&lt;=6, "Q2", IF(MONTH(Table1[[#This Row],[Date]])&lt;=9, "Q3", "Q4")))</f>
        <v>Q2</v>
      </c>
      <c r="D123" s="4" t="str">
        <f>TEXT(Table1[[#This Row],[Date]],"MMMM")</f>
        <v>May</v>
      </c>
      <c r="E123" t="s">
        <v>13</v>
      </c>
      <c r="F123" t="s">
        <v>142</v>
      </c>
      <c r="G123" s="4">
        <v>1</v>
      </c>
      <c r="H123" s="6">
        <v>89.99</v>
      </c>
      <c r="I123" s="6">
        <v>89.99</v>
      </c>
      <c r="J123" t="s">
        <v>15</v>
      </c>
      <c r="K123" t="s">
        <v>16</v>
      </c>
    </row>
    <row r="124" spans="1:11" x14ac:dyDescent="0.3">
      <c r="A124">
        <v>10123</v>
      </c>
      <c r="B124" s="1">
        <v>45414</v>
      </c>
      <c r="C124" s="4" t="str">
        <f>IF(MONTH(Table1[[#This Row],[Date]])&lt;=3, "Q1", IF(MONTH(Table1[[#This Row],[Date]])&lt;=6, "Q2", IF(MONTH(Table1[[#This Row],[Date]])&lt;=9, "Q3", "Q4")))</f>
        <v>Q2</v>
      </c>
      <c r="D124" s="4" t="str">
        <f>TEXT(Table1[[#This Row],[Date]],"MMMM")</f>
        <v>May</v>
      </c>
      <c r="E124" t="s">
        <v>17</v>
      </c>
      <c r="F124" t="s">
        <v>143</v>
      </c>
      <c r="G124" s="4">
        <v>5</v>
      </c>
      <c r="H124" s="6">
        <v>12.99</v>
      </c>
      <c r="I124" s="6">
        <v>64.95</v>
      </c>
      <c r="J124" t="s">
        <v>19</v>
      </c>
      <c r="K124" t="s">
        <v>20</v>
      </c>
    </row>
    <row r="125" spans="1:11" x14ac:dyDescent="0.3">
      <c r="A125">
        <v>10124</v>
      </c>
      <c r="B125" s="1">
        <v>45415</v>
      </c>
      <c r="C125" s="4" t="str">
        <f>IF(MONTH(Table1[[#This Row],[Date]])&lt;=3, "Q1", IF(MONTH(Table1[[#This Row],[Date]])&lt;=6, "Q2", IF(MONTH(Table1[[#This Row],[Date]])&lt;=9, "Q3", "Q4")))</f>
        <v>Q2</v>
      </c>
      <c r="D125" s="4" t="str">
        <f>TEXT(Table1[[#This Row],[Date]],"MMMM")</f>
        <v>May</v>
      </c>
      <c r="E125" t="s">
        <v>21</v>
      </c>
      <c r="F125" t="s">
        <v>144</v>
      </c>
      <c r="G125" s="4">
        <v>3</v>
      </c>
      <c r="H125" s="6">
        <v>14.99</v>
      </c>
      <c r="I125" s="6">
        <v>44.97</v>
      </c>
      <c r="J125" t="s">
        <v>11</v>
      </c>
      <c r="K125" t="s">
        <v>12</v>
      </c>
    </row>
    <row r="126" spans="1:11" x14ac:dyDescent="0.3">
      <c r="A126">
        <v>10125</v>
      </c>
      <c r="B126" s="1">
        <v>45416</v>
      </c>
      <c r="C126" s="4" t="str">
        <f>IF(MONTH(Table1[[#This Row],[Date]])&lt;=3, "Q1", IF(MONTH(Table1[[#This Row],[Date]])&lt;=6, "Q2", IF(MONTH(Table1[[#This Row],[Date]])&lt;=9, "Q3", "Q4")))</f>
        <v>Q2</v>
      </c>
      <c r="D126" s="4" t="str">
        <f>TEXT(Table1[[#This Row],[Date]],"MMMM")</f>
        <v>May</v>
      </c>
      <c r="E126" t="s">
        <v>23</v>
      </c>
      <c r="F126" t="s">
        <v>145</v>
      </c>
      <c r="G126" s="4">
        <v>1</v>
      </c>
      <c r="H126" s="6">
        <v>30</v>
      </c>
      <c r="I126" s="6">
        <v>30</v>
      </c>
      <c r="J126" t="s">
        <v>15</v>
      </c>
      <c r="K126" t="s">
        <v>16</v>
      </c>
    </row>
    <row r="127" spans="1:11" x14ac:dyDescent="0.3">
      <c r="A127">
        <v>10126</v>
      </c>
      <c r="B127" s="1">
        <v>45417</v>
      </c>
      <c r="C127" s="4" t="str">
        <f>IF(MONTH(Table1[[#This Row],[Date]])&lt;=3, "Q1", IF(MONTH(Table1[[#This Row],[Date]])&lt;=6, "Q2", IF(MONTH(Table1[[#This Row],[Date]])&lt;=9, "Q3", "Q4")))</f>
        <v>Q2</v>
      </c>
      <c r="D127" s="4" t="str">
        <f>TEXT(Table1[[#This Row],[Date]],"MMMM")</f>
        <v>May</v>
      </c>
      <c r="E127" t="s">
        <v>25</v>
      </c>
      <c r="F127" t="s">
        <v>146</v>
      </c>
      <c r="G127" s="4">
        <v>1</v>
      </c>
      <c r="H127" s="6">
        <v>199.99</v>
      </c>
      <c r="I127" s="6">
        <v>199.99</v>
      </c>
      <c r="J127" t="s">
        <v>19</v>
      </c>
      <c r="K127" t="s">
        <v>12</v>
      </c>
    </row>
    <row r="128" spans="1:11" x14ac:dyDescent="0.3">
      <c r="A128">
        <v>10127</v>
      </c>
      <c r="B128" s="1">
        <v>45418</v>
      </c>
      <c r="C128" s="4" t="str">
        <f>IF(MONTH(Table1[[#This Row],[Date]])&lt;=3, "Q1", IF(MONTH(Table1[[#This Row],[Date]])&lt;=6, "Q2", IF(MONTH(Table1[[#This Row],[Date]])&lt;=9, "Q3", "Q4")))</f>
        <v>Q2</v>
      </c>
      <c r="D128" s="4" t="str">
        <f>TEXT(Table1[[#This Row],[Date]],"MMMM")</f>
        <v>May</v>
      </c>
      <c r="E128" t="s">
        <v>9</v>
      </c>
      <c r="F128" t="s">
        <v>147</v>
      </c>
      <c r="G128" s="4">
        <v>1</v>
      </c>
      <c r="H128" s="6">
        <v>499.99</v>
      </c>
      <c r="I128" s="6">
        <v>499.99</v>
      </c>
      <c r="J128" t="s">
        <v>11</v>
      </c>
      <c r="K128" t="s">
        <v>12</v>
      </c>
    </row>
    <row r="129" spans="1:11" x14ac:dyDescent="0.3">
      <c r="A129">
        <v>10128</v>
      </c>
      <c r="B129" s="1">
        <v>45419</v>
      </c>
      <c r="C129" s="4" t="str">
        <f>IF(MONTH(Table1[[#This Row],[Date]])&lt;=3, "Q1", IF(MONTH(Table1[[#This Row],[Date]])&lt;=6, "Q2", IF(MONTH(Table1[[#This Row],[Date]])&lt;=9, "Q3", "Q4")))</f>
        <v>Q2</v>
      </c>
      <c r="D129" s="4" t="str">
        <f>TEXT(Table1[[#This Row],[Date]],"MMMM")</f>
        <v>May</v>
      </c>
      <c r="E129" t="s">
        <v>13</v>
      </c>
      <c r="F129" t="s">
        <v>37</v>
      </c>
      <c r="G129" s="4">
        <v>2</v>
      </c>
      <c r="H129" s="6">
        <v>399.99</v>
      </c>
      <c r="I129" s="6">
        <v>799.98</v>
      </c>
      <c r="J129" t="s">
        <v>15</v>
      </c>
      <c r="K129" t="s">
        <v>16</v>
      </c>
    </row>
    <row r="130" spans="1:11" x14ac:dyDescent="0.3">
      <c r="A130">
        <v>10129</v>
      </c>
      <c r="B130" s="1">
        <v>45420</v>
      </c>
      <c r="C130" s="4" t="str">
        <f>IF(MONTH(Table1[[#This Row],[Date]])&lt;=3, "Q1", IF(MONTH(Table1[[#This Row],[Date]])&lt;=6, "Q2", IF(MONTH(Table1[[#This Row],[Date]])&lt;=9, "Q3", "Q4")))</f>
        <v>Q2</v>
      </c>
      <c r="D130" s="4" t="str">
        <f>TEXT(Table1[[#This Row],[Date]],"MMMM")</f>
        <v>May</v>
      </c>
      <c r="E130" t="s">
        <v>17</v>
      </c>
      <c r="F130" t="s">
        <v>148</v>
      </c>
      <c r="G130" s="4">
        <v>3</v>
      </c>
      <c r="H130" s="6">
        <v>98</v>
      </c>
      <c r="I130" s="6">
        <v>294</v>
      </c>
      <c r="J130" t="s">
        <v>19</v>
      </c>
      <c r="K130" t="s">
        <v>20</v>
      </c>
    </row>
    <row r="131" spans="1:11" x14ac:dyDescent="0.3">
      <c r="A131">
        <v>10130</v>
      </c>
      <c r="B131" s="1">
        <v>45421</v>
      </c>
      <c r="C131" s="4" t="str">
        <f>IF(MONTH(Table1[[#This Row],[Date]])&lt;=3, "Q1", IF(MONTH(Table1[[#This Row],[Date]])&lt;=6, "Q2", IF(MONTH(Table1[[#This Row],[Date]])&lt;=9, "Q3", "Q4")))</f>
        <v>Q2</v>
      </c>
      <c r="D131" s="4" t="str">
        <f>TEXT(Table1[[#This Row],[Date]],"MMMM")</f>
        <v>May</v>
      </c>
      <c r="E131" t="s">
        <v>21</v>
      </c>
      <c r="F131" t="s">
        <v>149</v>
      </c>
      <c r="G131" s="4">
        <v>2</v>
      </c>
      <c r="H131" s="6">
        <v>8.99</v>
      </c>
      <c r="I131" s="6">
        <v>17.98</v>
      </c>
      <c r="J131" t="s">
        <v>11</v>
      </c>
      <c r="K131" t="s">
        <v>12</v>
      </c>
    </row>
    <row r="132" spans="1:11" x14ac:dyDescent="0.3">
      <c r="A132">
        <v>10131</v>
      </c>
      <c r="B132" s="1">
        <v>45422</v>
      </c>
      <c r="C132" s="4" t="str">
        <f>IF(MONTH(Table1[[#This Row],[Date]])&lt;=3, "Q1", IF(MONTH(Table1[[#This Row],[Date]])&lt;=6, "Q2", IF(MONTH(Table1[[#This Row],[Date]])&lt;=9, "Q3", "Q4")))</f>
        <v>Q2</v>
      </c>
      <c r="D132" s="4" t="str">
        <f>TEXT(Table1[[#This Row],[Date]],"MMMM")</f>
        <v>May</v>
      </c>
      <c r="E132" t="s">
        <v>23</v>
      </c>
      <c r="F132" t="s">
        <v>150</v>
      </c>
      <c r="G132" s="4">
        <v>1</v>
      </c>
      <c r="H132" s="6">
        <v>36</v>
      </c>
      <c r="I132" s="6">
        <v>36</v>
      </c>
      <c r="J132" t="s">
        <v>15</v>
      </c>
      <c r="K132" t="s">
        <v>16</v>
      </c>
    </row>
    <row r="133" spans="1:11" x14ac:dyDescent="0.3">
      <c r="A133">
        <v>10132</v>
      </c>
      <c r="B133" s="1">
        <v>45423</v>
      </c>
      <c r="C133" s="4" t="str">
        <f>IF(MONTH(Table1[[#This Row],[Date]])&lt;=3, "Q1", IF(MONTH(Table1[[#This Row],[Date]])&lt;=6, "Q2", IF(MONTH(Table1[[#This Row],[Date]])&lt;=9, "Q3", "Q4")))</f>
        <v>Q2</v>
      </c>
      <c r="D133" s="4" t="str">
        <f>TEXT(Table1[[#This Row],[Date]],"MMMM")</f>
        <v>May</v>
      </c>
      <c r="E133" t="s">
        <v>25</v>
      </c>
      <c r="F133" t="s">
        <v>151</v>
      </c>
      <c r="G133" s="4">
        <v>4</v>
      </c>
      <c r="H133" s="6">
        <v>39.950000000000003</v>
      </c>
      <c r="I133" s="6">
        <v>159.80000000000001</v>
      </c>
      <c r="J133" t="s">
        <v>19</v>
      </c>
      <c r="K133" t="s">
        <v>12</v>
      </c>
    </row>
    <row r="134" spans="1:11" x14ac:dyDescent="0.3">
      <c r="A134">
        <v>10133</v>
      </c>
      <c r="B134" s="1">
        <v>45424</v>
      </c>
      <c r="C134" s="4" t="str">
        <f>IF(MONTH(Table1[[#This Row],[Date]])&lt;=3, "Q1", IF(MONTH(Table1[[#This Row],[Date]])&lt;=6, "Q2", IF(MONTH(Table1[[#This Row],[Date]])&lt;=9, "Q3", "Q4")))</f>
        <v>Q2</v>
      </c>
      <c r="D134" s="4" t="str">
        <f>TEXT(Table1[[#This Row],[Date]],"MMMM")</f>
        <v>May</v>
      </c>
      <c r="E134" t="s">
        <v>9</v>
      </c>
      <c r="F134" t="s">
        <v>152</v>
      </c>
      <c r="G134" s="4">
        <v>1</v>
      </c>
      <c r="H134" s="6">
        <v>1299.99</v>
      </c>
      <c r="I134" s="6">
        <v>1299.99</v>
      </c>
      <c r="J134" t="s">
        <v>11</v>
      </c>
      <c r="K134" t="s">
        <v>12</v>
      </c>
    </row>
    <row r="135" spans="1:11" x14ac:dyDescent="0.3">
      <c r="A135">
        <v>10134</v>
      </c>
      <c r="B135" s="1">
        <v>45425</v>
      </c>
      <c r="C135" s="4" t="str">
        <f>IF(MONTH(Table1[[#This Row],[Date]])&lt;=3, "Q1", IF(MONTH(Table1[[#This Row],[Date]])&lt;=6, "Q2", IF(MONTH(Table1[[#This Row],[Date]])&lt;=9, "Q3", "Q4")))</f>
        <v>Q2</v>
      </c>
      <c r="D135" s="4" t="str">
        <f>TEXT(Table1[[#This Row],[Date]],"MMMM")</f>
        <v>May</v>
      </c>
      <c r="E135" t="s">
        <v>13</v>
      </c>
      <c r="F135" t="s">
        <v>153</v>
      </c>
      <c r="G135" s="4">
        <v>2</v>
      </c>
      <c r="H135" s="6">
        <v>79.989999999999995</v>
      </c>
      <c r="I135" s="6">
        <v>159.97999999999999</v>
      </c>
      <c r="J135" t="s">
        <v>15</v>
      </c>
      <c r="K135" t="s">
        <v>16</v>
      </c>
    </row>
    <row r="136" spans="1:11" x14ac:dyDescent="0.3">
      <c r="A136">
        <v>10135</v>
      </c>
      <c r="B136" s="1">
        <v>45426</v>
      </c>
      <c r="C136" s="4" t="str">
        <f>IF(MONTH(Table1[[#This Row],[Date]])&lt;=3, "Q1", IF(MONTH(Table1[[#This Row],[Date]])&lt;=6, "Q2", IF(MONTH(Table1[[#This Row],[Date]])&lt;=9, "Q3", "Q4")))</f>
        <v>Q2</v>
      </c>
      <c r="D136" s="4" t="str">
        <f>TEXT(Table1[[#This Row],[Date]],"MMMM")</f>
        <v>May</v>
      </c>
      <c r="E136" t="s">
        <v>17</v>
      </c>
      <c r="F136" t="s">
        <v>154</v>
      </c>
      <c r="G136" s="4">
        <v>4</v>
      </c>
      <c r="H136" s="6">
        <v>34.99</v>
      </c>
      <c r="I136" s="6">
        <v>139.96</v>
      </c>
      <c r="J136" t="s">
        <v>19</v>
      </c>
      <c r="K136" t="s">
        <v>20</v>
      </c>
    </row>
    <row r="137" spans="1:11" x14ac:dyDescent="0.3">
      <c r="A137">
        <v>10136</v>
      </c>
      <c r="B137" s="1">
        <v>45427</v>
      </c>
      <c r="C137" s="4" t="str">
        <f>IF(MONTH(Table1[[#This Row],[Date]])&lt;=3, "Q1", IF(MONTH(Table1[[#This Row],[Date]])&lt;=6, "Q2", IF(MONTH(Table1[[#This Row],[Date]])&lt;=9, "Q3", "Q4")))</f>
        <v>Q2</v>
      </c>
      <c r="D137" s="4" t="str">
        <f>TEXT(Table1[[#This Row],[Date]],"MMMM")</f>
        <v>May</v>
      </c>
      <c r="E137" t="s">
        <v>21</v>
      </c>
      <c r="F137" t="s">
        <v>155</v>
      </c>
      <c r="G137" s="4">
        <v>3</v>
      </c>
      <c r="H137" s="6">
        <v>9.99</v>
      </c>
      <c r="I137" s="6">
        <v>29.97</v>
      </c>
      <c r="J137" t="s">
        <v>11</v>
      </c>
      <c r="K137" t="s">
        <v>12</v>
      </c>
    </row>
    <row r="138" spans="1:11" x14ac:dyDescent="0.3">
      <c r="A138">
        <v>10137</v>
      </c>
      <c r="B138" s="1">
        <v>45428</v>
      </c>
      <c r="C138" s="4" t="str">
        <f>IF(MONTH(Table1[[#This Row],[Date]])&lt;=3, "Q1", IF(MONTH(Table1[[#This Row],[Date]])&lt;=6, "Q2", IF(MONTH(Table1[[#This Row],[Date]])&lt;=9, "Q3", "Q4")))</f>
        <v>Q2</v>
      </c>
      <c r="D138" s="4" t="str">
        <f>TEXT(Table1[[#This Row],[Date]],"MMMM")</f>
        <v>May</v>
      </c>
      <c r="E138" t="s">
        <v>23</v>
      </c>
      <c r="F138" t="s">
        <v>156</v>
      </c>
      <c r="G138" s="4">
        <v>1</v>
      </c>
      <c r="H138" s="6">
        <v>6.8</v>
      </c>
      <c r="I138" s="6">
        <v>6.8</v>
      </c>
      <c r="J138" t="s">
        <v>15</v>
      </c>
      <c r="K138" t="s">
        <v>16</v>
      </c>
    </row>
    <row r="139" spans="1:11" x14ac:dyDescent="0.3">
      <c r="A139">
        <v>10138</v>
      </c>
      <c r="B139" s="1">
        <v>45429</v>
      </c>
      <c r="C139" s="4" t="str">
        <f>IF(MONTH(Table1[[#This Row],[Date]])&lt;=3, "Q1", IF(MONTH(Table1[[#This Row],[Date]])&lt;=6, "Q2", IF(MONTH(Table1[[#This Row],[Date]])&lt;=9, "Q3", "Q4")))</f>
        <v>Q2</v>
      </c>
      <c r="D139" s="4" t="str">
        <f>TEXT(Table1[[#This Row],[Date]],"MMMM")</f>
        <v>May</v>
      </c>
      <c r="E139" t="s">
        <v>25</v>
      </c>
      <c r="F139" t="s">
        <v>157</v>
      </c>
      <c r="G139" s="4">
        <v>2</v>
      </c>
      <c r="H139" s="6">
        <v>99.95</v>
      </c>
      <c r="I139" s="6">
        <v>199.9</v>
      </c>
      <c r="J139" t="s">
        <v>19</v>
      </c>
      <c r="K139" t="s">
        <v>12</v>
      </c>
    </row>
    <row r="140" spans="1:11" x14ac:dyDescent="0.3">
      <c r="A140">
        <v>10139</v>
      </c>
      <c r="B140" s="1">
        <v>45430</v>
      </c>
      <c r="C140" s="4" t="str">
        <f>IF(MONTH(Table1[[#This Row],[Date]])&lt;=3, "Q1", IF(MONTH(Table1[[#This Row],[Date]])&lt;=6, "Q2", IF(MONTH(Table1[[#This Row],[Date]])&lt;=9, "Q3", "Q4")))</f>
        <v>Q2</v>
      </c>
      <c r="D140" s="4" t="str">
        <f>TEXT(Table1[[#This Row],[Date]],"MMMM")</f>
        <v>May</v>
      </c>
      <c r="E140" t="s">
        <v>9</v>
      </c>
      <c r="F140" t="s">
        <v>158</v>
      </c>
      <c r="G140" s="4">
        <v>1</v>
      </c>
      <c r="H140" s="6">
        <v>1499.99</v>
      </c>
      <c r="I140" s="6">
        <v>1499.99</v>
      </c>
      <c r="J140" t="s">
        <v>11</v>
      </c>
      <c r="K140" t="s">
        <v>12</v>
      </c>
    </row>
    <row r="141" spans="1:11" x14ac:dyDescent="0.3">
      <c r="A141">
        <v>10140</v>
      </c>
      <c r="B141" s="1">
        <v>45431</v>
      </c>
      <c r="C141" s="4" t="str">
        <f>IF(MONTH(Table1[[#This Row],[Date]])&lt;=3, "Q1", IF(MONTH(Table1[[#This Row],[Date]])&lt;=6, "Q2", IF(MONTH(Table1[[#This Row],[Date]])&lt;=9, "Q3", "Q4")))</f>
        <v>Q2</v>
      </c>
      <c r="D141" s="4" t="str">
        <f>TEXT(Table1[[#This Row],[Date]],"MMMM")</f>
        <v>May</v>
      </c>
      <c r="E141" t="s">
        <v>13</v>
      </c>
      <c r="F141" t="s">
        <v>159</v>
      </c>
      <c r="G141" s="4">
        <v>1</v>
      </c>
      <c r="H141" s="6">
        <v>139.99</v>
      </c>
      <c r="I141" s="6">
        <v>139.99</v>
      </c>
      <c r="J141" t="s">
        <v>15</v>
      </c>
      <c r="K141" t="s">
        <v>16</v>
      </c>
    </row>
    <row r="142" spans="1:11" x14ac:dyDescent="0.3">
      <c r="A142">
        <v>10141</v>
      </c>
      <c r="B142" s="1">
        <v>45432</v>
      </c>
      <c r="C142" s="4" t="str">
        <f>IF(MONTH(Table1[[#This Row],[Date]])&lt;=3, "Q1", IF(MONTH(Table1[[#This Row],[Date]])&lt;=6, "Q2", IF(MONTH(Table1[[#This Row],[Date]])&lt;=9, "Q3", "Q4")))</f>
        <v>Q2</v>
      </c>
      <c r="D142" s="4" t="str">
        <f>TEXT(Table1[[#This Row],[Date]],"MMMM")</f>
        <v>May</v>
      </c>
      <c r="E142" t="s">
        <v>17</v>
      </c>
      <c r="F142" t="s">
        <v>160</v>
      </c>
      <c r="G142" s="4">
        <v>3</v>
      </c>
      <c r="H142" s="6">
        <v>44.99</v>
      </c>
      <c r="I142" s="6">
        <v>134.97</v>
      </c>
      <c r="J142" t="s">
        <v>19</v>
      </c>
      <c r="K142" t="s">
        <v>20</v>
      </c>
    </row>
    <row r="143" spans="1:11" x14ac:dyDescent="0.3">
      <c r="A143">
        <v>10142</v>
      </c>
      <c r="B143" s="1">
        <v>45433</v>
      </c>
      <c r="C143" s="4" t="str">
        <f>IF(MONTH(Table1[[#This Row],[Date]])&lt;=3, "Q1", IF(MONTH(Table1[[#This Row],[Date]])&lt;=6, "Q2", IF(MONTH(Table1[[#This Row],[Date]])&lt;=9, "Q3", "Q4")))</f>
        <v>Q2</v>
      </c>
      <c r="D143" s="4" t="str">
        <f>TEXT(Table1[[#This Row],[Date]],"MMMM")</f>
        <v>May</v>
      </c>
      <c r="E143" t="s">
        <v>21</v>
      </c>
      <c r="F143" t="s">
        <v>161</v>
      </c>
      <c r="G143" s="4">
        <v>2</v>
      </c>
      <c r="H143" s="6">
        <v>11.99</v>
      </c>
      <c r="I143" s="6">
        <v>23.98</v>
      </c>
      <c r="J143" t="s">
        <v>11</v>
      </c>
      <c r="K143" t="s">
        <v>12</v>
      </c>
    </row>
    <row r="144" spans="1:11" x14ac:dyDescent="0.3">
      <c r="A144">
        <v>10143</v>
      </c>
      <c r="B144" s="1">
        <v>45434</v>
      </c>
      <c r="C144" s="4" t="str">
        <f>IF(MONTH(Table1[[#This Row],[Date]])&lt;=3, "Q1", IF(MONTH(Table1[[#This Row],[Date]])&lt;=6, "Q2", IF(MONTH(Table1[[#This Row],[Date]])&lt;=9, "Q3", "Q4")))</f>
        <v>Q2</v>
      </c>
      <c r="D144" s="4" t="str">
        <f>TEXT(Table1[[#This Row],[Date]],"MMMM")</f>
        <v>May</v>
      </c>
      <c r="E144" t="s">
        <v>23</v>
      </c>
      <c r="F144" t="s">
        <v>162</v>
      </c>
      <c r="G144" s="4">
        <v>1</v>
      </c>
      <c r="H144" s="6">
        <v>29.5</v>
      </c>
      <c r="I144" s="6">
        <v>29.5</v>
      </c>
      <c r="J144" t="s">
        <v>15</v>
      </c>
      <c r="K144" t="s">
        <v>16</v>
      </c>
    </row>
    <row r="145" spans="1:11" x14ac:dyDescent="0.3">
      <c r="A145">
        <v>10144</v>
      </c>
      <c r="B145" s="1">
        <v>45435</v>
      </c>
      <c r="C145" s="4" t="str">
        <f>IF(MONTH(Table1[[#This Row],[Date]])&lt;=3, "Q1", IF(MONTH(Table1[[#This Row],[Date]])&lt;=6, "Q2", IF(MONTH(Table1[[#This Row],[Date]])&lt;=9, "Q3", "Q4")))</f>
        <v>Q2</v>
      </c>
      <c r="D145" s="4" t="str">
        <f>TEXT(Table1[[#This Row],[Date]],"MMMM")</f>
        <v>May</v>
      </c>
      <c r="E145" t="s">
        <v>25</v>
      </c>
      <c r="F145" t="s">
        <v>163</v>
      </c>
      <c r="G145" s="4">
        <v>1</v>
      </c>
      <c r="H145" s="6">
        <v>299.99</v>
      </c>
      <c r="I145" s="6">
        <v>299.99</v>
      </c>
      <c r="J145" t="s">
        <v>19</v>
      </c>
      <c r="K145" t="s">
        <v>12</v>
      </c>
    </row>
    <row r="146" spans="1:11" x14ac:dyDescent="0.3">
      <c r="A146">
        <v>10145</v>
      </c>
      <c r="B146" s="1">
        <v>45436</v>
      </c>
      <c r="C146" s="4" t="str">
        <f>IF(MONTH(Table1[[#This Row],[Date]])&lt;=3, "Q1", IF(MONTH(Table1[[#This Row],[Date]])&lt;=6, "Q2", IF(MONTH(Table1[[#This Row],[Date]])&lt;=9, "Q3", "Q4")))</f>
        <v>Q2</v>
      </c>
      <c r="D146" s="4" t="str">
        <f>TEXT(Table1[[#This Row],[Date]],"MMMM")</f>
        <v>May</v>
      </c>
      <c r="E146" t="s">
        <v>9</v>
      </c>
      <c r="F146" t="s">
        <v>164</v>
      </c>
      <c r="G146" s="4">
        <v>1</v>
      </c>
      <c r="H146" s="6">
        <v>549</v>
      </c>
      <c r="I146" s="6">
        <v>549</v>
      </c>
      <c r="J146" t="s">
        <v>11</v>
      </c>
      <c r="K146" t="s">
        <v>12</v>
      </c>
    </row>
    <row r="147" spans="1:11" x14ac:dyDescent="0.3">
      <c r="A147">
        <v>10146</v>
      </c>
      <c r="B147" s="1">
        <v>45437</v>
      </c>
      <c r="C147" s="4" t="str">
        <f>IF(MONTH(Table1[[#This Row],[Date]])&lt;=3, "Q1", IF(MONTH(Table1[[#This Row],[Date]])&lt;=6, "Q2", IF(MONTH(Table1[[#This Row],[Date]])&lt;=9, "Q3", "Q4")))</f>
        <v>Q2</v>
      </c>
      <c r="D147" s="4" t="str">
        <f>TEXT(Table1[[#This Row],[Date]],"MMMM")</f>
        <v>May</v>
      </c>
      <c r="E147" t="s">
        <v>13</v>
      </c>
      <c r="F147" t="s">
        <v>165</v>
      </c>
      <c r="G147" s="4">
        <v>2</v>
      </c>
      <c r="H147" s="6">
        <v>199.95</v>
      </c>
      <c r="I147" s="6">
        <v>399.9</v>
      </c>
      <c r="J147" t="s">
        <v>15</v>
      </c>
      <c r="K147" t="s">
        <v>16</v>
      </c>
    </row>
    <row r="148" spans="1:11" x14ac:dyDescent="0.3">
      <c r="A148">
        <v>10147</v>
      </c>
      <c r="B148" s="1">
        <v>45438</v>
      </c>
      <c r="C148" s="4" t="str">
        <f>IF(MONTH(Table1[[#This Row],[Date]])&lt;=3, "Q1", IF(MONTH(Table1[[#This Row],[Date]])&lt;=6, "Q2", IF(MONTH(Table1[[#This Row],[Date]])&lt;=9, "Q3", "Q4")))</f>
        <v>Q2</v>
      </c>
      <c r="D148" s="4" t="str">
        <f>TEXT(Table1[[#This Row],[Date]],"MMMM")</f>
        <v>May</v>
      </c>
      <c r="E148" t="s">
        <v>17</v>
      </c>
      <c r="F148" t="s">
        <v>166</v>
      </c>
      <c r="G148" s="4">
        <v>2</v>
      </c>
      <c r="H148" s="6">
        <v>98</v>
      </c>
      <c r="I148" s="6">
        <v>196</v>
      </c>
      <c r="J148" t="s">
        <v>19</v>
      </c>
      <c r="K148" t="s">
        <v>20</v>
      </c>
    </row>
    <row r="149" spans="1:11" x14ac:dyDescent="0.3">
      <c r="A149">
        <v>10148</v>
      </c>
      <c r="B149" s="1">
        <v>45439</v>
      </c>
      <c r="C149" s="4" t="str">
        <f>IF(MONTH(Table1[[#This Row],[Date]])&lt;=3, "Q1", IF(MONTH(Table1[[#This Row],[Date]])&lt;=6, "Q2", IF(MONTH(Table1[[#This Row],[Date]])&lt;=9, "Q3", "Q4")))</f>
        <v>Q2</v>
      </c>
      <c r="D149" s="4" t="str">
        <f>TEXT(Table1[[#This Row],[Date]],"MMMM")</f>
        <v>May</v>
      </c>
      <c r="E149" t="s">
        <v>21</v>
      </c>
      <c r="F149" t="s">
        <v>167</v>
      </c>
      <c r="G149" s="4">
        <v>3</v>
      </c>
      <c r="H149" s="6">
        <v>10.99</v>
      </c>
      <c r="I149" s="6">
        <v>32.97</v>
      </c>
      <c r="J149" t="s">
        <v>11</v>
      </c>
      <c r="K149" t="s">
        <v>12</v>
      </c>
    </row>
    <row r="150" spans="1:11" x14ac:dyDescent="0.3">
      <c r="A150">
        <v>10149</v>
      </c>
      <c r="B150" s="1">
        <v>45440</v>
      </c>
      <c r="C150" s="4" t="str">
        <f>IF(MONTH(Table1[[#This Row],[Date]])&lt;=3, "Q1", IF(MONTH(Table1[[#This Row],[Date]])&lt;=6, "Q2", IF(MONTH(Table1[[#This Row],[Date]])&lt;=9, "Q3", "Q4")))</f>
        <v>Q2</v>
      </c>
      <c r="D150" s="4" t="str">
        <f>TEXT(Table1[[#This Row],[Date]],"MMMM")</f>
        <v>May</v>
      </c>
      <c r="E150" t="s">
        <v>23</v>
      </c>
      <c r="F150" t="s">
        <v>168</v>
      </c>
      <c r="G150" s="4">
        <v>1</v>
      </c>
      <c r="H150" s="6">
        <v>25</v>
      </c>
      <c r="I150" s="6">
        <v>25</v>
      </c>
      <c r="J150" t="s">
        <v>15</v>
      </c>
      <c r="K150" t="s">
        <v>16</v>
      </c>
    </row>
    <row r="151" spans="1:11" x14ac:dyDescent="0.3">
      <c r="A151">
        <v>10150</v>
      </c>
      <c r="B151" s="1">
        <v>45441</v>
      </c>
      <c r="C151" s="4" t="str">
        <f>IF(MONTH(Table1[[#This Row],[Date]])&lt;=3, "Q1", IF(MONTH(Table1[[#This Row],[Date]])&lt;=6, "Q2", IF(MONTH(Table1[[#This Row],[Date]])&lt;=9, "Q3", "Q4")))</f>
        <v>Q2</v>
      </c>
      <c r="D151" s="4" t="str">
        <f>TEXT(Table1[[#This Row],[Date]],"MMMM")</f>
        <v>May</v>
      </c>
      <c r="E151" t="s">
        <v>25</v>
      </c>
      <c r="F151" t="s">
        <v>169</v>
      </c>
      <c r="G151" s="4">
        <v>2</v>
      </c>
      <c r="H151" s="6">
        <v>149.99</v>
      </c>
      <c r="I151" s="6">
        <v>299.98</v>
      </c>
      <c r="J151" t="s">
        <v>19</v>
      </c>
      <c r="K151" t="s">
        <v>12</v>
      </c>
    </row>
    <row r="152" spans="1:11" x14ac:dyDescent="0.3">
      <c r="A152">
        <v>10151</v>
      </c>
      <c r="B152" s="1">
        <v>45442</v>
      </c>
      <c r="C152" s="4" t="str">
        <f>IF(MONTH(Table1[[#This Row],[Date]])&lt;=3, "Q1", IF(MONTH(Table1[[#This Row],[Date]])&lt;=6, "Q2", IF(MONTH(Table1[[#This Row],[Date]])&lt;=9, "Q3", "Q4")))</f>
        <v>Q2</v>
      </c>
      <c r="D152" s="4" t="str">
        <f>TEXT(Table1[[#This Row],[Date]],"MMMM")</f>
        <v>May</v>
      </c>
      <c r="E152" t="s">
        <v>9</v>
      </c>
      <c r="F152" t="s">
        <v>51</v>
      </c>
      <c r="G152" s="4">
        <v>1</v>
      </c>
      <c r="H152" s="6">
        <v>349.99</v>
      </c>
      <c r="I152" s="6">
        <v>349.99</v>
      </c>
      <c r="J152" t="s">
        <v>11</v>
      </c>
      <c r="K152" t="s">
        <v>12</v>
      </c>
    </row>
    <row r="153" spans="1:11" x14ac:dyDescent="0.3">
      <c r="A153">
        <v>10152</v>
      </c>
      <c r="B153" s="1">
        <v>45443</v>
      </c>
      <c r="C153" s="4" t="str">
        <f>IF(MONTH(Table1[[#This Row],[Date]])&lt;=3, "Q1", IF(MONTH(Table1[[#This Row],[Date]])&lt;=6, "Q2", IF(MONTH(Table1[[#This Row],[Date]])&lt;=9, "Q3", "Q4")))</f>
        <v>Q2</v>
      </c>
      <c r="D153" s="4" t="str">
        <f>TEXT(Table1[[#This Row],[Date]],"MMMM")</f>
        <v>May</v>
      </c>
      <c r="E153" t="s">
        <v>13</v>
      </c>
      <c r="F153" t="s">
        <v>170</v>
      </c>
      <c r="G153" s="4">
        <v>2</v>
      </c>
      <c r="H153" s="6">
        <v>199.99</v>
      </c>
      <c r="I153" s="6">
        <v>399.98</v>
      </c>
      <c r="J153" t="s">
        <v>15</v>
      </c>
      <c r="K153" t="s">
        <v>16</v>
      </c>
    </row>
    <row r="154" spans="1:11" x14ac:dyDescent="0.3">
      <c r="A154">
        <v>10153</v>
      </c>
      <c r="B154" s="1">
        <v>45444</v>
      </c>
      <c r="C154" s="4" t="str">
        <f>IF(MONTH(Table1[[#This Row],[Date]])&lt;=3, "Q1", IF(MONTH(Table1[[#This Row],[Date]])&lt;=6, "Q2", IF(MONTH(Table1[[#This Row],[Date]])&lt;=9, "Q3", "Q4")))</f>
        <v>Q2</v>
      </c>
      <c r="D154" s="4" t="str">
        <f>TEXT(Table1[[#This Row],[Date]],"MMMM")</f>
        <v>June</v>
      </c>
      <c r="E154" t="s">
        <v>17</v>
      </c>
      <c r="F154" t="s">
        <v>171</v>
      </c>
      <c r="G154" s="4">
        <v>3</v>
      </c>
      <c r="H154" s="6">
        <v>54.99</v>
      </c>
      <c r="I154" s="6">
        <v>164.97</v>
      </c>
      <c r="J154" t="s">
        <v>19</v>
      </c>
      <c r="K154" t="s">
        <v>20</v>
      </c>
    </row>
    <row r="155" spans="1:11" x14ac:dyDescent="0.3">
      <c r="A155">
        <v>10154</v>
      </c>
      <c r="B155" s="1">
        <v>45445</v>
      </c>
      <c r="C155" s="4" t="str">
        <f>IF(MONTH(Table1[[#This Row],[Date]])&lt;=3, "Q1", IF(MONTH(Table1[[#This Row],[Date]])&lt;=6, "Q2", IF(MONTH(Table1[[#This Row],[Date]])&lt;=9, "Q3", "Q4")))</f>
        <v>Q2</v>
      </c>
      <c r="D155" s="4" t="str">
        <f>TEXT(Table1[[#This Row],[Date]],"MMMM")</f>
        <v>June</v>
      </c>
      <c r="E155" t="s">
        <v>21</v>
      </c>
      <c r="F155" t="s">
        <v>172</v>
      </c>
      <c r="G155" s="4">
        <v>2</v>
      </c>
      <c r="H155" s="6">
        <v>16.989999999999998</v>
      </c>
      <c r="I155" s="6">
        <v>33.979999999999997</v>
      </c>
      <c r="J155" t="s">
        <v>11</v>
      </c>
      <c r="K155" t="s">
        <v>12</v>
      </c>
    </row>
    <row r="156" spans="1:11" x14ac:dyDescent="0.3">
      <c r="A156">
        <v>10155</v>
      </c>
      <c r="B156" s="1">
        <v>45446</v>
      </c>
      <c r="C156" s="4" t="str">
        <f>IF(MONTH(Table1[[#This Row],[Date]])&lt;=3, "Q1", IF(MONTH(Table1[[#This Row],[Date]])&lt;=6, "Q2", IF(MONTH(Table1[[#This Row],[Date]])&lt;=9, "Q3", "Q4")))</f>
        <v>Q2</v>
      </c>
      <c r="D156" s="4" t="str">
        <f>TEXT(Table1[[#This Row],[Date]],"MMMM")</f>
        <v>June</v>
      </c>
      <c r="E156" t="s">
        <v>23</v>
      </c>
      <c r="F156" t="s">
        <v>173</v>
      </c>
      <c r="G156" s="4">
        <v>1</v>
      </c>
      <c r="H156" s="6">
        <v>59</v>
      </c>
      <c r="I156" s="6">
        <v>59</v>
      </c>
      <c r="J156" t="s">
        <v>15</v>
      </c>
      <c r="K156" t="s">
        <v>16</v>
      </c>
    </row>
    <row r="157" spans="1:11" x14ac:dyDescent="0.3">
      <c r="A157">
        <v>10156</v>
      </c>
      <c r="B157" s="1">
        <v>45447</v>
      </c>
      <c r="C157" s="4" t="str">
        <f>IF(MONTH(Table1[[#This Row],[Date]])&lt;=3, "Q1", IF(MONTH(Table1[[#This Row],[Date]])&lt;=6, "Q2", IF(MONTH(Table1[[#This Row],[Date]])&lt;=9, "Q3", "Q4")))</f>
        <v>Q2</v>
      </c>
      <c r="D157" s="4" t="str">
        <f>TEXT(Table1[[#This Row],[Date]],"MMMM")</f>
        <v>June</v>
      </c>
      <c r="E157" t="s">
        <v>25</v>
      </c>
      <c r="F157" t="s">
        <v>174</v>
      </c>
      <c r="G157" s="4">
        <v>1</v>
      </c>
      <c r="H157" s="6">
        <v>299.99</v>
      </c>
      <c r="I157" s="6">
        <v>299.99</v>
      </c>
      <c r="J157" t="s">
        <v>19</v>
      </c>
      <c r="K157" t="s">
        <v>12</v>
      </c>
    </row>
    <row r="158" spans="1:11" x14ac:dyDescent="0.3">
      <c r="A158">
        <v>10157</v>
      </c>
      <c r="B158" s="1">
        <v>45448</v>
      </c>
      <c r="C158" s="4" t="str">
        <f>IF(MONTH(Table1[[#This Row],[Date]])&lt;=3, "Q1", IF(MONTH(Table1[[#This Row],[Date]])&lt;=6, "Q2", IF(MONTH(Table1[[#This Row],[Date]])&lt;=9, "Q3", "Q4")))</f>
        <v>Q2</v>
      </c>
      <c r="D158" s="4" t="str">
        <f>TEXT(Table1[[#This Row],[Date]],"MMMM")</f>
        <v>June</v>
      </c>
      <c r="E158" t="s">
        <v>9</v>
      </c>
      <c r="F158" t="s">
        <v>175</v>
      </c>
      <c r="G158" s="4">
        <v>1</v>
      </c>
      <c r="H158" s="6">
        <v>899.99</v>
      </c>
      <c r="I158" s="6">
        <v>899.99</v>
      </c>
      <c r="J158" t="s">
        <v>11</v>
      </c>
      <c r="K158" t="s">
        <v>12</v>
      </c>
    </row>
    <row r="159" spans="1:11" x14ac:dyDescent="0.3">
      <c r="A159">
        <v>10158</v>
      </c>
      <c r="B159" s="1">
        <v>45449</v>
      </c>
      <c r="C159" s="4" t="str">
        <f>IF(MONTH(Table1[[#This Row],[Date]])&lt;=3, "Q1", IF(MONTH(Table1[[#This Row],[Date]])&lt;=6, "Q2", IF(MONTH(Table1[[#This Row],[Date]])&lt;=9, "Q3", "Q4")))</f>
        <v>Q2</v>
      </c>
      <c r="D159" s="4" t="str">
        <f>TEXT(Table1[[#This Row],[Date]],"MMMM")</f>
        <v>June</v>
      </c>
      <c r="E159" t="s">
        <v>13</v>
      </c>
      <c r="F159" t="s">
        <v>176</v>
      </c>
      <c r="G159" s="4">
        <v>1</v>
      </c>
      <c r="H159" s="6">
        <v>499.95</v>
      </c>
      <c r="I159" s="6">
        <v>499.95</v>
      </c>
      <c r="J159" t="s">
        <v>15</v>
      </c>
      <c r="K159" t="s">
        <v>16</v>
      </c>
    </row>
    <row r="160" spans="1:11" x14ac:dyDescent="0.3">
      <c r="A160">
        <v>10159</v>
      </c>
      <c r="B160" s="1">
        <v>45450</v>
      </c>
      <c r="C160" s="4" t="str">
        <f>IF(MONTH(Table1[[#This Row],[Date]])&lt;=3, "Q1", IF(MONTH(Table1[[#This Row],[Date]])&lt;=6, "Q2", IF(MONTH(Table1[[#This Row],[Date]])&lt;=9, "Q3", "Q4")))</f>
        <v>Q2</v>
      </c>
      <c r="D160" s="4" t="str">
        <f>TEXT(Table1[[#This Row],[Date]],"MMMM")</f>
        <v>June</v>
      </c>
      <c r="E160" t="s">
        <v>17</v>
      </c>
      <c r="F160" t="s">
        <v>177</v>
      </c>
      <c r="G160" s="4">
        <v>4</v>
      </c>
      <c r="H160" s="6">
        <v>24.99</v>
      </c>
      <c r="I160" s="6">
        <v>99.96</v>
      </c>
      <c r="J160" t="s">
        <v>19</v>
      </c>
      <c r="K160" t="s">
        <v>20</v>
      </c>
    </row>
    <row r="161" spans="1:11" x14ac:dyDescent="0.3">
      <c r="A161">
        <v>10160</v>
      </c>
      <c r="B161" s="1">
        <v>45451</v>
      </c>
      <c r="C161" s="4" t="str">
        <f>IF(MONTH(Table1[[#This Row],[Date]])&lt;=3, "Q1", IF(MONTH(Table1[[#This Row],[Date]])&lt;=6, "Q2", IF(MONTH(Table1[[#This Row],[Date]])&lt;=9, "Q3", "Q4")))</f>
        <v>Q2</v>
      </c>
      <c r="D161" s="4" t="str">
        <f>TEXT(Table1[[#This Row],[Date]],"MMMM")</f>
        <v>June</v>
      </c>
      <c r="E161" t="s">
        <v>21</v>
      </c>
      <c r="F161" t="s">
        <v>178</v>
      </c>
      <c r="G161" s="4">
        <v>3</v>
      </c>
      <c r="H161" s="6">
        <v>7.99</v>
      </c>
      <c r="I161" s="6">
        <v>23.97</v>
      </c>
      <c r="J161" t="s">
        <v>11</v>
      </c>
      <c r="K161" t="s">
        <v>12</v>
      </c>
    </row>
    <row r="162" spans="1:11" x14ac:dyDescent="0.3">
      <c r="A162">
        <v>10161</v>
      </c>
      <c r="B162" s="1">
        <v>45452</v>
      </c>
      <c r="C162" s="4" t="str">
        <f>IF(MONTH(Table1[[#This Row],[Date]])&lt;=3, "Q1", IF(MONTH(Table1[[#This Row],[Date]])&lt;=6, "Q2", IF(MONTH(Table1[[#This Row],[Date]])&lt;=9, "Q3", "Q4")))</f>
        <v>Q2</v>
      </c>
      <c r="D162" s="4" t="str">
        <f>TEXT(Table1[[#This Row],[Date]],"MMMM")</f>
        <v>June</v>
      </c>
      <c r="E162" t="s">
        <v>23</v>
      </c>
      <c r="F162" t="s">
        <v>179</v>
      </c>
      <c r="G162" s="4">
        <v>1</v>
      </c>
      <c r="H162" s="6">
        <v>36</v>
      </c>
      <c r="I162" s="6">
        <v>36</v>
      </c>
      <c r="J162" t="s">
        <v>15</v>
      </c>
      <c r="K162" t="s">
        <v>16</v>
      </c>
    </row>
    <row r="163" spans="1:11" x14ac:dyDescent="0.3">
      <c r="A163">
        <v>10162</v>
      </c>
      <c r="B163" s="1">
        <v>45453</v>
      </c>
      <c r="C163" s="4" t="str">
        <f>IF(MONTH(Table1[[#This Row],[Date]])&lt;=3, "Q1", IF(MONTH(Table1[[#This Row],[Date]])&lt;=6, "Q2", IF(MONTH(Table1[[#This Row],[Date]])&lt;=9, "Q3", "Q4")))</f>
        <v>Q2</v>
      </c>
      <c r="D163" s="4" t="str">
        <f>TEXT(Table1[[#This Row],[Date]],"MMMM")</f>
        <v>June</v>
      </c>
      <c r="E163" t="s">
        <v>25</v>
      </c>
      <c r="F163" t="s">
        <v>180</v>
      </c>
      <c r="G163" s="4">
        <v>2</v>
      </c>
      <c r="H163" s="6">
        <v>34.99</v>
      </c>
      <c r="I163" s="6">
        <v>69.98</v>
      </c>
      <c r="J163" t="s">
        <v>19</v>
      </c>
      <c r="K163" t="s">
        <v>12</v>
      </c>
    </row>
    <row r="164" spans="1:11" x14ac:dyDescent="0.3">
      <c r="A164">
        <v>10163</v>
      </c>
      <c r="B164" s="1">
        <v>45454</v>
      </c>
      <c r="C164" s="4" t="str">
        <f>IF(MONTH(Table1[[#This Row],[Date]])&lt;=3, "Q1", IF(MONTH(Table1[[#This Row],[Date]])&lt;=6, "Q2", IF(MONTH(Table1[[#This Row],[Date]])&lt;=9, "Q3", "Q4")))</f>
        <v>Q2</v>
      </c>
      <c r="D164" s="4" t="str">
        <f>TEXT(Table1[[#This Row],[Date]],"MMMM")</f>
        <v>June</v>
      </c>
      <c r="E164" t="s">
        <v>9</v>
      </c>
      <c r="F164" t="s">
        <v>181</v>
      </c>
      <c r="G164" s="4">
        <v>1</v>
      </c>
      <c r="H164" s="6">
        <v>1199.99</v>
      </c>
      <c r="I164" s="6">
        <v>1199.99</v>
      </c>
      <c r="J164" t="s">
        <v>11</v>
      </c>
      <c r="K164" t="s">
        <v>12</v>
      </c>
    </row>
    <row r="165" spans="1:11" x14ac:dyDescent="0.3">
      <c r="A165">
        <v>10164</v>
      </c>
      <c r="B165" s="1">
        <v>45455</v>
      </c>
      <c r="C165" s="4" t="str">
        <f>IF(MONTH(Table1[[#This Row],[Date]])&lt;=3, "Q1", IF(MONTH(Table1[[#This Row],[Date]])&lt;=6, "Q2", IF(MONTH(Table1[[#This Row],[Date]])&lt;=9, "Q3", "Q4")))</f>
        <v>Q2</v>
      </c>
      <c r="D165" s="4" t="str">
        <f>TEXT(Table1[[#This Row],[Date]],"MMMM")</f>
        <v>June</v>
      </c>
      <c r="E165" t="s">
        <v>13</v>
      </c>
      <c r="F165" t="s">
        <v>182</v>
      </c>
      <c r="G165" s="4">
        <v>1</v>
      </c>
      <c r="H165" s="6">
        <v>199.99</v>
      </c>
      <c r="I165" s="6">
        <v>199.99</v>
      </c>
      <c r="J165" t="s">
        <v>15</v>
      </c>
      <c r="K165" t="s">
        <v>16</v>
      </c>
    </row>
    <row r="166" spans="1:11" x14ac:dyDescent="0.3">
      <c r="A166">
        <v>10165</v>
      </c>
      <c r="B166" s="1">
        <v>45456</v>
      </c>
      <c r="C166" s="4" t="str">
        <f>IF(MONTH(Table1[[#This Row],[Date]])&lt;=3, "Q1", IF(MONTH(Table1[[#This Row],[Date]])&lt;=6, "Q2", IF(MONTH(Table1[[#This Row],[Date]])&lt;=9, "Q3", "Q4")))</f>
        <v>Q2</v>
      </c>
      <c r="D166" s="4" t="str">
        <f>TEXT(Table1[[#This Row],[Date]],"MMMM")</f>
        <v>June</v>
      </c>
      <c r="E166" t="s">
        <v>17</v>
      </c>
      <c r="F166" t="s">
        <v>183</v>
      </c>
      <c r="G166" s="4">
        <v>5</v>
      </c>
      <c r="H166" s="6">
        <v>29.99</v>
      </c>
      <c r="I166" s="6">
        <v>149.94999999999999</v>
      </c>
      <c r="J166" t="s">
        <v>19</v>
      </c>
      <c r="K166" t="s">
        <v>20</v>
      </c>
    </row>
    <row r="167" spans="1:11" x14ac:dyDescent="0.3">
      <c r="A167">
        <v>10166</v>
      </c>
      <c r="B167" s="1">
        <v>45457</v>
      </c>
      <c r="C167" s="4" t="str">
        <f>IF(MONTH(Table1[[#This Row],[Date]])&lt;=3, "Q1", IF(MONTH(Table1[[#This Row],[Date]])&lt;=6, "Q2", IF(MONTH(Table1[[#This Row],[Date]])&lt;=9, "Q3", "Q4")))</f>
        <v>Q2</v>
      </c>
      <c r="D167" s="4" t="str">
        <f>TEXT(Table1[[#This Row],[Date]],"MMMM")</f>
        <v>June</v>
      </c>
      <c r="E167" t="s">
        <v>21</v>
      </c>
      <c r="F167" t="s">
        <v>184</v>
      </c>
      <c r="G167" s="4">
        <v>4</v>
      </c>
      <c r="H167" s="6">
        <v>8.99</v>
      </c>
      <c r="I167" s="6">
        <v>35.96</v>
      </c>
      <c r="J167" t="s">
        <v>11</v>
      </c>
      <c r="K167" t="s">
        <v>12</v>
      </c>
    </row>
    <row r="168" spans="1:11" x14ac:dyDescent="0.3">
      <c r="A168">
        <v>10167</v>
      </c>
      <c r="B168" s="1">
        <v>45458</v>
      </c>
      <c r="C168" s="4" t="str">
        <f>IF(MONTH(Table1[[#This Row],[Date]])&lt;=3, "Q1", IF(MONTH(Table1[[#This Row],[Date]])&lt;=6, "Q2", IF(MONTH(Table1[[#This Row],[Date]])&lt;=9, "Q3", "Q4")))</f>
        <v>Q2</v>
      </c>
      <c r="D168" s="4" t="str">
        <f>TEXT(Table1[[#This Row],[Date]],"MMMM")</f>
        <v>June</v>
      </c>
      <c r="E168" t="s">
        <v>23</v>
      </c>
      <c r="F168" t="s">
        <v>185</v>
      </c>
      <c r="G168" s="4">
        <v>1</v>
      </c>
      <c r="H168" s="6">
        <v>16.989999999999998</v>
      </c>
      <c r="I168" s="6">
        <v>16.989999999999998</v>
      </c>
      <c r="J168" t="s">
        <v>15</v>
      </c>
      <c r="K168" t="s">
        <v>16</v>
      </c>
    </row>
    <row r="169" spans="1:11" x14ac:dyDescent="0.3">
      <c r="A169">
        <v>10168</v>
      </c>
      <c r="B169" s="1">
        <v>45459</v>
      </c>
      <c r="C169" s="4" t="str">
        <f>IF(MONTH(Table1[[#This Row],[Date]])&lt;=3, "Q1", IF(MONTH(Table1[[#This Row],[Date]])&lt;=6, "Q2", IF(MONTH(Table1[[#This Row],[Date]])&lt;=9, "Q3", "Q4")))</f>
        <v>Q2</v>
      </c>
      <c r="D169" s="4" t="str">
        <f>TEXT(Table1[[#This Row],[Date]],"MMMM")</f>
        <v>June</v>
      </c>
      <c r="E169" t="s">
        <v>25</v>
      </c>
      <c r="F169" t="s">
        <v>186</v>
      </c>
      <c r="G169" s="4">
        <v>3</v>
      </c>
      <c r="H169" s="6">
        <v>49.99</v>
      </c>
      <c r="I169" s="6">
        <v>149.97</v>
      </c>
      <c r="J169" t="s">
        <v>19</v>
      </c>
      <c r="K169" t="s">
        <v>12</v>
      </c>
    </row>
    <row r="170" spans="1:11" x14ac:dyDescent="0.3">
      <c r="A170">
        <v>10169</v>
      </c>
      <c r="B170" s="1">
        <v>45460</v>
      </c>
      <c r="C170" s="4" t="str">
        <f>IF(MONTH(Table1[[#This Row],[Date]])&lt;=3, "Q1", IF(MONTH(Table1[[#This Row],[Date]])&lt;=6, "Q2", IF(MONTH(Table1[[#This Row],[Date]])&lt;=9, "Q3", "Q4")))</f>
        <v>Q2</v>
      </c>
      <c r="D170" s="4" t="str">
        <f>TEXT(Table1[[#This Row],[Date]],"MMMM")</f>
        <v>June</v>
      </c>
      <c r="E170" t="s">
        <v>9</v>
      </c>
      <c r="F170" t="s">
        <v>187</v>
      </c>
      <c r="G170" s="4">
        <v>1</v>
      </c>
      <c r="H170" s="6">
        <v>699.99</v>
      </c>
      <c r="I170" s="6">
        <v>699.99</v>
      </c>
      <c r="J170" t="s">
        <v>11</v>
      </c>
      <c r="K170" t="s">
        <v>12</v>
      </c>
    </row>
    <row r="171" spans="1:11" x14ac:dyDescent="0.3">
      <c r="A171">
        <v>10170</v>
      </c>
      <c r="B171" s="1">
        <v>45461</v>
      </c>
      <c r="C171" s="4" t="str">
        <f>IF(MONTH(Table1[[#This Row],[Date]])&lt;=3, "Q1", IF(MONTH(Table1[[#This Row],[Date]])&lt;=6, "Q2", IF(MONTH(Table1[[#This Row],[Date]])&lt;=9, "Q3", "Q4")))</f>
        <v>Q2</v>
      </c>
      <c r="D171" s="4" t="str">
        <f>TEXT(Table1[[#This Row],[Date]],"MMMM")</f>
        <v>June</v>
      </c>
      <c r="E171" t="s">
        <v>13</v>
      </c>
      <c r="F171" t="s">
        <v>188</v>
      </c>
      <c r="G171" s="4">
        <v>2</v>
      </c>
      <c r="H171" s="6">
        <v>139.99</v>
      </c>
      <c r="I171" s="6">
        <v>279.98</v>
      </c>
      <c r="J171" t="s">
        <v>15</v>
      </c>
      <c r="K171" t="s">
        <v>16</v>
      </c>
    </row>
    <row r="172" spans="1:11" x14ac:dyDescent="0.3">
      <c r="A172">
        <v>10171</v>
      </c>
      <c r="B172" s="1">
        <v>45462</v>
      </c>
      <c r="C172" s="4" t="str">
        <f>IF(MONTH(Table1[[#This Row],[Date]])&lt;=3, "Q1", IF(MONTH(Table1[[#This Row],[Date]])&lt;=6, "Q2", IF(MONTH(Table1[[#This Row],[Date]])&lt;=9, "Q3", "Q4")))</f>
        <v>Q2</v>
      </c>
      <c r="D172" s="4" t="str">
        <f>TEXT(Table1[[#This Row],[Date]],"MMMM")</f>
        <v>June</v>
      </c>
      <c r="E172" t="s">
        <v>17</v>
      </c>
      <c r="F172" t="s">
        <v>189</v>
      </c>
      <c r="G172" s="4">
        <v>3</v>
      </c>
      <c r="H172" s="6">
        <v>34.99</v>
      </c>
      <c r="I172" s="6">
        <v>104.97</v>
      </c>
      <c r="J172" t="s">
        <v>19</v>
      </c>
      <c r="K172" t="s">
        <v>20</v>
      </c>
    </row>
    <row r="173" spans="1:11" x14ac:dyDescent="0.3">
      <c r="A173">
        <v>10172</v>
      </c>
      <c r="B173" s="1">
        <v>45463</v>
      </c>
      <c r="C173" s="4" t="str">
        <f>IF(MONTH(Table1[[#This Row],[Date]])&lt;=3, "Q1", IF(MONTH(Table1[[#This Row],[Date]])&lt;=6, "Q2", IF(MONTH(Table1[[#This Row],[Date]])&lt;=9, "Q3", "Q4")))</f>
        <v>Q2</v>
      </c>
      <c r="D173" s="4" t="str">
        <f>TEXT(Table1[[#This Row],[Date]],"MMMM")</f>
        <v>June</v>
      </c>
      <c r="E173" t="s">
        <v>21</v>
      </c>
      <c r="F173" t="s">
        <v>190</v>
      </c>
      <c r="G173" s="4">
        <v>2</v>
      </c>
      <c r="H173" s="6">
        <v>9.99</v>
      </c>
      <c r="I173" s="6">
        <v>19.98</v>
      </c>
      <c r="J173" t="s">
        <v>11</v>
      </c>
      <c r="K173" t="s">
        <v>12</v>
      </c>
    </row>
    <row r="174" spans="1:11" x14ac:dyDescent="0.3">
      <c r="A174">
        <v>10173</v>
      </c>
      <c r="B174" s="1">
        <v>45464</v>
      </c>
      <c r="C174" s="4" t="str">
        <f>IF(MONTH(Table1[[#This Row],[Date]])&lt;=3, "Q1", IF(MONTH(Table1[[#This Row],[Date]])&lt;=6, "Q2", IF(MONTH(Table1[[#This Row],[Date]])&lt;=9, "Q3", "Q4")))</f>
        <v>Q2</v>
      </c>
      <c r="D174" s="4" t="str">
        <f>TEXT(Table1[[#This Row],[Date]],"MMMM")</f>
        <v>June</v>
      </c>
      <c r="E174" t="s">
        <v>23</v>
      </c>
      <c r="F174" t="s">
        <v>191</v>
      </c>
      <c r="G174" s="4">
        <v>1</v>
      </c>
      <c r="H174" s="6">
        <v>29.5</v>
      </c>
      <c r="I174" s="6">
        <v>29.5</v>
      </c>
      <c r="J174" t="s">
        <v>15</v>
      </c>
      <c r="K174" t="s">
        <v>16</v>
      </c>
    </row>
    <row r="175" spans="1:11" x14ac:dyDescent="0.3">
      <c r="A175">
        <v>10174</v>
      </c>
      <c r="B175" s="1">
        <v>45465</v>
      </c>
      <c r="C175" s="4" t="str">
        <f>IF(MONTH(Table1[[#This Row],[Date]])&lt;=3, "Q1", IF(MONTH(Table1[[#This Row],[Date]])&lt;=6, "Q2", IF(MONTH(Table1[[#This Row],[Date]])&lt;=9, "Q3", "Q4")))</f>
        <v>Q2</v>
      </c>
      <c r="D175" s="4" t="str">
        <f>TEXT(Table1[[#This Row],[Date]],"MMMM")</f>
        <v>June</v>
      </c>
      <c r="E175" t="s">
        <v>25</v>
      </c>
      <c r="F175" t="s">
        <v>192</v>
      </c>
      <c r="G175" s="4">
        <v>1</v>
      </c>
      <c r="H175" s="6">
        <v>699.99</v>
      </c>
      <c r="I175" s="6">
        <v>699.99</v>
      </c>
      <c r="J175" t="s">
        <v>19</v>
      </c>
      <c r="K175" t="s">
        <v>12</v>
      </c>
    </row>
    <row r="176" spans="1:11" x14ac:dyDescent="0.3">
      <c r="A176">
        <v>10175</v>
      </c>
      <c r="B176" s="1">
        <v>45466</v>
      </c>
      <c r="C176" s="4" t="str">
        <f>IF(MONTH(Table1[[#This Row],[Date]])&lt;=3, "Q1", IF(MONTH(Table1[[#This Row],[Date]])&lt;=6, "Q2", IF(MONTH(Table1[[#This Row],[Date]])&lt;=9, "Q3", "Q4")))</f>
        <v>Q2</v>
      </c>
      <c r="D176" s="4" t="str">
        <f>TEXT(Table1[[#This Row],[Date]],"MMMM")</f>
        <v>June</v>
      </c>
      <c r="E176" t="s">
        <v>9</v>
      </c>
      <c r="F176" t="s">
        <v>193</v>
      </c>
      <c r="G176" s="4">
        <v>3</v>
      </c>
      <c r="H176" s="6">
        <v>49.99</v>
      </c>
      <c r="I176" s="6">
        <v>149.97</v>
      </c>
      <c r="J176" t="s">
        <v>11</v>
      </c>
      <c r="K176" t="s">
        <v>12</v>
      </c>
    </row>
    <row r="177" spans="1:11" x14ac:dyDescent="0.3">
      <c r="A177">
        <v>10176</v>
      </c>
      <c r="B177" s="1">
        <v>45467</v>
      </c>
      <c r="C177" s="4" t="str">
        <f>IF(MONTH(Table1[[#This Row],[Date]])&lt;=3, "Q1", IF(MONTH(Table1[[#This Row],[Date]])&lt;=6, "Q2", IF(MONTH(Table1[[#This Row],[Date]])&lt;=9, "Q3", "Q4")))</f>
        <v>Q2</v>
      </c>
      <c r="D177" s="4" t="str">
        <f>TEXT(Table1[[#This Row],[Date]],"MMMM")</f>
        <v>June</v>
      </c>
      <c r="E177" t="s">
        <v>13</v>
      </c>
      <c r="F177" t="s">
        <v>194</v>
      </c>
      <c r="G177" s="4">
        <v>2</v>
      </c>
      <c r="H177" s="6">
        <v>49.99</v>
      </c>
      <c r="I177" s="6">
        <v>99.98</v>
      </c>
      <c r="J177" t="s">
        <v>15</v>
      </c>
      <c r="K177" t="s">
        <v>16</v>
      </c>
    </row>
    <row r="178" spans="1:11" x14ac:dyDescent="0.3">
      <c r="A178">
        <v>10177</v>
      </c>
      <c r="B178" s="1">
        <v>45468</v>
      </c>
      <c r="C178" s="4" t="str">
        <f>IF(MONTH(Table1[[#This Row],[Date]])&lt;=3, "Q1", IF(MONTH(Table1[[#This Row],[Date]])&lt;=6, "Q2", IF(MONTH(Table1[[#This Row],[Date]])&lt;=9, "Q3", "Q4")))</f>
        <v>Q2</v>
      </c>
      <c r="D178" s="4" t="str">
        <f>TEXT(Table1[[#This Row],[Date]],"MMMM")</f>
        <v>June</v>
      </c>
      <c r="E178" t="s">
        <v>17</v>
      </c>
      <c r="F178" t="s">
        <v>195</v>
      </c>
      <c r="G178" s="4">
        <v>4</v>
      </c>
      <c r="H178" s="6">
        <v>14.9</v>
      </c>
      <c r="I178" s="6">
        <v>59.6</v>
      </c>
      <c r="J178" t="s">
        <v>19</v>
      </c>
      <c r="K178" t="s">
        <v>20</v>
      </c>
    </row>
    <row r="179" spans="1:11" x14ac:dyDescent="0.3">
      <c r="A179">
        <v>10178</v>
      </c>
      <c r="B179" s="1">
        <v>45469</v>
      </c>
      <c r="C179" s="4" t="str">
        <f>IF(MONTH(Table1[[#This Row],[Date]])&lt;=3, "Q1", IF(MONTH(Table1[[#This Row],[Date]])&lt;=6, "Q2", IF(MONTH(Table1[[#This Row],[Date]])&lt;=9, "Q3", "Q4")))</f>
        <v>Q2</v>
      </c>
      <c r="D179" s="4" t="str">
        <f>TEXT(Table1[[#This Row],[Date]],"MMMM")</f>
        <v>June</v>
      </c>
      <c r="E179" t="s">
        <v>21</v>
      </c>
      <c r="F179" t="s">
        <v>196</v>
      </c>
      <c r="G179" s="4">
        <v>3</v>
      </c>
      <c r="H179" s="6">
        <v>11.99</v>
      </c>
      <c r="I179" s="6">
        <v>35.97</v>
      </c>
      <c r="J179" t="s">
        <v>11</v>
      </c>
      <c r="K179" t="s">
        <v>12</v>
      </c>
    </row>
    <row r="180" spans="1:11" x14ac:dyDescent="0.3">
      <c r="A180">
        <v>10179</v>
      </c>
      <c r="B180" s="1">
        <v>45470</v>
      </c>
      <c r="C180" s="4" t="str">
        <f>IF(MONTH(Table1[[#This Row],[Date]])&lt;=3, "Q1", IF(MONTH(Table1[[#This Row],[Date]])&lt;=6, "Q2", IF(MONTH(Table1[[#This Row],[Date]])&lt;=9, "Q3", "Q4")))</f>
        <v>Q2</v>
      </c>
      <c r="D180" s="4" t="str">
        <f>TEXT(Table1[[#This Row],[Date]],"MMMM")</f>
        <v>June</v>
      </c>
      <c r="E180" t="s">
        <v>23</v>
      </c>
      <c r="F180" t="s">
        <v>197</v>
      </c>
      <c r="G180" s="4">
        <v>2</v>
      </c>
      <c r="H180" s="6">
        <v>34</v>
      </c>
      <c r="I180" s="6">
        <v>68</v>
      </c>
      <c r="J180" t="s">
        <v>15</v>
      </c>
      <c r="K180" t="s">
        <v>16</v>
      </c>
    </row>
    <row r="181" spans="1:11" x14ac:dyDescent="0.3">
      <c r="A181">
        <v>10180</v>
      </c>
      <c r="B181" s="1">
        <v>45471</v>
      </c>
      <c r="C181" s="4" t="str">
        <f>IF(MONTH(Table1[[#This Row],[Date]])&lt;=3, "Q1", IF(MONTH(Table1[[#This Row],[Date]])&lt;=6, "Q2", IF(MONTH(Table1[[#This Row],[Date]])&lt;=9, "Q3", "Q4")))</f>
        <v>Q2</v>
      </c>
      <c r="D181" s="4" t="str">
        <f>TEXT(Table1[[#This Row],[Date]],"MMMM")</f>
        <v>June</v>
      </c>
      <c r="E181" t="s">
        <v>25</v>
      </c>
      <c r="F181" t="s">
        <v>198</v>
      </c>
      <c r="G181" s="4">
        <v>1</v>
      </c>
      <c r="H181" s="6">
        <v>146</v>
      </c>
      <c r="I181" s="6">
        <v>146</v>
      </c>
      <c r="J181" t="s">
        <v>19</v>
      </c>
      <c r="K181" t="s">
        <v>12</v>
      </c>
    </row>
    <row r="182" spans="1:11" x14ac:dyDescent="0.3">
      <c r="A182">
        <v>10181</v>
      </c>
      <c r="B182" s="1">
        <v>45472</v>
      </c>
      <c r="C182" s="4" t="str">
        <f>IF(MONTH(Table1[[#This Row],[Date]])&lt;=3, "Q1", IF(MONTH(Table1[[#This Row],[Date]])&lt;=6, "Q2", IF(MONTH(Table1[[#This Row],[Date]])&lt;=9, "Q3", "Q4")))</f>
        <v>Q2</v>
      </c>
      <c r="D182" s="4" t="str">
        <f>TEXT(Table1[[#This Row],[Date]],"MMMM")</f>
        <v>June</v>
      </c>
      <c r="E182" t="s">
        <v>9</v>
      </c>
      <c r="F182" t="s">
        <v>199</v>
      </c>
      <c r="G182" s="4">
        <v>1</v>
      </c>
      <c r="H182" s="6">
        <v>649.99</v>
      </c>
      <c r="I182" s="6">
        <v>649.99</v>
      </c>
      <c r="J182" t="s">
        <v>11</v>
      </c>
      <c r="K182" t="s">
        <v>12</v>
      </c>
    </row>
    <row r="183" spans="1:11" x14ac:dyDescent="0.3">
      <c r="A183">
        <v>10182</v>
      </c>
      <c r="B183" s="1">
        <v>45473</v>
      </c>
      <c r="C183" s="4" t="str">
        <f>IF(MONTH(Table1[[#This Row],[Date]])&lt;=3, "Q1", IF(MONTH(Table1[[#This Row],[Date]])&lt;=6, "Q2", IF(MONTH(Table1[[#This Row],[Date]])&lt;=9, "Q3", "Q4")))</f>
        <v>Q2</v>
      </c>
      <c r="D183" s="4" t="str">
        <f>TEXT(Table1[[#This Row],[Date]],"MMMM")</f>
        <v>June</v>
      </c>
      <c r="E183" t="s">
        <v>13</v>
      </c>
      <c r="F183" t="s">
        <v>200</v>
      </c>
      <c r="G183" s="4">
        <v>1</v>
      </c>
      <c r="H183" s="6">
        <v>399.99</v>
      </c>
      <c r="I183" s="6">
        <v>399.99</v>
      </c>
      <c r="J183" t="s">
        <v>15</v>
      </c>
      <c r="K183" t="s">
        <v>16</v>
      </c>
    </row>
    <row r="184" spans="1:11" x14ac:dyDescent="0.3">
      <c r="A184">
        <v>10183</v>
      </c>
      <c r="B184" s="1">
        <v>45474</v>
      </c>
      <c r="C184" s="4" t="str">
        <f>IF(MONTH(Table1[[#This Row],[Date]])&lt;=3, "Q1", IF(MONTH(Table1[[#This Row],[Date]])&lt;=6, "Q2", IF(MONTH(Table1[[#This Row],[Date]])&lt;=9, "Q3", "Q4")))</f>
        <v>Q3</v>
      </c>
      <c r="D184" s="4" t="str">
        <f>TEXT(Table1[[#This Row],[Date]],"MMMM")</f>
        <v>July</v>
      </c>
      <c r="E184" t="s">
        <v>17</v>
      </c>
      <c r="F184" t="s">
        <v>201</v>
      </c>
      <c r="G184" s="4">
        <v>3</v>
      </c>
      <c r="H184" s="6">
        <v>59.99</v>
      </c>
      <c r="I184" s="6">
        <v>179.97</v>
      </c>
      <c r="J184" t="s">
        <v>19</v>
      </c>
      <c r="K184" t="s">
        <v>20</v>
      </c>
    </row>
    <row r="185" spans="1:11" x14ac:dyDescent="0.3">
      <c r="A185">
        <v>10184</v>
      </c>
      <c r="B185" s="1">
        <v>45475</v>
      </c>
      <c r="C185" s="4" t="str">
        <f>IF(MONTH(Table1[[#This Row],[Date]])&lt;=3, "Q1", IF(MONTH(Table1[[#This Row],[Date]])&lt;=6, "Q2", IF(MONTH(Table1[[#This Row],[Date]])&lt;=9, "Q3", "Q4")))</f>
        <v>Q3</v>
      </c>
      <c r="D185" s="4" t="str">
        <f>TEXT(Table1[[#This Row],[Date]],"MMMM")</f>
        <v>July</v>
      </c>
      <c r="E185" t="s">
        <v>21</v>
      </c>
      <c r="F185" t="s">
        <v>202</v>
      </c>
      <c r="G185" s="4">
        <v>2</v>
      </c>
      <c r="H185" s="6">
        <v>12.99</v>
      </c>
      <c r="I185" s="6">
        <v>25.98</v>
      </c>
      <c r="J185" t="s">
        <v>11</v>
      </c>
      <c r="K185" t="s">
        <v>12</v>
      </c>
    </row>
    <row r="186" spans="1:11" x14ac:dyDescent="0.3">
      <c r="A186">
        <v>10185</v>
      </c>
      <c r="B186" s="1">
        <v>45476</v>
      </c>
      <c r="C186" s="4" t="str">
        <f>IF(MONTH(Table1[[#This Row],[Date]])&lt;=3, "Q1", IF(MONTH(Table1[[#This Row],[Date]])&lt;=6, "Q2", IF(MONTH(Table1[[#This Row],[Date]])&lt;=9, "Q3", "Q4")))</f>
        <v>Q3</v>
      </c>
      <c r="D186" s="4" t="str">
        <f>TEXT(Table1[[#This Row],[Date]],"MMMM")</f>
        <v>July</v>
      </c>
      <c r="E186" t="s">
        <v>23</v>
      </c>
      <c r="F186" t="s">
        <v>203</v>
      </c>
      <c r="G186" s="4">
        <v>1</v>
      </c>
      <c r="H186" s="6">
        <v>190</v>
      </c>
      <c r="I186" s="6">
        <v>190</v>
      </c>
      <c r="J186" t="s">
        <v>15</v>
      </c>
      <c r="K186" t="s">
        <v>16</v>
      </c>
    </row>
    <row r="187" spans="1:11" x14ac:dyDescent="0.3">
      <c r="A187">
        <v>10186</v>
      </c>
      <c r="B187" s="1">
        <v>45477</v>
      </c>
      <c r="C187" s="4" t="str">
        <f>IF(MONTH(Table1[[#This Row],[Date]])&lt;=3, "Q1", IF(MONTH(Table1[[#This Row],[Date]])&lt;=6, "Q2", IF(MONTH(Table1[[#This Row],[Date]])&lt;=9, "Q3", "Q4")))</f>
        <v>Q3</v>
      </c>
      <c r="D187" s="4" t="str">
        <f>TEXT(Table1[[#This Row],[Date]],"MMMM")</f>
        <v>July</v>
      </c>
      <c r="E187" t="s">
        <v>25</v>
      </c>
      <c r="F187" t="s">
        <v>204</v>
      </c>
      <c r="G187" s="4">
        <v>1</v>
      </c>
      <c r="H187" s="6">
        <v>499.95</v>
      </c>
      <c r="I187" s="6">
        <v>499.95</v>
      </c>
      <c r="J187" t="s">
        <v>19</v>
      </c>
      <c r="K187" t="s">
        <v>12</v>
      </c>
    </row>
    <row r="188" spans="1:11" x14ac:dyDescent="0.3">
      <c r="A188">
        <v>10187</v>
      </c>
      <c r="B188" s="1">
        <v>45478</v>
      </c>
      <c r="C188" s="4" t="str">
        <f>IF(MONTH(Table1[[#This Row],[Date]])&lt;=3, "Q1", IF(MONTH(Table1[[#This Row],[Date]])&lt;=6, "Q2", IF(MONTH(Table1[[#This Row],[Date]])&lt;=9, "Q3", "Q4")))</f>
        <v>Q3</v>
      </c>
      <c r="D188" s="4" t="str">
        <f>TEXT(Table1[[#This Row],[Date]],"MMMM")</f>
        <v>July</v>
      </c>
      <c r="E188" t="s">
        <v>9</v>
      </c>
      <c r="F188" t="s">
        <v>205</v>
      </c>
      <c r="G188" s="4">
        <v>1</v>
      </c>
      <c r="H188" s="6">
        <v>399</v>
      </c>
      <c r="I188" s="6">
        <v>399</v>
      </c>
      <c r="J188" t="s">
        <v>11</v>
      </c>
      <c r="K188" t="s">
        <v>12</v>
      </c>
    </row>
    <row r="189" spans="1:11" x14ac:dyDescent="0.3">
      <c r="A189">
        <v>10188</v>
      </c>
      <c r="B189" s="1">
        <v>45479</v>
      </c>
      <c r="C189" s="4" t="str">
        <f>IF(MONTH(Table1[[#This Row],[Date]])&lt;=3, "Q1", IF(MONTH(Table1[[#This Row],[Date]])&lt;=6, "Q2", IF(MONTH(Table1[[#This Row],[Date]])&lt;=9, "Q3", "Q4")))</f>
        <v>Q3</v>
      </c>
      <c r="D189" s="4" t="str">
        <f>TEXT(Table1[[#This Row],[Date]],"MMMM")</f>
        <v>July</v>
      </c>
      <c r="E189" t="s">
        <v>13</v>
      </c>
      <c r="F189" t="s">
        <v>206</v>
      </c>
      <c r="G189" s="4">
        <v>2</v>
      </c>
      <c r="H189" s="6">
        <v>199</v>
      </c>
      <c r="I189" s="6">
        <v>398</v>
      </c>
      <c r="J189" t="s">
        <v>15</v>
      </c>
      <c r="K189" t="s">
        <v>16</v>
      </c>
    </row>
    <row r="190" spans="1:11" x14ac:dyDescent="0.3">
      <c r="A190">
        <v>10189</v>
      </c>
      <c r="B190" s="1">
        <v>45480</v>
      </c>
      <c r="C190" s="4" t="str">
        <f>IF(MONTH(Table1[[#This Row],[Date]])&lt;=3, "Q1", IF(MONTH(Table1[[#This Row],[Date]])&lt;=6, "Q2", IF(MONTH(Table1[[#This Row],[Date]])&lt;=9, "Q3", "Q4")))</f>
        <v>Q3</v>
      </c>
      <c r="D190" s="4" t="str">
        <f>TEXT(Table1[[#This Row],[Date]],"MMMM")</f>
        <v>July</v>
      </c>
      <c r="E190" t="s">
        <v>17</v>
      </c>
      <c r="F190" t="s">
        <v>207</v>
      </c>
      <c r="G190" s="4">
        <v>4</v>
      </c>
      <c r="H190" s="6">
        <v>34.99</v>
      </c>
      <c r="I190" s="6">
        <v>139.96</v>
      </c>
      <c r="J190" t="s">
        <v>19</v>
      </c>
      <c r="K190" t="s">
        <v>20</v>
      </c>
    </row>
    <row r="191" spans="1:11" x14ac:dyDescent="0.3">
      <c r="A191">
        <v>10190</v>
      </c>
      <c r="B191" s="1">
        <v>45481</v>
      </c>
      <c r="C191" s="4" t="str">
        <f>IF(MONTH(Table1[[#This Row],[Date]])&lt;=3, "Q1", IF(MONTH(Table1[[#This Row],[Date]])&lt;=6, "Q2", IF(MONTH(Table1[[#This Row],[Date]])&lt;=9, "Q3", "Q4")))</f>
        <v>Q3</v>
      </c>
      <c r="D191" s="4" t="str">
        <f>TEXT(Table1[[#This Row],[Date]],"MMMM")</f>
        <v>July</v>
      </c>
      <c r="E191" t="s">
        <v>21</v>
      </c>
      <c r="F191" t="s">
        <v>108</v>
      </c>
      <c r="G191" s="4">
        <v>3</v>
      </c>
      <c r="H191" s="6">
        <v>10.99</v>
      </c>
      <c r="I191" s="6">
        <v>32.97</v>
      </c>
      <c r="J191" t="s">
        <v>11</v>
      </c>
      <c r="K191" t="s">
        <v>12</v>
      </c>
    </row>
    <row r="192" spans="1:11" x14ac:dyDescent="0.3">
      <c r="A192">
        <v>10191</v>
      </c>
      <c r="B192" s="1">
        <v>45482</v>
      </c>
      <c r="C192" s="4" t="str">
        <f>IF(MONTH(Table1[[#This Row],[Date]])&lt;=3, "Q1", IF(MONTH(Table1[[#This Row],[Date]])&lt;=6, "Q2", IF(MONTH(Table1[[#This Row],[Date]])&lt;=9, "Q3", "Q4")))</f>
        <v>Q3</v>
      </c>
      <c r="D192" s="4" t="str">
        <f>TEXT(Table1[[#This Row],[Date]],"MMMM")</f>
        <v>July</v>
      </c>
      <c r="E192" t="s">
        <v>23</v>
      </c>
      <c r="F192" t="s">
        <v>208</v>
      </c>
      <c r="G192" s="4">
        <v>1</v>
      </c>
      <c r="H192" s="6">
        <v>18</v>
      </c>
      <c r="I192" s="6">
        <v>18</v>
      </c>
      <c r="J192" t="s">
        <v>15</v>
      </c>
      <c r="K192" t="s">
        <v>16</v>
      </c>
    </row>
    <row r="193" spans="1:11" x14ac:dyDescent="0.3">
      <c r="A193">
        <v>10192</v>
      </c>
      <c r="B193" s="1">
        <v>45483</v>
      </c>
      <c r="C193" s="4" t="str">
        <f>IF(MONTH(Table1[[#This Row],[Date]])&lt;=3, "Q1", IF(MONTH(Table1[[#This Row],[Date]])&lt;=6, "Q2", IF(MONTH(Table1[[#This Row],[Date]])&lt;=9, "Q3", "Q4")))</f>
        <v>Q3</v>
      </c>
      <c r="D193" s="4" t="str">
        <f>TEXT(Table1[[#This Row],[Date]],"MMMM")</f>
        <v>July</v>
      </c>
      <c r="E193" t="s">
        <v>25</v>
      </c>
      <c r="F193" t="s">
        <v>209</v>
      </c>
      <c r="G193" s="4">
        <v>1</v>
      </c>
      <c r="H193" s="6">
        <v>169.95</v>
      </c>
      <c r="I193" s="6">
        <v>169.95</v>
      </c>
      <c r="J193" t="s">
        <v>19</v>
      </c>
      <c r="K193" t="s">
        <v>12</v>
      </c>
    </row>
    <row r="194" spans="1:11" x14ac:dyDescent="0.3">
      <c r="A194">
        <v>10193</v>
      </c>
      <c r="B194" s="1">
        <v>45484</v>
      </c>
      <c r="C194" s="4" t="str">
        <f>IF(MONTH(Table1[[#This Row],[Date]])&lt;=3, "Q1", IF(MONTH(Table1[[#This Row],[Date]])&lt;=6, "Q2", IF(MONTH(Table1[[#This Row],[Date]])&lt;=9, "Q3", "Q4")))</f>
        <v>Q3</v>
      </c>
      <c r="D194" s="4" t="str">
        <f>TEXT(Table1[[#This Row],[Date]],"MMMM")</f>
        <v>July</v>
      </c>
      <c r="E194" t="s">
        <v>9</v>
      </c>
      <c r="F194" t="s">
        <v>210</v>
      </c>
      <c r="G194" s="4">
        <v>1</v>
      </c>
      <c r="H194" s="6">
        <v>199.99</v>
      </c>
      <c r="I194" s="6">
        <v>199.99</v>
      </c>
      <c r="J194" t="s">
        <v>11</v>
      </c>
      <c r="K194" t="s">
        <v>12</v>
      </c>
    </row>
    <row r="195" spans="1:11" x14ac:dyDescent="0.3">
      <c r="A195">
        <v>10194</v>
      </c>
      <c r="B195" s="1">
        <v>45485</v>
      </c>
      <c r="C195" s="4" t="str">
        <f>IF(MONTH(Table1[[#This Row],[Date]])&lt;=3, "Q1", IF(MONTH(Table1[[#This Row],[Date]])&lt;=6, "Q2", IF(MONTH(Table1[[#This Row],[Date]])&lt;=9, "Q3", "Q4")))</f>
        <v>Q3</v>
      </c>
      <c r="D195" s="4" t="str">
        <f>TEXT(Table1[[#This Row],[Date]],"MMMM")</f>
        <v>July</v>
      </c>
      <c r="E195" t="s">
        <v>13</v>
      </c>
      <c r="F195" t="s">
        <v>211</v>
      </c>
      <c r="G195" s="4">
        <v>1</v>
      </c>
      <c r="H195" s="6">
        <v>199.95</v>
      </c>
      <c r="I195" s="6">
        <v>199.95</v>
      </c>
      <c r="J195" t="s">
        <v>15</v>
      </c>
      <c r="K195" t="s">
        <v>16</v>
      </c>
    </row>
    <row r="196" spans="1:11" x14ac:dyDescent="0.3">
      <c r="A196">
        <v>10195</v>
      </c>
      <c r="B196" s="1">
        <v>45486</v>
      </c>
      <c r="C196" s="4" t="str">
        <f>IF(MONTH(Table1[[#This Row],[Date]])&lt;=3, "Q1", IF(MONTH(Table1[[#This Row],[Date]])&lt;=6, "Q2", IF(MONTH(Table1[[#This Row],[Date]])&lt;=9, "Q3", "Q4")))</f>
        <v>Q3</v>
      </c>
      <c r="D196" s="4" t="str">
        <f>TEXT(Table1[[#This Row],[Date]],"MMMM")</f>
        <v>July</v>
      </c>
      <c r="E196" t="s">
        <v>17</v>
      </c>
      <c r="F196" t="s">
        <v>212</v>
      </c>
      <c r="G196" s="4">
        <v>2</v>
      </c>
      <c r="H196" s="6">
        <v>179.99</v>
      </c>
      <c r="I196" s="6">
        <v>359.98</v>
      </c>
      <c r="J196" t="s">
        <v>19</v>
      </c>
      <c r="K196" t="s">
        <v>20</v>
      </c>
    </row>
    <row r="197" spans="1:11" x14ac:dyDescent="0.3">
      <c r="A197">
        <v>10196</v>
      </c>
      <c r="B197" s="1">
        <v>45487</v>
      </c>
      <c r="C197" s="4" t="str">
        <f>IF(MONTH(Table1[[#This Row],[Date]])&lt;=3, "Q1", IF(MONTH(Table1[[#This Row],[Date]])&lt;=6, "Q2", IF(MONTH(Table1[[#This Row],[Date]])&lt;=9, "Q3", "Q4")))</f>
        <v>Q3</v>
      </c>
      <c r="D197" s="4" t="str">
        <f>TEXT(Table1[[#This Row],[Date]],"MMMM")</f>
        <v>July</v>
      </c>
      <c r="E197" t="s">
        <v>21</v>
      </c>
      <c r="F197" t="s">
        <v>213</v>
      </c>
      <c r="G197" s="4">
        <v>2</v>
      </c>
      <c r="H197" s="6">
        <v>11.99</v>
      </c>
      <c r="I197" s="6">
        <v>23.98</v>
      </c>
      <c r="J197" t="s">
        <v>11</v>
      </c>
      <c r="K197" t="s">
        <v>12</v>
      </c>
    </row>
    <row r="198" spans="1:11" x14ac:dyDescent="0.3">
      <c r="A198">
        <v>10197</v>
      </c>
      <c r="B198" s="1">
        <v>45488</v>
      </c>
      <c r="C198" s="4" t="str">
        <f>IF(MONTH(Table1[[#This Row],[Date]])&lt;=3, "Q1", IF(MONTH(Table1[[#This Row],[Date]])&lt;=6, "Q2", IF(MONTH(Table1[[#This Row],[Date]])&lt;=9, "Q3", "Q4")))</f>
        <v>Q3</v>
      </c>
      <c r="D198" s="4" t="str">
        <f>TEXT(Table1[[#This Row],[Date]],"MMMM")</f>
        <v>July</v>
      </c>
      <c r="E198" t="s">
        <v>23</v>
      </c>
      <c r="F198" t="s">
        <v>214</v>
      </c>
      <c r="G198" s="4">
        <v>1</v>
      </c>
      <c r="H198" s="6">
        <v>125</v>
      </c>
      <c r="I198" s="6">
        <v>125</v>
      </c>
      <c r="J198" t="s">
        <v>15</v>
      </c>
      <c r="K198" t="s">
        <v>16</v>
      </c>
    </row>
    <row r="199" spans="1:11" x14ac:dyDescent="0.3">
      <c r="A199">
        <v>10198</v>
      </c>
      <c r="B199" s="1">
        <v>45489</v>
      </c>
      <c r="C199" s="4" t="str">
        <f>IF(MONTH(Table1[[#This Row],[Date]])&lt;=3, "Q1", IF(MONTH(Table1[[#This Row],[Date]])&lt;=6, "Q2", IF(MONTH(Table1[[#This Row],[Date]])&lt;=9, "Q3", "Q4")))</f>
        <v>Q3</v>
      </c>
      <c r="D199" s="4" t="str">
        <f>TEXT(Table1[[#This Row],[Date]],"MMMM")</f>
        <v>July</v>
      </c>
      <c r="E199" t="s">
        <v>25</v>
      </c>
      <c r="F199" t="s">
        <v>215</v>
      </c>
      <c r="G199" s="4">
        <v>1</v>
      </c>
      <c r="H199" s="6">
        <v>449.99</v>
      </c>
      <c r="I199" s="6">
        <v>449.99</v>
      </c>
      <c r="J199" t="s">
        <v>19</v>
      </c>
      <c r="K199" t="s">
        <v>12</v>
      </c>
    </row>
    <row r="200" spans="1:11" x14ac:dyDescent="0.3">
      <c r="A200">
        <v>10199</v>
      </c>
      <c r="B200" s="1">
        <v>45490</v>
      </c>
      <c r="C200" s="4" t="str">
        <f>IF(MONTH(Table1[[#This Row],[Date]])&lt;=3, "Q1", IF(MONTH(Table1[[#This Row],[Date]])&lt;=6, "Q2", IF(MONTH(Table1[[#This Row],[Date]])&lt;=9, "Q3", "Q4")))</f>
        <v>Q3</v>
      </c>
      <c r="D200" s="4" t="str">
        <f>TEXT(Table1[[#This Row],[Date]],"MMMM")</f>
        <v>July</v>
      </c>
      <c r="E200" t="s">
        <v>9</v>
      </c>
      <c r="F200" t="s">
        <v>216</v>
      </c>
      <c r="G200" s="4">
        <v>2</v>
      </c>
      <c r="H200" s="6">
        <v>179</v>
      </c>
      <c r="I200" s="6">
        <v>358</v>
      </c>
      <c r="J200" t="s">
        <v>11</v>
      </c>
      <c r="K200" t="s">
        <v>12</v>
      </c>
    </row>
    <row r="201" spans="1:11" x14ac:dyDescent="0.3">
      <c r="A201">
        <v>10200</v>
      </c>
      <c r="B201" s="1">
        <v>45491</v>
      </c>
      <c r="C201" s="4" t="str">
        <f>IF(MONTH(Table1[[#This Row],[Date]])&lt;=3, "Q1", IF(MONTH(Table1[[#This Row],[Date]])&lt;=6, "Q2", IF(MONTH(Table1[[#This Row],[Date]])&lt;=9, "Q3", "Q4")))</f>
        <v>Q3</v>
      </c>
      <c r="D201" s="4" t="str">
        <f>TEXT(Table1[[#This Row],[Date]],"MMMM")</f>
        <v>July</v>
      </c>
      <c r="E201" t="s">
        <v>13</v>
      </c>
      <c r="F201" t="s">
        <v>217</v>
      </c>
      <c r="G201" s="4">
        <v>1</v>
      </c>
      <c r="H201" s="6">
        <v>99.95</v>
      </c>
      <c r="I201" s="6">
        <v>99.95</v>
      </c>
      <c r="J201" t="s">
        <v>15</v>
      </c>
      <c r="K201" t="s">
        <v>16</v>
      </c>
    </row>
    <row r="202" spans="1:11" x14ac:dyDescent="0.3">
      <c r="A202">
        <v>10201</v>
      </c>
      <c r="B202" s="1">
        <v>45492</v>
      </c>
      <c r="C202" s="4" t="str">
        <f>IF(MONTH(Table1[[#This Row],[Date]])&lt;=3, "Q1", IF(MONTH(Table1[[#This Row],[Date]])&lt;=6, "Q2", IF(MONTH(Table1[[#This Row],[Date]])&lt;=9, "Q3", "Q4")))</f>
        <v>Q3</v>
      </c>
      <c r="D202" s="4" t="str">
        <f>TEXT(Table1[[#This Row],[Date]],"MMMM")</f>
        <v>July</v>
      </c>
      <c r="E202" t="s">
        <v>17</v>
      </c>
      <c r="F202" t="s">
        <v>218</v>
      </c>
      <c r="G202" s="4">
        <v>3</v>
      </c>
      <c r="H202" s="6">
        <v>59.99</v>
      </c>
      <c r="I202" s="6">
        <v>179.97</v>
      </c>
      <c r="J202" t="s">
        <v>19</v>
      </c>
      <c r="K202" t="s">
        <v>20</v>
      </c>
    </row>
    <row r="203" spans="1:11" x14ac:dyDescent="0.3">
      <c r="A203">
        <v>10202</v>
      </c>
      <c r="B203" s="1">
        <v>45493</v>
      </c>
      <c r="C203" s="4" t="str">
        <f>IF(MONTH(Table1[[#This Row],[Date]])&lt;=3, "Q1", IF(MONTH(Table1[[#This Row],[Date]])&lt;=6, "Q2", IF(MONTH(Table1[[#This Row],[Date]])&lt;=9, "Q3", "Q4")))</f>
        <v>Q3</v>
      </c>
      <c r="D203" s="4" t="str">
        <f>TEXT(Table1[[#This Row],[Date]],"MMMM")</f>
        <v>July</v>
      </c>
      <c r="E203" t="s">
        <v>21</v>
      </c>
      <c r="F203" t="s">
        <v>219</v>
      </c>
      <c r="G203" s="4">
        <v>2</v>
      </c>
      <c r="H203" s="6">
        <v>14.99</v>
      </c>
      <c r="I203" s="6">
        <v>29.98</v>
      </c>
      <c r="J203" t="s">
        <v>11</v>
      </c>
      <c r="K203" t="s">
        <v>12</v>
      </c>
    </row>
    <row r="204" spans="1:11" x14ac:dyDescent="0.3">
      <c r="A204">
        <v>10203</v>
      </c>
      <c r="B204" s="1">
        <v>45494</v>
      </c>
      <c r="C204" s="4" t="str">
        <f>IF(MONTH(Table1[[#This Row],[Date]])&lt;=3, "Q1", IF(MONTH(Table1[[#This Row],[Date]])&lt;=6, "Q2", IF(MONTH(Table1[[#This Row],[Date]])&lt;=9, "Q3", "Q4")))</f>
        <v>Q3</v>
      </c>
      <c r="D204" s="4" t="str">
        <f>TEXT(Table1[[#This Row],[Date]],"MMMM")</f>
        <v>July</v>
      </c>
      <c r="E204" t="s">
        <v>23</v>
      </c>
      <c r="F204" t="s">
        <v>220</v>
      </c>
      <c r="G204" s="4">
        <v>1</v>
      </c>
      <c r="H204" s="6">
        <v>52</v>
      </c>
      <c r="I204" s="6">
        <v>52</v>
      </c>
      <c r="J204" t="s">
        <v>15</v>
      </c>
      <c r="K204" t="s">
        <v>16</v>
      </c>
    </row>
    <row r="205" spans="1:11" x14ac:dyDescent="0.3">
      <c r="A205">
        <v>10204</v>
      </c>
      <c r="B205" s="1">
        <v>45495</v>
      </c>
      <c r="C205" s="4" t="str">
        <f>IF(MONTH(Table1[[#This Row],[Date]])&lt;=3, "Q1", IF(MONTH(Table1[[#This Row],[Date]])&lt;=6, "Q2", IF(MONTH(Table1[[#This Row],[Date]])&lt;=9, "Q3", "Q4")))</f>
        <v>Q3</v>
      </c>
      <c r="D205" s="4" t="str">
        <f>TEXT(Table1[[#This Row],[Date]],"MMMM")</f>
        <v>July</v>
      </c>
      <c r="E205" t="s">
        <v>25</v>
      </c>
      <c r="F205" t="s">
        <v>221</v>
      </c>
      <c r="G205" s="4">
        <v>1</v>
      </c>
      <c r="H205" s="6">
        <v>399.99</v>
      </c>
      <c r="I205" s="6">
        <v>399.99</v>
      </c>
      <c r="J205" t="s">
        <v>19</v>
      </c>
      <c r="K205" t="s">
        <v>12</v>
      </c>
    </row>
    <row r="206" spans="1:11" x14ac:dyDescent="0.3">
      <c r="A206">
        <v>10205</v>
      </c>
      <c r="B206" s="1">
        <v>45496</v>
      </c>
      <c r="C206" s="4" t="str">
        <f>IF(MONTH(Table1[[#This Row],[Date]])&lt;=3, "Q1", IF(MONTH(Table1[[#This Row],[Date]])&lt;=6, "Q2", IF(MONTH(Table1[[#This Row],[Date]])&lt;=9, "Q3", "Q4")))</f>
        <v>Q3</v>
      </c>
      <c r="D206" s="4" t="str">
        <f>TEXT(Table1[[#This Row],[Date]],"MMMM")</f>
        <v>July</v>
      </c>
      <c r="E206" t="s">
        <v>9</v>
      </c>
      <c r="F206" t="s">
        <v>222</v>
      </c>
      <c r="G206" s="4">
        <v>1</v>
      </c>
      <c r="H206" s="6">
        <v>299.99</v>
      </c>
      <c r="I206" s="6">
        <v>299.99</v>
      </c>
      <c r="J206" t="s">
        <v>11</v>
      </c>
      <c r="K206" t="s">
        <v>12</v>
      </c>
    </row>
    <row r="207" spans="1:11" x14ac:dyDescent="0.3">
      <c r="A207">
        <v>10206</v>
      </c>
      <c r="B207" s="1">
        <v>45497</v>
      </c>
      <c r="C207" s="4" t="str">
        <f>IF(MONTH(Table1[[#This Row],[Date]])&lt;=3, "Q1", IF(MONTH(Table1[[#This Row],[Date]])&lt;=6, "Q2", IF(MONTH(Table1[[#This Row],[Date]])&lt;=9, "Q3", "Q4")))</f>
        <v>Q3</v>
      </c>
      <c r="D207" s="4" t="str">
        <f>TEXT(Table1[[#This Row],[Date]],"MMMM")</f>
        <v>July</v>
      </c>
      <c r="E207" t="s">
        <v>13</v>
      </c>
      <c r="F207" t="s">
        <v>223</v>
      </c>
      <c r="G207" s="4">
        <v>1</v>
      </c>
      <c r="H207" s="6">
        <v>379.99</v>
      </c>
      <c r="I207" s="6">
        <v>379.99</v>
      </c>
      <c r="J207" t="s">
        <v>15</v>
      </c>
      <c r="K207" t="s">
        <v>16</v>
      </c>
    </row>
    <row r="208" spans="1:11" x14ac:dyDescent="0.3">
      <c r="A208">
        <v>10207</v>
      </c>
      <c r="B208" s="1">
        <v>45498</v>
      </c>
      <c r="C208" s="4" t="str">
        <f>IF(MONTH(Table1[[#This Row],[Date]])&lt;=3, "Q1", IF(MONTH(Table1[[#This Row],[Date]])&lt;=6, "Q2", IF(MONTH(Table1[[#This Row],[Date]])&lt;=9, "Q3", "Q4")))</f>
        <v>Q3</v>
      </c>
      <c r="D208" s="4" t="str">
        <f>TEXT(Table1[[#This Row],[Date]],"MMMM")</f>
        <v>July</v>
      </c>
      <c r="E208" t="s">
        <v>17</v>
      </c>
      <c r="F208" t="s">
        <v>224</v>
      </c>
      <c r="G208" s="4">
        <v>2</v>
      </c>
      <c r="H208" s="6">
        <v>98</v>
      </c>
      <c r="I208" s="6">
        <v>196</v>
      </c>
      <c r="J208" t="s">
        <v>19</v>
      </c>
      <c r="K208" t="s">
        <v>20</v>
      </c>
    </row>
    <row r="209" spans="1:11" x14ac:dyDescent="0.3">
      <c r="A209">
        <v>10208</v>
      </c>
      <c r="B209" s="1">
        <v>45499</v>
      </c>
      <c r="C209" s="4" t="str">
        <f>IF(MONTH(Table1[[#This Row],[Date]])&lt;=3, "Q1", IF(MONTH(Table1[[#This Row],[Date]])&lt;=6, "Q2", IF(MONTH(Table1[[#This Row],[Date]])&lt;=9, "Q3", "Q4")))</f>
        <v>Q3</v>
      </c>
      <c r="D209" s="4" t="str">
        <f>TEXT(Table1[[#This Row],[Date]],"MMMM")</f>
        <v>July</v>
      </c>
      <c r="E209" t="s">
        <v>21</v>
      </c>
      <c r="F209" t="s">
        <v>225</v>
      </c>
      <c r="G209" s="4">
        <v>3</v>
      </c>
      <c r="H209" s="6">
        <v>16.989999999999998</v>
      </c>
      <c r="I209" s="6">
        <v>50.97</v>
      </c>
      <c r="J209" t="s">
        <v>11</v>
      </c>
      <c r="K209" t="s">
        <v>12</v>
      </c>
    </row>
    <row r="210" spans="1:11" x14ac:dyDescent="0.3">
      <c r="A210">
        <v>10209</v>
      </c>
      <c r="B210" s="1">
        <v>45500</v>
      </c>
      <c r="C210" s="4" t="str">
        <f>IF(MONTH(Table1[[#This Row],[Date]])&lt;=3, "Q1", IF(MONTH(Table1[[#This Row],[Date]])&lt;=6, "Q2", IF(MONTH(Table1[[#This Row],[Date]])&lt;=9, "Q3", "Q4")))</f>
        <v>Q3</v>
      </c>
      <c r="D210" s="4" t="str">
        <f>TEXT(Table1[[#This Row],[Date]],"MMMM")</f>
        <v>July</v>
      </c>
      <c r="E210" t="s">
        <v>23</v>
      </c>
      <c r="F210" t="s">
        <v>226</v>
      </c>
      <c r="G210" s="4">
        <v>1</v>
      </c>
      <c r="H210" s="6">
        <v>79</v>
      </c>
      <c r="I210" s="6">
        <v>79</v>
      </c>
      <c r="J210" t="s">
        <v>15</v>
      </c>
      <c r="K210" t="s">
        <v>16</v>
      </c>
    </row>
    <row r="211" spans="1:11" x14ac:dyDescent="0.3">
      <c r="A211">
        <v>10210</v>
      </c>
      <c r="B211" s="1">
        <v>45501</v>
      </c>
      <c r="C211" s="4" t="str">
        <f>IF(MONTH(Table1[[#This Row],[Date]])&lt;=3, "Q1", IF(MONTH(Table1[[#This Row],[Date]])&lt;=6, "Q2", IF(MONTH(Table1[[#This Row],[Date]])&lt;=9, "Q3", "Q4")))</f>
        <v>Q3</v>
      </c>
      <c r="D211" s="4" t="str">
        <f>TEXT(Table1[[#This Row],[Date]],"MMMM")</f>
        <v>July</v>
      </c>
      <c r="E211" t="s">
        <v>25</v>
      </c>
      <c r="F211" t="s">
        <v>227</v>
      </c>
      <c r="G211" s="4">
        <v>1</v>
      </c>
      <c r="H211" s="6">
        <v>129</v>
      </c>
      <c r="I211" s="6">
        <v>129</v>
      </c>
      <c r="J211" t="s">
        <v>19</v>
      </c>
      <c r="K211" t="s">
        <v>12</v>
      </c>
    </row>
    <row r="212" spans="1:11" x14ac:dyDescent="0.3">
      <c r="A212">
        <v>10211</v>
      </c>
      <c r="B212" s="1">
        <v>45502</v>
      </c>
      <c r="C212" s="4" t="str">
        <f>IF(MONTH(Table1[[#This Row],[Date]])&lt;=3, "Q1", IF(MONTH(Table1[[#This Row],[Date]])&lt;=6, "Q2", IF(MONTH(Table1[[#This Row],[Date]])&lt;=9, "Q3", "Q4")))</f>
        <v>Q3</v>
      </c>
      <c r="D212" s="4" t="str">
        <f>TEXT(Table1[[#This Row],[Date]],"MMMM")</f>
        <v>July</v>
      </c>
      <c r="E212" t="s">
        <v>9</v>
      </c>
      <c r="F212" t="s">
        <v>228</v>
      </c>
      <c r="G212" s="4">
        <v>1</v>
      </c>
      <c r="H212" s="6">
        <v>749.99</v>
      </c>
      <c r="I212" s="6">
        <v>749.99</v>
      </c>
      <c r="J212" t="s">
        <v>11</v>
      </c>
      <c r="K212" t="s">
        <v>12</v>
      </c>
    </row>
    <row r="213" spans="1:11" x14ac:dyDescent="0.3">
      <c r="A213">
        <v>10212</v>
      </c>
      <c r="B213" s="1">
        <v>45503</v>
      </c>
      <c r="C213" s="4" t="str">
        <f>IF(MONTH(Table1[[#This Row],[Date]])&lt;=3, "Q1", IF(MONTH(Table1[[#This Row],[Date]])&lt;=6, "Q2", IF(MONTH(Table1[[#This Row],[Date]])&lt;=9, "Q3", "Q4")))</f>
        <v>Q3</v>
      </c>
      <c r="D213" s="4" t="str">
        <f>TEXT(Table1[[#This Row],[Date]],"MMMM")</f>
        <v>July</v>
      </c>
      <c r="E213" t="s">
        <v>13</v>
      </c>
      <c r="F213" t="s">
        <v>34</v>
      </c>
      <c r="G213" s="4">
        <v>2</v>
      </c>
      <c r="H213" s="6">
        <v>169.99</v>
      </c>
      <c r="I213" s="6">
        <v>339.98</v>
      </c>
      <c r="J213" t="s">
        <v>15</v>
      </c>
      <c r="K213" t="s">
        <v>16</v>
      </c>
    </row>
    <row r="214" spans="1:11" x14ac:dyDescent="0.3">
      <c r="A214">
        <v>10213</v>
      </c>
      <c r="B214" s="1">
        <v>45504</v>
      </c>
      <c r="C214" s="4" t="str">
        <f>IF(MONTH(Table1[[#This Row],[Date]])&lt;=3, "Q1", IF(MONTH(Table1[[#This Row],[Date]])&lt;=6, "Q2", IF(MONTH(Table1[[#This Row],[Date]])&lt;=9, "Q3", "Q4")))</f>
        <v>Q3</v>
      </c>
      <c r="D214" s="4" t="str">
        <f>TEXT(Table1[[#This Row],[Date]],"MMMM")</f>
        <v>July</v>
      </c>
      <c r="E214" t="s">
        <v>17</v>
      </c>
      <c r="F214" t="s">
        <v>229</v>
      </c>
      <c r="G214" s="4">
        <v>4</v>
      </c>
      <c r="H214" s="6">
        <v>9.9</v>
      </c>
      <c r="I214" s="6">
        <v>39.6</v>
      </c>
      <c r="J214" t="s">
        <v>19</v>
      </c>
      <c r="K214" t="s">
        <v>20</v>
      </c>
    </row>
    <row r="215" spans="1:11" x14ac:dyDescent="0.3">
      <c r="A215">
        <v>10214</v>
      </c>
      <c r="B215" s="1">
        <v>45505</v>
      </c>
      <c r="C215" s="4" t="str">
        <f>IF(MONTH(Table1[[#This Row],[Date]])&lt;=3, "Q1", IF(MONTH(Table1[[#This Row],[Date]])&lt;=6, "Q2", IF(MONTH(Table1[[#This Row],[Date]])&lt;=9, "Q3", "Q4")))</f>
        <v>Q3</v>
      </c>
      <c r="D215" s="4" t="str">
        <f>TEXT(Table1[[#This Row],[Date]],"MMMM")</f>
        <v>August</v>
      </c>
      <c r="E215" t="s">
        <v>21</v>
      </c>
      <c r="F215" t="s">
        <v>190</v>
      </c>
      <c r="G215" s="4">
        <v>3</v>
      </c>
      <c r="H215" s="6">
        <v>10.99</v>
      </c>
      <c r="I215" s="6">
        <v>32.97</v>
      </c>
      <c r="J215" t="s">
        <v>11</v>
      </c>
      <c r="K215" t="s">
        <v>12</v>
      </c>
    </row>
    <row r="216" spans="1:11" x14ac:dyDescent="0.3">
      <c r="A216">
        <v>10215</v>
      </c>
      <c r="B216" s="1">
        <v>45506</v>
      </c>
      <c r="C216" s="4" t="str">
        <f>IF(MONTH(Table1[[#This Row],[Date]])&lt;=3, "Q1", IF(MONTH(Table1[[#This Row],[Date]])&lt;=6, "Q2", IF(MONTH(Table1[[#This Row],[Date]])&lt;=9, "Q3", "Q4")))</f>
        <v>Q3</v>
      </c>
      <c r="D216" s="4" t="str">
        <f>TEXT(Table1[[#This Row],[Date]],"MMMM")</f>
        <v>August</v>
      </c>
      <c r="E216" t="s">
        <v>23</v>
      </c>
      <c r="F216" t="s">
        <v>230</v>
      </c>
      <c r="G216" s="4">
        <v>2</v>
      </c>
      <c r="H216" s="6">
        <v>29</v>
      </c>
      <c r="I216" s="6">
        <v>58</v>
      </c>
      <c r="J216" t="s">
        <v>15</v>
      </c>
      <c r="K216" t="s">
        <v>16</v>
      </c>
    </row>
    <row r="217" spans="1:11" x14ac:dyDescent="0.3">
      <c r="A217">
        <v>10216</v>
      </c>
      <c r="B217" s="1">
        <v>45507</v>
      </c>
      <c r="C217" s="4" t="str">
        <f>IF(MONTH(Table1[[#This Row],[Date]])&lt;=3, "Q1", IF(MONTH(Table1[[#This Row],[Date]])&lt;=6, "Q2", IF(MONTH(Table1[[#This Row],[Date]])&lt;=9, "Q3", "Q4")))</f>
        <v>Q3</v>
      </c>
      <c r="D217" s="4" t="str">
        <f>TEXT(Table1[[#This Row],[Date]],"MMMM")</f>
        <v>August</v>
      </c>
      <c r="E217" t="s">
        <v>25</v>
      </c>
      <c r="F217" t="s">
        <v>231</v>
      </c>
      <c r="G217" s="4">
        <v>1</v>
      </c>
      <c r="H217" s="6">
        <v>349.99</v>
      </c>
      <c r="I217" s="6">
        <v>349.99</v>
      </c>
      <c r="J217" t="s">
        <v>19</v>
      </c>
      <c r="K217" t="s">
        <v>12</v>
      </c>
    </row>
    <row r="218" spans="1:11" x14ac:dyDescent="0.3">
      <c r="A218">
        <v>10217</v>
      </c>
      <c r="B218" s="1">
        <v>45508</v>
      </c>
      <c r="C218" s="4" t="str">
        <f>IF(MONTH(Table1[[#This Row],[Date]])&lt;=3, "Q1", IF(MONTH(Table1[[#This Row],[Date]])&lt;=6, "Q2", IF(MONTH(Table1[[#This Row],[Date]])&lt;=9, "Q3", "Q4")))</f>
        <v>Q3</v>
      </c>
      <c r="D218" s="4" t="str">
        <f>TEXT(Table1[[#This Row],[Date]],"MMMM")</f>
        <v>August</v>
      </c>
      <c r="E218" t="s">
        <v>9</v>
      </c>
      <c r="F218" t="s">
        <v>232</v>
      </c>
      <c r="G218" s="4">
        <v>1</v>
      </c>
      <c r="H218" s="6">
        <v>2399</v>
      </c>
      <c r="I218" s="6">
        <v>2399</v>
      </c>
      <c r="J218" t="s">
        <v>11</v>
      </c>
      <c r="K218" t="s">
        <v>12</v>
      </c>
    </row>
    <row r="219" spans="1:11" x14ac:dyDescent="0.3">
      <c r="A219">
        <v>10218</v>
      </c>
      <c r="B219" s="1">
        <v>45509</v>
      </c>
      <c r="C219" s="4" t="str">
        <f>IF(MONTH(Table1[[#This Row],[Date]])&lt;=3, "Q1", IF(MONTH(Table1[[#This Row],[Date]])&lt;=6, "Q2", IF(MONTH(Table1[[#This Row],[Date]])&lt;=9, "Q3", "Q4")))</f>
        <v>Q3</v>
      </c>
      <c r="D219" s="4" t="str">
        <f>TEXT(Table1[[#This Row],[Date]],"MMMM")</f>
        <v>August</v>
      </c>
      <c r="E219" t="s">
        <v>13</v>
      </c>
      <c r="F219" t="s">
        <v>233</v>
      </c>
      <c r="G219" s="4">
        <v>1</v>
      </c>
      <c r="H219" s="6">
        <v>449.99</v>
      </c>
      <c r="I219" s="6">
        <v>449.99</v>
      </c>
      <c r="J219" t="s">
        <v>15</v>
      </c>
      <c r="K219" t="s">
        <v>16</v>
      </c>
    </row>
    <row r="220" spans="1:11" x14ac:dyDescent="0.3">
      <c r="A220">
        <v>10219</v>
      </c>
      <c r="B220" s="1">
        <v>45510</v>
      </c>
      <c r="C220" s="4" t="str">
        <f>IF(MONTH(Table1[[#This Row],[Date]])&lt;=3, "Q1", IF(MONTH(Table1[[#This Row],[Date]])&lt;=6, "Q2", IF(MONTH(Table1[[#This Row],[Date]])&lt;=9, "Q3", "Q4")))</f>
        <v>Q3</v>
      </c>
      <c r="D220" s="4" t="str">
        <f>TEXT(Table1[[#This Row],[Date]],"MMMM")</f>
        <v>August</v>
      </c>
      <c r="E220" t="s">
        <v>17</v>
      </c>
      <c r="F220" t="s">
        <v>234</v>
      </c>
      <c r="G220" s="4">
        <v>3</v>
      </c>
      <c r="H220" s="6">
        <v>49.99</v>
      </c>
      <c r="I220" s="6">
        <v>149.97</v>
      </c>
      <c r="J220" t="s">
        <v>19</v>
      </c>
      <c r="K220" t="s">
        <v>20</v>
      </c>
    </row>
    <row r="221" spans="1:11" x14ac:dyDescent="0.3">
      <c r="A221">
        <v>10220</v>
      </c>
      <c r="B221" s="1">
        <v>45511</v>
      </c>
      <c r="C221" s="4" t="str">
        <f>IF(MONTH(Table1[[#This Row],[Date]])&lt;=3, "Q1", IF(MONTH(Table1[[#This Row],[Date]])&lt;=6, "Q2", IF(MONTH(Table1[[#This Row],[Date]])&lt;=9, "Q3", "Q4")))</f>
        <v>Q3</v>
      </c>
      <c r="D221" s="4" t="str">
        <f>TEXT(Table1[[#This Row],[Date]],"MMMM")</f>
        <v>August</v>
      </c>
      <c r="E221" t="s">
        <v>21</v>
      </c>
      <c r="F221" t="s">
        <v>235</v>
      </c>
      <c r="G221" s="4">
        <v>2</v>
      </c>
      <c r="H221" s="6">
        <v>12.99</v>
      </c>
      <c r="I221" s="6">
        <v>25.98</v>
      </c>
      <c r="J221" t="s">
        <v>11</v>
      </c>
      <c r="K221" t="s">
        <v>12</v>
      </c>
    </row>
    <row r="222" spans="1:11" x14ac:dyDescent="0.3">
      <c r="A222">
        <v>10221</v>
      </c>
      <c r="B222" s="1">
        <v>45512</v>
      </c>
      <c r="C222" s="4" t="str">
        <f>IF(MONTH(Table1[[#This Row],[Date]])&lt;=3, "Q1", IF(MONTH(Table1[[#This Row],[Date]])&lt;=6, "Q2", IF(MONTH(Table1[[#This Row],[Date]])&lt;=9, "Q3", "Q4")))</f>
        <v>Q3</v>
      </c>
      <c r="D222" s="4" t="str">
        <f>TEXT(Table1[[#This Row],[Date]],"MMMM")</f>
        <v>August</v>
      </c>
      <c r="E222" t="s">
        <v>23</v>
      </c>
      <c r="F222" t="s">
        <v>236</v>
      </c>
      <c r="G222" s="4">
        <v>1</v>
      </c>
      <c r="H222" s="6">
        <v>27</v>
      </c>
      <c r="I222" s="6">
        <v>27</v>
      </c>
      <c r="J222" t="s">
        <v>15</v>
      </c>
      <c r="K222" t="s">
        <v>16</v>
      </c>
    </row>
    <row r="223" spans="1:11" x14ac:dyDescent="0.3">
      <c r="A223">
        <v>10222</v>
      </c>
      <c r="B223" s="1">
        <v>45513</v>
      </c>
      <c r="C223" s="4" t="str">
        <f>IF(MONTH(Table1[[#This Row],[Date]])&lt;=3, "Q1", IF(MONTH(Table1[[#This Row],[Date]])&lt;=6, "Q2", IF(MONTH(Table1[[#This Row],[Date]])&lt;=9, "Q3", "Q4")))</f>
        <v>Q3</v>
      </c>
      <c r="D223" s="4" t="str">
        <f>TEXT(Table1[[#This Row],[Date]],"MMMM")</f>
        <v>August</v>
      </c>
      <c r="E223" t="s">
        <v>25</v>
      </c>
      <c r="F223" t="s">
        <v>39</v>
      </c>
      <c r="G223" s="4">
        <v>1</v>
      </c>
      <c r="H223" s="6">
        <v>599.99</v>
      </c>
      <c r="I223" s="6">
        <v>599.99</v>
      </c>
      <c r="J223" t="s">
        <v>19</v>
      </c>
      <c r="K223" t="s">
        <v>12</v>
      </c>
    </row>
    <row r="224" spans="1:11" x14ac:dyDescent="0.3">
      <c r="A224">
        <v>10223</v>
      </c>
      <c r="B224" s="1">
        <v>45514</v>
      </c>
      <c r="C224" s="4" t="str">
        <f>IF(MONTH(Table1[[#This Row],[Date]])&lt;=3, "Q1", IF(MONTH(Table1[[#This Row],[Date]])&lt;=6, "Q2", IF(MONTH(Table1[[#This Row],[Date]])&lt;=9, "Q3", "Q4")))</f>
        <v>Q3</v>
      </c>
      <c r="D224" s="4" t="str">
        <f>TEXT(Table1[[#This Row],[Date]],"MMMM")</f>
        <v>August</v>
      </c>
      <c r="E224" t="s">
        <v>9</v>
      </c>
      <c r="F224" t="s">
        <v>237</v>
      </c>
      <c r="G224" s="4">
        <v>4</v>
      </c>
      <c r="H224" s="6">
        <v>49.99</v>
      </c>
      <c r="I224" s="6">
        <v>199.96</v>
      </c>
      <c r="J224" t="s">
        <v>11</v>
      </c>
      <c r="K224" t="s">
        <v>12</v>
      </c>
    </row>
    <row r="225" spans="1:11" x14ac:dyDescent="0.3">
      <c r="A225">
        <v>10224</v>
      </c>
      <c r="B225" s="1">
        <v>45515</v>
      </c>
      <c r="C225" s="4" t="str">
        <f>IF(MONTH(Table1[[#This Row],[Date]])&lt;=3, "Q1", IF(MONTH(Table1[[#This Row],[Date]])&lt;=6, "Q2", IF(MONTH(Table1[[#This Row],[Date]])&lt;=9, "Q3", "Q4")))</f>
        <v>Q3</v>
      </c>
      <c r="D225" s="4" t="str">
        <f>TEXT(Table1[[#This Row],[Date]],"MMMM")</f>
        <v>August</v>
      </c>
      <c r="E225" t="s">
        <v>13</v>
      </c>
      <c r="F225" t="s">
        <v>238</v>
      </c>
      <c r="G225" s="4">
        <v>2</v>
      </c>
      <c r="H225" s="6">
        <v>229.99</v>
      </c>
      <c r="I225" s="6">
        <v>459.98</v>
      </c>
      <c r="J225" t="s">
        <v>15</v>
      </c>
      <c r="K225" t="s">
        <v>16</v>
      </c>
    </row>
    <row r="226" spans="1:11" x14ac:dyDescent="0.3">
      <c r="A226">
        <v>10225</v>
      </c>
      <c r="B226" s="1">
        <v>45516</v>
      </c>
      <c r="C226" s="4" t="str">
        <f>IF(MONTH(Table1[[#This Row],[Date]])&lt;=3, "Q1", IF(MONTH(Table1[[#This Row],[Date]])&lt;=6, "Q2", IF(MONTH(Table1[[#This Row],[Date]])&lt;=9, "Q3", "Q4")))</f>
        <v>Q3</v>
      </c>
      <c r="D226" s="4" t="str">
        <f>TEXT(Table1[[#This Row],[Date]],"MMMM")</f>
        <v>August</v>
      </c>
      <c r="E226" t="s">
        <v>17</v>
      </c>
      <c r="F226" t="s">
        <v>239</v>
      </c>
      <c r="G226" s="4">
        <v>2</v>
      </c>
      <c r="H226" s="6">
        <v>44.99</v>
      </c>
      <c r="I226" s="6">
        <v>89.98</v>
      </c>
      <c r="J226" t="s">
        <v>19</v>
      </c>
      <c r="K226" t="s">
        <v>20</v>
      </c>
    </row>
    <row r="227" spans="1:11" x14ac:dyDescent="0.3">
      <c r="A227">
        <v>10226</v>
      </c>
      <c r="B227" s="1">
        <v>45517</v>
      </c>
      <c r="C227" s="4" t="str">
        <f>IF(MONTH(Table1[[#This Row],[Date]])&lt;=3, "Q1", IF(MONTH(Table1[[#This Row],[Date]])&lt;=6, "Q2", IF(MONTH(Table1[[#This Row],[Date]])&lt;=9, "Q3", "Q4")))</f>
        <v>Q3</v>
      </c>
      <c r="D227" s="4" t="str">
        <f>TEXT(Table1[[#This Row],[Date]],"MMMM")</f>
        <v>August</v>
      </c>
      <c r="E227" t="s">
        <v>21</v>
      </c>
      <c r="F227" t="s">
        <v>72</v>
      </c>
      <c r="G227" s="4">
        <v>3</v>
      </c>
      <c r="H227" s="6">
        <v>26.99</v>
      </c>
      <c r="I227" s="6">
        <v>80.97</v>
      </c>
      <c r="J227" t="s">
        <v>11</v>
      </c>
      <c r="K227" t="s">
        <v>12</v>
      </c>
    </row>
    <row r="228" spans="1:11" x14ac:dyDescent="0.3">
      <c r="A228">
        <v>10227</v>
      </c>
      <c r="B228" s="1">
        <v>45518</v>
      </c>
      <c r="C228" s="4" t="str">
        <f>IF(MONTH(Table1[[#This Row],[Date]])&lt;=3, "Q1", IF(MONTH(Table1[[#This Row],[Date]])&lt;=6, "Q2", IF(MONTH(Table1[[#This Row],[Date]])&lt;=9, "Q3", "Q4")))</f>
        <v>Q3</v>
      </c>
      <c r="D228" s="4" t="str">
        <f>TEXT(Table1[[#This Row],[Date]],"MMMM")</f>
        <v>August</v>
      </c>
      <c r="E228" t="s">
        <v>23</v>
      </c>
      <c r="F228" t="s">
        <v>240</v>
      </c>
      <c r="G228" s="4">
        <v>1</v>
      </c>
      <c r="H228" s="6">
        <v>6.7</v>
      </c>
      <c r="I228" s="6">
        <v>6.7</v>
      </c>
      <c r="J228" t="s">
        <v>15</v>
      </c>
      <c r="K228" t="s">
        <v>16</v>
      </c>
    </row>
    <row r="229" spans="1:11" x14ac:dyDescent="0.3">
      <c r="A229">
        <v>10228</v>
      </c>
      <c r="B229" s="1">
        <v>45519</v>
      </c>
      <c r="C229" s="4" t="str">
        <f>IF(MONTH(Table1[[#This Row],[Date]])&lt;=3, "Q1", IF(MONTH(Table1[[#This Row],[Date]])&lt;=6, "Q2", IF(MONTH(Table1[[#This Row],[Date]])&lt;=9, "Q3", "Q4")))</f>
        <v>Q3</v>
      </c>
      <c r="D229" s="4" t="str">
        <f>TEXT(Table1[[#This Row],[Date]],"MMMM")</f>
        <v>August</v>
      </c>
      <c r="E229" t="s">
        <v>25</v>
      </c>
      <c r="F229" t="s">
        <v>241</v>
      </c>
      <c r="G229" s="4">
        <v>2</v>
      </c>
      <c r="H229" s="6">
        <v>149.94999999999999</v>
      </c>
      <c r="I229" s="6">
        <v>299.89999999999998</v>
      </c>
      <c r="J229" t="s">
        <v>19</v>
      </c>
      <c r="K229" t="s">
        <v>12</v>
      </c>
    </row>
    <row r="230" spans="1:11" x14ac:dyDescent="0.3">
      <c r="A230">
        <v>10229</v>
      </c>
      <c r="B230" s="1">
        <v>45520</v>
      </c>
      <c r="C230" s="4" t="str">
        <f>IF(MONTH(Table1[[#This Row],[Date]])&lt;=3, "Q1", IF(MONTH(Table1[[#This Row],[Date]])&lt;=6, "Q2", IF(MONTH(Table1[[#This Row],[Date]])&lt;=9, "Q3", "Q4")))</f>
        <v>Q3</v>
      </c>
      <c r="D230" s="4" t="str">
        <f>TEXT(Table1[[#This Row],[Date]],"MMMM")</f>
        <v>August</v>
      </c>
      <c r="E230" t="s">
        <v>9</v>
      </c>
      <c r="F230" t="s">
        <v>242</v>
      </c>
      <c r="G230" s="4">
        <v>1</v>
      </c>
      <c r="H230" s="6">
        <v>169</v>
      </c>
      <c r="I230" s="6">
        <v>169</v>
      </c>
      <c r="J230" t="s">
        <v>11</v>
      </c>
      <c r="K230" t="s">
        <v>12</v>
      </c>
    </row>
    <row r="231" spans="1:11" x14ac:dyDescent="0.3">
      <c r="A231">
        <v>10230</v>
      </c>
      <c r="B231" s="1">
        <v>45521</v>
      </c>
      <c r="C231" s="4" t="str">
        <f>IF(MONTH(Table1[[#This Row],[Date]])&lt;=3, "Q1", IF(MONTH(Table1[[#This Row],[Date]])&lt;=6, "Q2", IF(MONTH(Table1[[#This Row],[Date]])&lt;=9, "Q3", "Q4")))</f>
        <v>Q3</v>
      </c>
      <c r="D231" s="4" t="str">
        <f>TEXT(Table1[[#This Row],[Date]],"MMMM")</f>
        <v>August</v>
      </c>
      <c r="E231" t="s">
        <v>13</v>
      </c>
      <c r="F231" t="s">
        <v>243</v>
      </c>
      <c r="G231" s="4">
        <v>1</v>
      </c>
      <c r="H231" s="6">
        <v>599</v>
      </c>
      <c r="I231" s="6">
        <v>599</v>
      </c>
      <c r="J231" t="s">
        <v>15</v>
      </c>
      <c r="K231" t="s">
        <v>16</v>
      </c>
    </row>
    <row r="232" spans="1:11" x14ac:dyDescent="0.3">
      <c r="A232">
        <v>10231</v>
      </c>
      <c r="B232" s="1">
        <v>45522</v>
      </c>
      <c r="C232" s="4" t="str">
        <f>IF(MONTH(Table1[[#This Row],[Date]])&lt;=3, "Q1", IF(MONTH(Table1[[#This Row],[Date]])&lt;=6, "Q2", IF(MONTH(Table1[[#This Row],[Date]])&lt;=9, "Q3", "Q4")))</f>
        <v>Q3</v>
      </c>
      <c r="D232" s="4" t="str">
        <f>TEXT(Table1[[#This Row],[Date]],"MMMM")</f>
        <v>August</v>
      </c>
      <c r="E232" t="s">
        <v>17</v>
      </c>
      <c r="F232" t="s">
        <v>244</v>
      </c>
      <c r="G232" s="4">
        <v>4</v>
      </c>
      <c r="H232" s="6">
        <v>64.989999999999995</v>
      </c>
      <c r="I232" s="6">
        <v>259.95999999999998</v>
      </c>
      <c r="J232" t="s">
        <v>19</v>
      </c>
      <c r="K232" t="s">
        <v>20</v>
      </c>
    </row>
    <row r="233" spans="1:11" x14ac:dyDescent="0.3">
      <c r="A233">
        <v>10232</v>
      </c>
      <c r="B233" s="1">
        <v>45523</v>
      </c>
      <c r="C233" s="4" t="str">
        <f>IF(MONTH(Table1[[#This Row],[Date]])&lt;=3, "Q1", IF(MONTH(Table1[[#This Row],[Date]])&lt;=6, "Q2", IF(MONTH(Table1[[#This Row],[Date]])&lt;=9, "Q3", "Q4")))</f>
        <v>Q3</v>
      </c>
      <c r="D233" s="4" t="str">
        <f>TEXT(Table1[[#This Row],[Date]],"MMMM")</f>
        <v>August</v>
      </c>
      <c r="E233" t="s">
        <v>21</v>
      </c>
      <c r="F233" t="s">
        <v>30</v>
      </c>
      <c r="G233" s="4">
        <v>2</v>
      </c>
      <c r="H233" s="6">
        <v>9.99</v>
      </c>
      <c r="I233" s="6">
        <v>19.98</v>
      </c>
      <c r="J233" t="s">
        <v>11</v>
      </c>
      <c r="K233" t="s">
        <v>12</v>
      </c>
    </row>
    <row r="234" spans="1:11" x14ac:dyDescent="0.3">
      <c r="A234">
        <v>10233</v>
      </c>
      <c r="B234" s="1">
        <v>45524</v>
      </c>
      <c r="C234" s="4" t="str">
        <f>IF(MONTH(Table1[[#This Row],[Date]])&lt;=3, "Q1", IF(MONTH(Table1[[#This Row],[Date]])&lt;=6, "Q2", IF(MONTH(Table1[[#This Row],[Date]])&lt;=9, "Q3", "Q4")))</f>
        <v>Q3</v>
      </c>
      <c r="D234" s="4" t="str">
        <f>TEXT(Table1[[#This Row],[Date]],"MMMM")</f>
        <v>August</v>
      </c>
      <c r="E234" t="s">
        <v>23</v>
      </c>
      <c r="F234" t="s">
        <v>245</v>
      </c>
      <c r="G234" s="4">
        <v>1</v>
      </c>
      <c r="H234" s="6">
        <v>24</v>
      </c>
      <c r="I234" s="6">
        <v>24</v>
      </c>
      <c r="J234" t="s">
        <v>15</v>
      </c>
      <c r="K234" t="s">
        <v>16</v>
      </c>
    </row>
    <row r="235" spans="1:11" x14ac:dyDescent="0.3">
      <c r="A235">
        <v>10234</v>
      </c>
      <c r="B235" s="1">
        <v>45525</v>
      </c>
      <c r="C235" s="4" t="str">
        <f>IF(MONTH(Table1[[#This Row],[Date]])&lt;=3, "Q1", IF(MONTH(Table1[[#This Row],[Date]])&lt;=6, "Q2", IF(MONTH(Table1[[#This Row],[Date]])&lt;=9, "Q3", "Q4")))</f>
        <v>Q3</v>
      </c>
      <c r="D235" s="4" t="str">
        <f>TEXT(Table1[[#This Row],[Date]],"MMMM")</f>
        <v>August</v>
      </c>
      <c r="E235" t="s">
        <v>25</v>
      </c>
      <c r="F235" t="s">
        <v>246</v>
      </c>
      <c r="G235" s="4">
        <v>3</v>
      </c>
      <c r="H235" s="6">
        <v>32.950000000000003</v>
      </c>
      <c r="I235" s="6">
        <v>98.85</v>
      </c>
      <c r="J235" t="s">
        <v>19</v>
      </c>
      <c r="K235" t="s">
        <v>12</v>
      </c>
    </row>
    <row r="236" spans="1:11" x14ac:dyDescent="0.3">
      <c r="A236">
        <v>10235</v>
      </c>
      <c r="B236" s="1">
        <v>45526</v>
      </c>
      <c r="C236" s="4" t="str">
        <f>IF(MONTH(Table1[[#This Row],[Date]])&lt;=3, "Q1", IF(MONTH(Table1[[#This Row],[Date]])&lt;=6, "Q2", IF(MONTH(Table1[[#This Row],[Date]])&lt;=9, "Q3", "Q4")))</f>
        <v>Q3</v>
      </c>
      <c r="D236" s="4" t="str">
        <f>TEXT(Table1[[#This Row],[Date]],"MMMM")</f>
        <v>August</v>
      </c>
      <c r="E236" t="s">
        <v>9</v>
      </c>
      <c r="F236" t="s">
        <v>247</v>
      </c>
      <c r="G236" s="4">
        <v>1</v>
      </c>
      <c r="H236" s="6">
        <v>299</v>
      </c>
      <c r="I236" s="6">
        <v>299</v>
      </c>
      <c r="J236" t="s">
        <v>11</v>
      </c>
      <c r="K236" t="s">
        <v>12</v>
      </c>
    </row>
    <row r="237" spans="1:11" x14ac:dyDescent="0.3">
      <c r="A237">
        <v>10236</v>
      </c>
      <c r="B237" s="1">
        <v>45527</v>
      </c>
      <c r="C237" s="4" t="str">
        <f>IF(MONTH(Table1[[#This Row],[Date]])&lt;=3, "Q1", IF(MONTH(Table1[[#This Row],[Date]])&lt;=6, "Q2", IF(MONTH(Table1[[#This Row],[Date]])&lt;=9, "Q3", "Q4")))</f>
        <v>Q3</v>
      </c>
      <c r="D237" s="4" t="str">
        <f>TEXT(Table1[[#This Row],[Date]],"MMMM")</f>
        <v>August</v>
      </c>
      <c r="E237" t="s">
        <v>13</v>
      </c>
      <c r="F237" t="s">
        <v>248</v>
      </c>
      <c r="G237" s="4">
        <v>1</v>
      </c>
      <c r="H237" s="6">
        <v>159.99</v>
      </c>
      <c r="I237" s="6">
        <v>159.99</v>
      </c>
      <c r="J237" t="s">
        <v>15</v>
      </c>
      <c r="K237" t="s">
        <v>16</v>
      </c>
    </row>
    <row r="238" spans="1:11" x14ac:dyDescent="0.3">
      <c r="A238">
        <v>10237</v>
      </c>
      <c r="B238" s="1">
        <v>45528</v>
      </c>
      <c r="C238" s="4" t="str">
        <f>IF(MONTH(Table1[[#This Row],[Date]])&lt;=3, "Q1", IF(MONTH(Table1[[#This Row],[Date]])&lt;=6, "Q2", IF(MONTH(Table1[[#This Row],[Date]])&lt;=9, "Q3", "Q4")))</f>
        <v>Q3</v>
      </c>
      <c r="D238" s="4" t="str">
        <f>TEXT(Table1[[#This Row],[Date]],"MMMM")</f>
        <v>August</v>
      </c>
      <c r="E238" t="s">
        <v>17</v>
      </c>
      <c r="F238" t="s">
        <v>249</v>
      </c>
      <c r="G238" s="4">
        <v>3</v>
      </c>
      <c r="H238" s="6">
        <v>90</v>
      </c>
      <c r="I238" s="6">
        <v>270</v>
      </c>
      <c r="J238" t="s">
        <v>19</v>
      </c>
      <c r="K238" t="s">
        <v>20</v>
      </c>
    </row>
    <row r="239" spans="1:11" x14ac:dyDescent="0.3">
      <c r="A239">
        <v>10238</v>
      </c>
      <c r="B239" s="1">
        <v>45529</v>
      </c>
      <c r="C239" s="4" t="str">
        <f>IF(MONTH(Table1[[#This Row],[Date]])&lt;=3, "Q1", IF(MONTH(Table1[[#This Row],[Date]])&lt;=6, "Q2", IF(MONTH(Table1[[#This Row],[Date]])&lt;=9, "Q3", "Q4")))</f>
        <v>Q3</v>
      </c>
      <c r="D239" s="4" t="str">
        <f>TEXT(Table1[[#This Row],[Date]],"MMMM")</f>
        <v>August</v>
      </c>
      <c r="E239" t="s">
        <v>21</v>
      </c>
      <c r="F239" t="s">
        <v>250</v>
      </c>
      <c r="G239" s="4">
        <v>3</v>
      </c>
      <c r="H239" s="6">
        <v>10.99</v>
      </c>
      <c r="I239" s="6">
        <v>32.97</v>
      </c>
      <c r="J239" t="s">
        <v>11</v>
      </c>
      <c r="K239" t="s">
        <v>12</v>
      </c>
    </row>
    <row r="240" spans="1:11" x14ac:dyDescent="0.3">
      <c r="A240">
        <v>10239</v>
      </c>
      <c r="B240" s="1">
        <v>45530</v>
      </c>
      <c r="C240" s="4" t="str">
        <f>IF(MONTH(Table1[[#This Row],[Date]])&lt;=3, "Q1", IF(MONTH(Table1[[#This Row],[Date]])&lt;=6, "Q2", IF(MONTH(Table1[[#This Row],[Date]])&lt;=9, "Q3", "Q4")))</f>
        <v>Q3</v>
      </c>
      <c r="D240" s="4" t="str">
        <f>TEXT(Table1[[#This Row],[Date]],"MMMM")</f>
        <v>August</v>
      </c>
      <c r="E240" t="s">
        <v>23</v>
      </c>
      <c r="F240" t="s">
        <v>251</v>
      </c>
      <c r="G240" s="4">
        <v>1</v>
      </c>
      <c r="H240" s="6">
        <v>55</v>
      </c>
      <c r="I240" s="6">
        <v>55</v>
      </c>
      <c r="J240" t="s">
        <v>15</v>
      </c>
      <c r="K240" t="s">
        <v>16</v>
      </c>
    </row>
    <row r="241" spans="1:11" x14ac:dyDescent="0.3">
      <c r="A241">
        <v>10240</v>
      </c>
      <c r="B241" s="1">
        <v>45531</v>
      </c>
      <c r="C241" s="4" t="str">
        <f>IF(MONTH(Table1[[#This Row],[Date]])&lt;=3, "Q1", IF(MONTH(Table1[[#This Row],[Date]])&lt;=6, "Q2", IF(MONTH(Table1[[#This Row],[Date]])&lt;=9, "Q3", "Q4")))</f>
        <v>Q3</v>
      </c>
      <c r="D241" s="4" t="str">
        <f>TEXT(Table1[[#This Row],[Date]],"MMMM")</f>
        <v>August</v>
      </c>
      <c r="E241" t="s">
        <v>25</v>
      </c>
      <c r="F241" t="s">
        <v>252</v>
      </c>
      <c r="G241" s="4">
        <v>2</v>
      </c>
      <c r="H241" s="6">
        <v>29.99</v>
      </c>
      <c r="I241" s="6">
        <v>59.98</v>
      </c>
      <c r="J241" t="s">
        <v>19</v>
      </c>
      <c r="K241" t="s">
        <v>12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18507-76F0-47C4-890B-CA8D01B249C0}">
  <sheetPr codeName="Sheet2"/>
  <dimension ref="A1:D233"/>
  <sheetViews>
    <sheetView workbookViewId="0">
      <selection activeCell="B222" sqref="B222"/>
    </sheetView>
  </sheetViews>
  <sheetFormatPr defaultRowHeight="14.4" x14ac:dyDescent="0.3"/>
  <cols>
    <col min="1" max="1" width="15.77734375" bestFit="1" customWidth="1"/>
    <col min="2" max="2" width="50.109375" bestFit="1" customWidth="1"/>
    <col min="3" max="3" width="12.88671875" bestFit="1" customWidth="1"/>
    <col min="4" max="4" width="15.88671875" bestFit="1" customWidth="1"/>
  </cols>
  <sheetData>
    <row r="1" spans="1:4" x14ac:dyDescent="0.3">
      <c r="A1" s="2" t="s">
        <v>2</v>
      </c>
      <c r="B1" s="2" t="s">
        <v>3</v>
      </c>
      <c r="C1" s="2" t="s">
        <v>7</v>
      </c>
      <c r="D1" s="2" t="s">
        <v>8</v>
      </c>
    </row>
    <row r="2" spans="1:4" x14ac:dyDescent="0.3">
      <c r="A2" t="str" cm="1">
        <f t="array" ref="A2:A7">_xlfn.UNIQUE(input_data!E2:E241)</f>
        <v>Electronics</v>
      </c>
      <c r="B2" t="str" cm="1">
        <f t="array" ref="B2:B233">_xlfn.UNIQUE(input_data!F2:F241)</f>
        <v>iPhone 14 Pro</v>
      </c>
      <c r="C2" t="str" cm="1">
        <f t="array" ref="C2:C4">_xlfn.UNIQUE(input_data!J2:J241)</f>
        <v>North America</v>
      </c>
      <c r="D2" t="str" cm="1">
        <f t="array" ref="D2:D4">_xlfn.UNIQUE(input_data!K2:K241)</f>
        <v>Credit Card</v>
      </c>
    </row>
    <row r="3" spans="1:4" x14ac:dyDescent="0.3">
      <c r="A3" t="str">
        <v>Home Appliances</v>
      </c>
      <c r="B3" t="str">
        <v>Dyson V11 Vacuum</v>
      </c>
      <c r="C3" t="str">
        <v>Europe</v>
      </c>
      <c r="D3" t="str">
        <v>PayPal</v>
      </c>
    </row>
    <row r="4" spans="1:4" x14ac:dyDescent="0.3">
      <c r="A4" t="str">
        <v>Clothing</v>
      </c>
      <c r="B4" t="str">
        <v>Levi's 501 Jeans</v>
      </c>
      <c r="C4" t="str">
        <v>Asia</v>
      </c>
      <c r="D4" t="str">
        <v>Debit Card</v>
      </c>
    </row>
    <row r="5" spans="1:4" x14ac:dyDescent="0.3">
      <c r="A5" t="str">
        <v>Books</v>
      </c>
      <c r="B5" t="str">
        <v>The Da Vinci Code</v>
      </c>
    </row>
    <row r="6" spans="1:4" x14ac:dyDescent="0.3">
      <c r="A6" t="str">
        <v>Beauty Products</v>
      </c>
      <c r="B6" t="str">
        <v>Neutrogena Skincare Set</v>
      </c>
    </row>
    <row r="7" spans="1:4" x14ac:dyDescent="0.3">
      <c r="A7" t="str">
        <v>Sports</v>
      </c>
      <c r="B7" t="str">
        <v>Wilson Evolution Basketball</v>
      </c>
    </row>
    <row r="8" spans="1:4" x14ac:dyDescent="0.3">
      <c r="B8" t="str">
        <v>MacBook Pro 16-inch</v>
      </c>
    </row>
    <row r="9" spans="1:4" x14ac:dyDescent="0.3">
      <c r="B9" t="str">
        <v>Blueair Classic 480i</v>
      </c>
    </row>
    <row r="10" spans="1:4" x14ac:dyDescent="0.3">
      <c r="B10" t="str">
        <v>Nike Air Force 1</v>
      </c>
    </row>
    <row r="11" spans="1:4" x14ac:dyDescent="0.3">
      <c r="B11" t="str">
        <v>Dune by Frank Herbert</v>
      </c>
    </row>
    <row r="12" spans="1:4" x14ac:dyDescent="0.3">
      <c r="B12" t="str">
        <v>Chanel No. 5 Perfume</v>
      </c>
    </row>
    <row r="13" spans="1:4" x14ac:dyDescent="0.3">
      <c r="B13" t="str">
        <v>Babolat Pure Drive Tennis Racket</v>
      </c>
    </row>
    <row r="14" spans="1:4" x14ac:dyDescent="0.3">
      <c r="B14" t="str">
        <v>Samsung Galaxy Tab S8</v>
      </c>
    </row>
    <row r="15" spans="1:4" x14ac:dyDescent="0.3">
      <c r="B15" t="str">
        <v>Keurig K-Elite Coffee Maker</v>
      </c>
    </row>
    <row r="16" spans="1:4" x14ac:dyDescent="0.3">
      <c r="B16" t="str">
        <v>North Face Down Jacket</v>
      </c>
    </row>
    <row r="17" spans="2:2" x14ac:dyDescent="0.3">
      <c r="B17" t="str">
        <v>Salt, Fat, Acid, Heat by Samin Nosrat</v>
      </c>
    </row>
    <row r="18" spans="2:2" x14ac:dyDescent="0.3">
      <c r="B18" t="str">
        <v>Dyson Supersonic Hair Dryer</v>
      </c>
    </row>
    <row r="19" spans="2:2" x14ac:dyDescent="0.3">
      <c r="B19" t="str">
        <v>Manduka PRO Yoga Mat</v>
      </c>
    </row>
    <row r="20" spans="2:2" x14ac:dyDescent="0.3">
      <c r="B20" t="str">
        <v>Garmin Forerunner 945</v>
      </c>
    </row>
    <row r="21" spans="2:2" x14ac:dyDescent="0.3">
      <c r="B21" t="str">
        <v>Ninja Professional Blender</v>
      </c>
    </row>
    <row r="22" spans="2:2" x14ac:dyDescent="0.3">
      <c r="B22" t="str">
        <v>Zara Summer Dress</v>
      </c>
    </row>
    <row r="23" spans="2:2" x14ac:dyDescent="0.3">
      <c r="B23" t="str">
        <v>Gone Girl by Gillian Flynn</v>
      </c>
    </row>
    <row r="24" spans="2:2" x14ac:dyDescent="0.3">
      <c r="B24" t="str">
        <v>Olay Regenerist Face Cream</v>
      </c>
    </row>
    <row r="25" spans="2:2" x14ac:dyDescent="0.3">
      <c r="B25" t="str">
        <v>Adidas FIFA World Cup Football</v>
      </c>
    </row>
    <row r="26" spans="2:2" x14ac:dyDescent="0.3">
      <c r="B26" t="str">
        <v>Bose QuietComfort 35 Headphones</v>
      </c>
    </row>
    <row r="27" spans="2:2" x14ac:dyDescent="0.3">
      <c r="B27" t="str">
        <v>Panasonic NN-SN966S Microwave</v>
      </c>
    </row>
    <row r="28" spans="2:2" x14ac:dyDescent="0.3">
      <c r="B28" t="str">
        <v>Adidas Ultraboost Shoes</v>
      </c>
    </row>
    <row r="29" spans="2:2" x14ac:dyDescent="0.3">
      <c r="B29" t="str">
        <v>Pride and Prejudice by Jane Austen</v>
      </c>
    </row>
    <row r="30" spans="2:2" x14ac:dyDescent="0.3">
      <c r="B30" t="str">
        <v>MAC Ruby Woo Lipstick</v>
      </c>
    </row>
    <row r="31" spans="2:2" x14ac:dyDescent="0.3">
      <c r="B31" t="str">
        <v>Nike Air Zoom Pegasus 37</v>
      </c>
    </row>
    <row r="32" spans="2:2" x14ac:dyDescent="0.3">
      <c r="B32" t="str">
        <v>Sony WH-1000XM4 Headphones</v>
      </c>
    </row>
    <row r="33" spans="2:2" x14ac:dyDescent="0.3">
      <c r="B33" t="str">
        <v>Instant Pot Duo</v>
      </c>
    </row>
    <row r="34" spans="2:2" x14ac:dyDescent="0.3">
      <c r="B34" t="str">
        <v>Under Armour HeatGear T-Shirt</v>
      </c>
    </row>
    <row r="35" spans="2:2" x14ac:dyDescent="0.3">
      <c r="B35" t="str">
        <v>1984 by George Orwell</v>
      </c>
    </row>
    <row r="36" spans="2:2" x14ac:dyDescent="0.3">
      <c r="B36" t="str">
        <v>L'Oreal Revitalift Serum</v>
      </c>
    </row>
    <row r="37" spans="2:2" x14ac:dyDescent="0.3">
      <c r="B37" t="str">
        <v>Peloton Bike</v>
      </c>
    </row>
    <row r="38" spans="2:2" x14ac:dyDescent="0.3">
      <c r="B38" t="str">
        <v>Apple Watch Series 8</v>
      </c>
    </row>
    <row r="39" spans="2:2" x14ac:dyDescent="0.3">
      <c r="B39" t="str">
        <v>Roomba i7+</v>
      </c>
    </row>
    <row r="40" spans="2:2" x14ac:dyDescent="0.3">
      <c r="B40" t="str">
        <v>Columbia Fleece Jacket</v>
      </c>
    </row>
    <row r="41" spans="2:2" x14ac:dyDescent="0.3">
      <c r="B41" t="str">
        <v>Harry Potter and the Sorcerer's Stone</v>
      </c>
    </row>
    <row r="42" spans="2:2" x14ac:dyDescent="0.3">
      <c r="B42" t="str">
        <v>Estee Lauder Advanced Night Repair</v>
      </c>
    </row>
    <row r="43" spans="2:2" x14ac:dyDescent="0.3">
      <c r="B43" t="str">
        <v>Fitbit Charge 5</v>
      </c>
    </row>
    <row r="44" spans="2:2" x14ac:dyDescent="0.3">
      <c r="B44" t="str">
        <v>GoPro HERO10 Black</v>
      </c>
    </row>
    <row r="45" spans="2:2" x14ac:dyDescent="0.3">
      <c r="B45" t="str">
        <v>Nespresso VertuoPlus</v>
      </c>
    </row>
    <row r="46" spans="2:2" x14ac:dyDescent="0.3">
      <c r="B46" t="str">
        <v>Patagonia Better Sweater</v>
      </c>
    </row>
    <row r="47" spans="2:2" x14ac:dyDescent="0.3">
      <c r="B47" t="str">
        <v>Becoming by Michelle Obama</v>
      </c>
    </row>
    <row r="48" spans="2:2" x14ac:dyDescent="0.3">
      <c r="B48" t="str">
        <v>Clinique Moisture Surge</v>
      </c>
    </row>
    <row r="49" spans="2:2" x14ac:dyDescent="0.3">
      <c r="B49" t="str">
        <v>Yeti Rambler Tumbler</v>
      </c>
    </row>
    <row r="50" spans="2:2" x14ac:dyDescent="0.3">
      <c r="B50" t="str">
        <v>Kindle Paperwhite</v>
      </c>
    </row>
    <row r="51" spans="2:2" x14ac:dyDescent="0.3">
      <c r="B51" t="str">
        <v>Breville Smart Oven</v>
      </c>
    </row>
    <row r="52" spans="2:2" x14ac:dyDescent="0.3">
      <c r="B52" t="str">
        <v>Ray-Ban Aviator Sunglasses</v>
      </c>
    </row>
    <row r="53" spans="2:2" x14ac:dyDescent="0.3">
      <c r="B53" t="str">
        <v>The Silent Patient by Alex Michaelides</v>
      </c>
    </row>
    <row r="54" spans="2:2" x14ac:dyDescent="0.3">
      <c r="B54" t="str">
        <v>Shiseido Ultimate Sun Protector</v>
      </c>
    </row>
    <row r="55" spans="2:2" x14ac:dyDescent="0.3">
      <c r="B55" t="str">
        <v>Titleist Pro V1 Golf Balls</v>
      </c>
    </row>
    <row r="56" spans="2:2" x14ac:dyDescent="0.3">
      <c r="B56" t="str">
        <v>Anker PowerCore Portable Charger</v>
      </c>
    </row>
    <row r="57" spans="2:2" x14ac:dyDescent="0.3">
      <c r="B57" t="str">
        <v>KitchenAid Artisan Stand Mixer</v>
      </c>
    </row>
    <row r="58" spans="2:2" x14ac:dyDescent="0.3">
      <c r="B58" t="str">
        <v>Calvin Klein Boxer Briefs</v>
      </c>
    </row>
    <row r="59" spans="2:2" x14ac:dyDescent="0.3">
      <c r="B59" t="str">
        <v>Educated by Tara Westover</v>
      </c>
    </row>
    <row r="60" spans="2:2" x14ac:dyDescent="0.3">
      <c r="B60" t="str">
        <v>Anastasia Beverly Hills Brow Wiz</v>
      </c>
    </row>
    <row r="61" spans="2:2" x14ac:dyDescent="0.3">
      <c r="B61" t="str">
        <v>Hyperice Hypervolt Massager</v>
      </c>
    </row>
    <row r="62" spans="2:2" x14ac:dyDescent="0.3">
      <c r="B62" t="str">
        <v>Nintendo Switch</v>
      </c>
    </row>
    <row r="63" spans="2:2" x14ac:dyDescent="0.3">
      <c r="B63" t="str">
        <v>Philips Airfryer XXL</v>
      </c>
    </row>
    <row r="64" spans="2:2" x14ac:dyDescent="0.3">
      <c r="B64" t="str">
        <v>Hanes ComfortSoft T-Shirt</v>
      </c>
    </row>
    <row r="65" spans="2:2" x14ac:dyDescent="0.3">
      <c r="B65" t="str">
        <v>Where the Crawdads Sing by Delia Owens</v>
      </c>
    </row>
    <row r="66" spans="2:2" x14ac:dyDescent="0.3">
      <c r="B66" t="str">
        <v>Lancome La Vie Est Belle</v>
      </c>
    </row>
    <row r="67" spans="2:2" x14ac:dyDescent="0.3">
      <c r="B67" t="str">
        <v>Garmin Edge 530</v>
      </c>
    </row>
    <row r="68" spans="2:2" x14ac:dyDescent="0.3">
      <c r="B68" t="str">
        <v>Samsung QLED 4K TV</v>
      </c>
    </row>
    <row r="69" spans="2:2" x14ac:dyDescent="0.3">
      <c r="B69" t="str">
        <v>Eufy RoboVac 11S</v>
      </c>
    </row>
    <row r="70" spans="2:2" x14ac:dyDescent="0.3">
      <c r="B70" t="str">
        <v>Puma Suede Classic Sneakers</v>
      </c>
    </row>
    <row r="71" spans="2:2" x14ac:dyDescent="0.3">
      <c r="B71" t="str">
        <v>The Great Gatsby by F. Scott Fitzgerald</v>
      </c>
    </row>
    <row r="72" spans="2:2" x14ac:dyDescent="0.3">
      <c r="B72" t="str">
        <v>Drunk Elephant C-Firma Day Serum</v>
      </c>
    </row>
    <row r="73" spans="2:2" x14ac:dyDescent="0.3">
      <c r="B73" t="str">
        <v>Nike Metcon 6</v>
      </c>
    </row>
    <row r="74" spans="2:2" x14ac:dyDescent="0.3">
      <c r="B74" t="str">
        <v>HP Spectre x360 Laptop</v>
      </c>
    </row>
    <row r="75" spans="2:2" x14ac:dyDescent="0.3">
      <c r="B75" t="str">
        <v>De'Longhi Magnifica Espresso Machine</v>
      </c>
    </row>
    <row r="76" spans="2:2" x14ac:dyDescent="0.3">
      <c r="B76" t="str">
        <v>Tommy Hilfiger Polo Shirt</v>
      </c>
    </row>
    <row r="77" spans="2:2" x14ac:dyDescent="0.3">
      <c r="B77" t="str">
        <v>To Kill a Mockingbird by Harper Lee</v>
      </c>
    </row>
    <row r="78" spans="2:2" x14ac:dyDescent="0.3">
      <c r="B78" t="str">
        <v>Glossier Boy Brow</v>
      </c>
    </row>
    <row r="79" spans="2:2" x14ac:dyDescent="0.3">
      <c r="B79" t="str">
        <v>Rogue Fitness Kettlebell</v>
      </c>
    </row>
    <row r="80" spans="2:2" x14ac:dyDescent="0.3">
      <c r="B80" t="str">
        <v>Apple AirPods Pro</v>
      </c>
    </row>
    <row r="81" spans="2:2" x14ac:dyDescent="0.3">
      <c r="B81" t="str">
        <v>Dyson Pure Cool Link</v>
      </c>
    </row>
    <row r="82" spans="2:2" x14ac:dyDescent="0.3">
      <c r="B82" t="str">
        <v>Levi's Trucker Jacket</v>
      </c>
    </row>
    <row r="83" spans="2:2" x14ac:dyDescent="0.3">
      <c r="B83" t="str">
        <v>The Hobbit by J.R.R. Tolkien</v>
      </c>
    </row>
    <row r="84" spans="2:2" x14ac:dyDescent="0.3">
      <c r="B84" t="str">
        <v>Charlotte Tilbury Magic Cream</v>
      </c>
    </row>
    <row r="85" spans="2:2" x14ac:dyDescent="0.3">
      <c r="B85" t="str">
        <v>Spalding NBA Street Basketball</v>
      </c>
    </row>
    <row r="86" spans="2:2" x14ac:dyDescent="0.3">
      <c r="B86" t="str">
        <v>Ring Video Doorbell</v>
      </c>
    </row>
    <row r="87" spans="2:2" x14ac:dyDescent="0.3">
      <c r="B87" t="str">
        <v>LG OLED TV</v>
      </c>
    </row>
    <row r="88" spans="2:2" x14ac:dyDescent="0.3">
      <c r="B88" t="str">
        <v>Uniqlo Ultra Light Down Jacket</v>
      </c>
    </row>
    <row r="89" spans="2:2" x14ac:dyDescent="0.3">
      <c r="B89" t="str">
        <v>The Catcher in the Rye by J.D. Salinger</v>
      </c>
    </row>
    <row r="90" spans="2:2" x14ac:dyDescent="0.3">
      <c r="B90" t="str">
        <v>Sunday Riley Good Genes</v>
      </c>
    </row>
    <row r="91" spans="2:2" x14ac:dyDescent="0.3">
      <c r="B91" t="str">
        <v>On Running Cloud Shoes</v>
      </c>
    </row>
    <row r="92" spans="2:2" x14ac:dyDescent="0.3">
      <c r="B92" t="str">
        <v>Logitech MX Master 3 Mouse</v>
      </c>
    </row>
    <row r="93" spans="2:2" x14ac:dyDescent="0.3">
      <c r="B93" t="str">
        <v>Instant Pot Duo Crisp</v>
      </c>
    </row>
    <row r="94" spans="2:2" x14ac:dyDescent="0.3">
      <c r="B94" t="str">
        <v>Adidas Originals Superstar Sneakers</v>
      </c>
    </row>
    <row r="95" spans="2:2" x14ac:dyDescent="0.3">
      <c r="B95" t="str">
        <v>The Alchemist by Paulo Coelho</v>
      </c>
    </row>
    <row r="96" spans="2:2" x14ac:dyDescent="0.3">
      <c r="B96" t="str">
        <v>Tatcha The Water Cream</v>
      </c>
    </row>
    <row r="97" spans="2:2" x14ac:dyDescent="0.3">
      <c r="B97" t="str">
        <v>Garmin Fenix 6X Pro</v>
      </c>
    </row>
    <row r="98" spans="2:2" x14ac:dyDescent="0.3">
      <c r="B98" t="str">
        <v>Bose SoundLink Revolve+ Speaker</v>
      </c>
    </row>
    <row r="99" spans="2:2" x14ac:dyDescent="0.3">
      <c r="B99" t="str">
        <v>Vitamix Explorian Blender</v>
      </c>
    </row>
    <row r="100" spans="2:2" x14ac:dyDescent="0.3">
      <c r="B100" t="str">
        <v>Gap Essential Crewneck T-Shirt</v>
      </c>
    </row>
    <row r="101" spans="2:2" x14ac:dyDescent="0.3">
      <c r="B101" t="str">
        <v>The Power of Now by Eckhart Tolle</v>
      </c>
    </row>
    <row r="102" spans="2:2" x14ac:dyDescent="0.3">
      <c r="B102" t="str">
        <v>Kiehl's Midnight Recovery Concentrate</v>
      </c>
    </row>
    <row r="103" spans="2:2" x14ac:dyDescent="0.3">
      <c r="B103" t="str">
        <v>Under Armour HOVR Sonic 4 Shoes</v>
      </c>
    </row>
    <row r="104" spans="2:2" x14ac:dyDescent="0.3">
      <c r="B104" t="str">
        <v>Canon EOS R5 Camera</v>
      </c>
    </row>
    <row r="105" spans="2:2" x14ac:dyDescent="0.3">
      <c r="B105" t="str">
        <v>Shark IQ Robot Vacuum</v>
      </c>
    </row>
    <row r="106" spans="2:2" x14ac:dyDescent="0.3">
      <c r="B106" t="str">
        <v>H&amp;M Slim Fit Jeans</v>
      </c>
    </row>
    <row r="107" spans="2:2" x14ac:dyDescent="0.3">
      <c r="B107" t="str">
        <v>The Girl on the Train by Paula Hawkins</v>
      </c>
    </row>
    <row r="108" spans="2:2" x14ac:dyDescent="0.3">
      <c r="B108" t="str">
        <v>The Ordinary Niacinamide Serum</v>
      </c>
    </row>
    <row r="109" spans="2:2" x14ac:dyDescent="0.3">
      <c r="B109" t="str">
        <v>Bowflex SelectTech 552 Dumbbells</v>
      </c>
    </row>
    <row r="110" spans="2:2" x14ac:dyDescent="0.3">
      <c r="B110" t="str">
        <v>Google Nest Hub Max</v>
      </c>
    </row>
    <row r="111" spans="2:2" x14ac:dyDescent="0.3">
      <c r="B111" t="str">
        <v>Cuisinart Griddler Deluxe</v>
      </c>
    </row>
    <row r="112" spans="2:2" x14ac:dyDescent="0.3">
      <c r="B112" t="str">
        <v>Old Navy Relaxed-Fit T-Shirt</v>
      </c>
    </row>
    <row r="113" spans="2:2" x14ac:dyDescent="0.3">
      <c r="B113" t="str">
        <v>Sapiens: A Brief History of Humankind by Yuval Noah Harari</v>
      </c>
    </row>
    <row r="114" spans="2:2" x14ac:dyDescent="0.3">
      <c r="B114" t="str">
        <v>Biore UV Aqua Rich Watery Essence Sunscreen</v>
      </c>
    </row>
    <row r="115" spans="2:2" x14ac:dyDescent="0.3">
      <c r="B115" t="str">
        <v>Fitbit Versa 3</v>
      </c>
    </row>
    <row r="116" spans="2:2" x14ac:dyDescent="0.3">
      <c r="B116" t="str">
        <v>Amazon Echo Show 10</v>
      </c>
    </row>
    <row r="117" spans="2:2" x14ac:dyDescent="0.3">
      <c r="B117" t="str">
        <v>Breville Smart Grill</v>
      </c>
    </row>
    <row r="118" spans="2:2" x14ac:dyDescent="0.3">
      <c r="B118" t="str">
        <v>Gap High Rise Skinny Jeans</v>
      </c>
    </row>
    <row r="119" spans="2:2" x14ac:dyDescent="0.3">
      <c r="B119" t="str">
        <v>Atomic Habits by James Clear</v>
      </c>
    </row>
    <row r="120" spans="2:2" x14ac:dyDescent="0.3">
      <c r="B120" t="str">
        <v>CeraVe Hydrating Facial Cleanser</v>
      </c>
    </row>
    <row r="121" spans="2:2" x14ac:dyDescent="0.3">
      <c r="B121" t="str">
        <v>YETI Hopper Flip Portable Cooler</v>
      </c>
    </row>
    <row r="122" spans="2:2" x14ac:dyDescent="0.3">
      <c r="B122" t="str">
        <v>Apple iPad Air</v>
      </c>
    </row>
    <row r="123" spans="2:2" x14ac:dyDescent="0.3">
      <c r="B123" t="str">
        <v>Hamilton Beach FlexBrew Coffee Maker</v>
      </c>
    </row>
    <row r="124" spans="2:2" x14ac:dyDescent="0.3">
      <c r="B124" t="str">
        <v>Forever 21 Graphic Tee</v>
      </c>
    </row>
    <row r="125" spans="2:2" x14ac:dyDescent="0.3">
      <c r="B125" t="str">
        <v>The Subtle Art of Not Giving a F*ck by Mark Manson</v>
      </c>
    </row>
    <row r="126" spans="2:2" x14ac:dyDescent="0.3">
      <c r="B126" t="str">
        <v>NARS Radiant Creamy Concealer</v>
      </c>
    </row>
    <row r="127" spans="2:2" x14ac:dyDescent="0.3">
      <c r="B127" t="str">
        <v>Yeti Roadie 24 Cooler</v>
      </c>
    </row>
    <row r="128" spans="2:2" x14ac:dyDescent="0.3">
      <c r="B128" t="str">
        <v>Sony PlayStation 5</v>
      </c>
    </row>
    <row r="129" spans="2:2" x14ac:dyDescent="0.3">
      <c r="B129" t="str">
        <v>Lululemon Align Leggings</v>
      </c>
    </row>
    <row r="130" spans="2:2" x14ac:dyDescent="0.3">
      <c r="B130" t="str">
        <v>The Four Agreements by Don Miguel Ruiz</v>
      </c>
    </row>
    <row r="131" spans="2:2" x14ac:dyDescent="0.3">
      <c r="B131" t="str">
        <v>Fenty Beauty Killawatt Highlighter</v>
      </c>
    </row>
    <row r="132" spans="2:2" x14ac:dyDescent="0.3">
      <c r="B132" t="str">
        <v>Hydro Flask Wide Mouth Water Bottle</v>
      </c>
    </row>
    <row r="133" spans="2:2" x14ac:dyDescent="0.3">
      <c r="B133" t="str">
        <v>Microsoft Surface Laptop 4</v>
      </c>
    </row>
    <row r="134" spans="2:2" x14ac:dyDescent="0.3">
      <c r="B134" t="str">
        <v>Keurig K-Mini Coffee Maker</v>
      </c>
    </row>
    <row r="135" spans="2:2" x14ac:dyDescent="0.3">
      <c r="B135" t="str">
        <v>Gap Crewneck Sweatshirt</v>
      </c>
    </row>
    <row r="136" spans="2:2" x14ac:dyDescent="0.3">
      <c r="B136" t="str">
        <v>Think and Grow Rich by Napoleon Hill</v>
      </c>
    </row>
    <row r="137" spans="2:2" x14ac:dyDescent="0.3">
      <c r="B137" t="str">
        <v>The Ordinary Hyaluronic Acid Serum</v>
      </c>
    </row>
    <row r="138" spans="2:2" x14ac:dyDescent="0.3">
      <c r="B138" t="str">
        <v>Fitbit Inspire 2</v>
      </c>
    </row>
    <row r="139" spans="2:2" x14ac:dyDescent="0.3">
      <c r="B139" t="str">
        <v>Samsung Odyssey G9 Gaming Monitor</v>
      </c>
    </row>
    <row r="140" spans="2:2" x14ac:dyDescent="0.3">
      <c r="B140" t="str">
        <v>Instant Pot Ultra</v>
      </c>
    </row>
    <row r="141" spans="2:2" x14ac:dyDescent="0.3">
      <c r="B141" t="str">
        <v>Adidas Essential Track Pants</v>
      </c>
    </row>
    <row r="142" spans="2:2" x14ac:dyDescent="0.3">
      <c r="B142" t="str">
        <v>The Power of Habit by Charles Duhigg</v>
      </c>
    </row>
    <row r="143" spans="2:2" x14ac:dyDescent="0.3">
      <c r="B143" t="str">
        <v>Clinique Dramatically Different Moisturizing Lotion</v>
      </c>
    </row>
    <row r="144" spans="2:2" x14ac:dyDescent="0.3">
      <c r="B144" t="str">
        <v>YETI Tundra 45 Cooler</v>
      </c>
    </row>
    <row r="145" spans="2:2" x14ac:dyDescent="0.3">
      <c r="B145" t="str">
        <v>Apple AirPods Max</v>
      </c>
    </row>
    <row r="146" spans="2:2" x14ac:dyDescent="0.3">
      <c r="B146" t="str">
        <v>Cuisinart Coffee Center</v>
      </c>
    </row>
    <row r="147" spans="2:2" x14ac:dyDescent="0.3">
      <c r="B147" t="str">
        <v>Levi's Sherpa Trucker Jacket</v>
      </c>
    </row>
    <row r="148" spans="2:2" x14ac:dyDescent="0.3">
      <c r="B148" t="str">
        <v>The Outsiders by S.E. Hinton</v>
      </c>
    </row>
    <row r="149" spans="2:2" x14ac:dyDescent="0.3">
      <c r="B149" t="str">
        <v>Laneige Water Sleeping Mask</v>
      </c>
    </row>
    <row r="150" spans="2:2" x14ac:dyDescent="0.3">
      <c r="B150" t="str">
        <v>Bose SoundSport Wireless Earbuds</v>
      </c>
    </row>
    <row r="151" spans="2:2" x14ac:dyDescent="0.3">
      <c r="B151" t="str">
        <v>Ninja Foodi Pressure Cooker</v>
      </c>
    </row>
    <row r="152" spans="2:2" x14ac:dyDescent="0.3">
      <c r="B152" t="str">
        <v>Nike Sportswear Club Fleece Hoodie</v>
      </c>
    </row>
    <row r="153" spans="2:2" x14ac:dyDescent="0.3">
      <c r="B153" t="str">
        <v>The Night Circus by Erin Morgenstern</v>
      </c>
    </row>
    <row r="154" spans="2:2" x14ac:dyDescent="0.3">
      <c r="B154" t="str">
        <v>GlamGlow Supermud Clearing Treatment</v>
      </c>
    </row>
    <row r="155" spans="2:2" x14ac:dyDescent="0.3">
      <c r="B155" t="str">
        <v>Garmin Forerunner 245</v>
      </c>
    </row>
    <row r="156" spans="2:2" x14ac:dyDescent="0.3">
      <c r="B156" t="str">
        <v>Google Pixel 6 Pro</v>
      </c>
    </row>
    <row r="157" spans="2:2" x14ac:dyDescent="0.3">
      <c r="B157" t="str">
        <v>Breville Nespresso Creatista Plus</v>
      </c>
    </row>
    <row r="158" spans="2:2" x14ac:dyDescent="0.3">
      <c r="B158" t="str">
        <v>Under Armour Tech 2.0 T-Shirt</v>
      </c>
    </row>
    <row r="159" spans="2:2" x14ac:dyDescent="0.3">
      <c r="B159" t="str">
        <v>The Art of War by Sun Tzu</v>
      </c>
    </row>
    <row r="160" spans="2:2" x14ac:dyDescent="0.3">
      <c r="B160" t="str">
        <v>Youth to the People Superfood Antioxidant Cleanser</v>
      </c>
    </row>
    <row r="161" spans="2:2" x14ac:dyDescent="0.3">
      <c r="B161" t="str">
        <v>TriggerPoint GRID Foam Roller</v>
      </c>
    </row>
    <row r="162" spans="2:2" x14ac:dyDescent="0.3">
      <c r="B162" t="str">
        <v>Apple MacBook Air</v>
      </c>
    </row>
    <row r="163" spans="2:2" x14ac:dyDescent="0.3">
      <c r="B163" t="str">
        <v>Cuisinart Custom 14-Cup Food Processor</v>
      </c>
    </row>
    <row r="164" spans="2:2" x14ac:dyDescent="0.3">
      <c r="B164" t="str">
        <v>Adidas 3-Stripes Shorts</v>
      </c>
    </row>
    <row r="165" spans="2:2" x14ac:dyDescent="0.3">
      <c r="B165" t="str">
        <v>The Hunger Games by Suzanne Collins</v>
      </c>
    </row>
    <row r="166" spans="2:2" x14ac:dyDescent="0.3">
      <c r="B166" t="str">
        <v>Neutrogena Hydro Boost Water Gel</v>
      </c>
    </row>
    <row r="167" spans="2:2" x14ac:dyDescent="0.3">
      <c r="B167" t="str">
        <v>Yeti Rambler Bottle</v>
      </c>
    </row>
    <row r="168" spans="2:2" x14ac:dyDescent="0.3">
      <c r="B168" t="str">
        <v>Samsung Odyssey G7 Gaming Monitor</v>
      </c>
    </row>
    <row r="169" spans="2:2" x14ac:dyDescent="0.3">
      <c r="B169" t="str">
        <v>Instant Pot Duo Evo Plus</v>
      </c>
    </row>
    <row r="170" spans="2:2" x14ac:dyDescent="0.3">
      <c r="B170" t="str">
        <v>Nike Tempo Running Shorts</v>
      </c>
    </row>
    <row r="171" spans="2:2" x14ac:dyDescent="0.3">
      <c r="B171" t="str">
        <v>The Girl with the Dragon Tattoo by Stieg Larsson</v>
      </c>
    </row>
    <row r="172" spans="2:2" x14ac:dyDescent="0.3">
      <c r="B172" t="str">
        <v>Paula's Choice Skin Perfecting 2% BHA Liquid Exfoliant</v>
      </c>
    </row>
    <row r="173" spans="2:2" x14ac:dyDescent="0.3">
      <c r="B173" t="str">
        <v>Bowflex SelectTech 1090 Adjustable Dumbbells</v>
      </c>
    </row>
    <row r="174" spans="2:2" x14ac:dyDescent="0.3">
      <c r="B174" t="str">
        <v>Amazon Fire TV Stick 4K</v>
      </c>
    </row>
    <row r="175" spans="2:2" x14ac:dyDescent="0.3">
      <c r="B175" t="str">
        <v>Crock-Pot 6-Quart Slow Cooker</v>
      </c>
    </row>
    <row r="176" spans="2:2" x14ac:dyDescent="0.3">
      <c r="B176" t="str">
        <v>Uniqlo Airism Mesh Boxer Briefs</v>
      </c>
    </row>
    <row r="177" spans="2:2" x14ac:dyDescent="0.3">
      <c r="B177" t="str">
        <v>The Sun Also Rises by Ernest Hemingway</v>
      </c>
    </row>
    <row r="178" spans="2:2" x14ac:dyDescent="0.3">
      <c r="B178" t="str">
        <v>First Aid Beauty Ultra Repair Cream</v>
      </c>
    </row>
    <row r="179" spans="2:2" x14ac:dyDescent="0.3">
      <c r="B179" t="str">
        <v>Oakley Holbrook Sunglasses</v>
      </c>
    </row>
    <row r="180" spans="2:2" x14ac:dyDescent="0.3">
      <c r="B180" t="str">
        <v>Google Pixelbook Go</v>
      </c>
    </row>
    <row r="181" spans="2:2" x14ac:dyDescent="0.3">
      <c r="B181" t="str">
        <v>Dyson V8 Absolute</v>
      </c>
    </row>
    <row r="182" spans="2:2" x14ac:dyDescent="0.3">
      <c r="B182" t="str">
        <v>Levi's 511 Slim Fit Jeans</v>
      </c>
    </row>
    <row r="183" spans="2:2" x14ac:dyDescent="0.3">
      <c r="B183" t="str">
        <v>The Martian by Andy Weir</v>
      </c>
    </row>
    <row r="184" spans="2:2" x14ac:dyDescent="0.3">
      <c r="B184" t="str">
        <v>La Mer CrÃ¨me de la Mer Moisturizer</v>
      </c>
    </row>
    <row r="185" spans="2:2" x14ac:dyDescent="0.3">
      <c r="B185" t="str">
        <v>Polar Vantage V2</v>
      </c>
    </row>
    <row r="186" spans="2:2" x14ac:dyDescent="0.3">
      <c r="B186" t="str">
        <v>Sonos Beam Soundbar</v>
      </c>
    </row>
    <row r="187" spans="2:2" x14ac:dyDescent="0.3">
      <c r="B187" t="str">
        <v>Anova Precision Cooker</v>
      </c>
    </row>
    <row r="188" spans="2:2" x14ac:dyDescent="0.3">
      <c r="B188" t="str">
        <v>Nike Dri-FIT Training Shorts</v>
      </c>
    </row>
    <row r="189" spans="2:2" x14ac:dyDescent="0.3">
      <c r="B189" t="str">
        <v>Glossier Cloud Paint</v>
      </c>
    </row>
    <row r="190" spans="2:2" x14ac:dyDescent="0.3">
      <c r="B190" t="str">
        <v>TRX All-in-One Suspension Training System</v>
      </c>
    </row>
    <row r="191" spans="2:2" x14ac:dyDescent="0.3">
      <c r="B191" t="str">
        <v>Logitech G Pro X Wireless Gaming Headset</v>
      </c>
    </row>
    <row r="192" spans="2:2" x14ac:dyDescent="0.3">
      <c r="B192" t="str">
        <v>Breville Smart Coffee Grinder Pro</v>
      </c>
    </row>
    <row r="193" spans="2:2" x14ac:dyDescent="0.3">
      <c r="B193" t="str">
        <v>Adidas Ultraboost Running Shoes</v>
      </c>
    </row>
    <row r="194" spans="2:2" x14ac:dyDescent="0.3">
      <c r="B194" t="str">
        <v>The Road by Cormac McCarthy</v>
      </c>
    </row>
    <row r="195" spans="2:2" x14ac:dyDescent="0.3">
      <c r="B195" t="str">
        <v>Tom Ford Black Orchid Perfume</v>
      </c>
    </row>
    <row r="196" spans="2:2" x14ac:dyDescent="0.3">
      <c r="B196" t="str">
        <v>GoPro HERO9 Black</v>
      </c>
    </row>
    <row r="197" spans="2:2" x14ac:dyDescent="0.3">
      <c r="B197" t="str">
        <v>Apple TV 4K</v>
      </c>
    </row>
    <row r="198" spans="2:2" x14ac:dyDescent="0.3">
      <c r="B198" t="str">
        <v>Instant Pot Duo Nova</v>
      </c>
    </row>
    <row r="199" spans="2:2" x14ac:dyDescent="0.3">
      <c r="B199" t="str">
        <v>Gap 1969 Original Fit Jeans</v>
      </c>
    </row>
    <row r="200" spans="2:2" x14ac:dyDescent="0.3">
      <c r="B200" t="str">
        <v>The Goldfinch by Donna Tartt</v>
      </c>
    </row>
    <row r="201" spans="2:2" x14ac:dyDescent="0.3">
      <c r="B201" t="str">
        <v>Dr. Jart+ Cicapair Tiger Grass Color Correcting Treatment</v>
      </c>
    </row>
    <row r="202" spans="2:2" x14ac:dyDescent="0.3">
      <c r="B202" t="str">
        <v>Yeti Tundra Haul Portable Wheeled Cooler</v>
      </c>
    </row>
    <row r="203" spans="2:2" x14ac:dyDescent="0.3">
      <c r="B203" t="str">
        <v>Samsung Galaxy Watch 4</v>
      </c>
    </row>
    <row r="204" spans="2:2" x14ac:dyDescent="0.3">
      <c r="B204" t="str">
        <v>KitchenAid Stand Mixer</v>
      </c>
    </row>
    <row r="205" spans="2:2" x14ac:dyDescent="0.3">
      <c r="B205" t="str">
        <v>Lululemon Wunder Under High-Rise Leggings</v>
      </c>
    </row>
    <row r="206" spans="2:2" x14ac:dyDescent="0.3">
      <c r="B206" t="str">
        <v>The Great Alone by Kristin Hannah</v>
      </c>
    </row>
    <row r="207" spans="2:2" x14ac:dyDescent="0.3">
      <c r="B207" t="str">
        <v>Caudalie Vinoperfect Radiance Serum</v>
      </c>
    </row>
    <row r="208" spans="2:2" x14ac:dyDescent="0.3">
      <c r="B208" t="str">
        <v>Bose SoundLink Color Bluetooth Speaker II</v>
      </c>
    </row>
    <row r="209" spans="2:2" x14ac:dyDescent="0.3">
      <c r="B209" t="str">
        <v>Canon EOS Rebel T7i DSLR Camera</v>
      </c>
    </row>
    <row r="210" spans="2:2" x14ac:dyDescent="0.3">
      <c r="B210" t="str">
        <v>Uniqlo Airism Seamless Boxer Briefs</v>
      </c>
    </row>
    <row r="211" spans="2:2" x14ac:dyDescent="0.3">
      <c r="B211" t="str">
        <v>L'Occitane Shea Butter Hand Cream</v>
      </c>
    </row>
    <row r="212" spans="2:2" x14ac:dyDescent="0.3">
      <c r="B212" t="str">
        <v>YETI Tundra 65 Cooler</v>
      </c>
    </row>
    <row r="213" spans="2:2" x14ac:dyDescent="0.3">
      <c r="B213" t="str">
        <v>Apple MacBook Pro 16-inch</v>
      </c>
    </row>
    <row r="214" spans="2:2" x14ac:dyDescent="0.3">
      <c r="B214" t="str">
        <v>iRobot Braava Jet M6</v>
      </c>
    </row>
    <row r="215" spans="2:2" x14ac:dyDescent="0.3">
      <c r="B215" t="str">
        <v>Champion Reverse Weave Hoodie</v>
      </c>
    </row>
    <row r="216" spans="2:2" x14ac:dyDescent="0.3">
      <c r="B216" t="str">
        <v>The Nightingale by Kristin Hannah</v>
      </c>
    </row>
    <row r="217" spans="2:2" x14ac:dyDescent="0.3">
      <c r="B217" t="str">
        <v>Tarte Shape Tape Concealer</v>
      </c>
    </row>
    <row r="218" spans="2:2" x14ac:dyDescent="0.3">
      <c r="B218" t="str">
        <v>Amazon Echo Dot (4th Gen)</v>
      </c>
    </row>
    <row r="219" spans="2:2" x14ac:dyDescent="0.3">
      <c r="B219" t="str">
        <v>Philips Sonicare DiamondClean Toothbrush</v>
      </c>
    </row>
    <row r="220" spans="2:2" x14ac:dyDescent="0.3">
      <c r="B220" t="str">
        <v>Old Navy Mid-Rise Rockstar Super Skinny Jeans</v>
      </c>
    </row>
    <row r="221" spans="2:2" x14ac:dyDescent="0.3">
      <c r="B221" t="str">
        <v>The Ordinary Caffeine Solution 5% + EGCG</v>
      </c>
    </row>
    <row r="222" spans="2:2" x14ac:dyDescent="0.3">
      <c r="B222" t="str">
        <v>Fitbit Luxe</v>
      </c>
    </row>
    <row r="223" spans="2:2" x14ac:dyDescent="0.3">
      <c r="B223" t="str">
        <v>Google Nest Wifi Router</v>
      </c>
    </row>
    <row r="224" spans="2:2" x14ac:dyDescent="0.3">
      <c r="B224" t="str">
        <v>Anova Precision Oven</v>
      </c>
    </row>
    <row r="225" spans="2:2" x14ac:dyDescent="0.3">
      <c r="B225" t="str">
        <v>Adidas Originals Trefoil Hoodie</v>
      </c>
    </row>
    <row r="226" spans="2:2" x14ac:dyDescent="0.3">
      <c r="B226" t="str">
        <v>Fresh Sugar Lip Treatment</v>
      </c>
    </row>
    <row r="227" spans="2:2" x14ac:dyDescent="0.3">
      <c r="B227" t="str">
        <v>Hydro Flask Standard Mouth Water Bottle</v>
      </c>
    </row>
    <row r="228" spans="2:2" x14ac:dyDescent="0.3">
      <c r="B228" t="str">
        <v>Bose QuietComfort 35 II Wireless Headphones</v>
      </c>
    </row>
    <row r="229" spans="2:2" x14ac:dyDescent="0.3">
      <c r="B229" t="str">
        <v>Nespresso Vertuo Next Coffee and Espresso Maker</v>
      </c>
    </row>
    <row r="230" spans="2:2" x14ac:dyDescent="0.3">
      <c r="B230" t="str">
        <v>Nike Air Force 1 Sneakers</v>
      </c>
    </row>
    <row r="231" spans="2:2" x14ac:dyDescent="0.3">
      <c r="B231" t="str">
        <v>The Handmaid's Tale by Margaret Atwood</v>
      </c>
    </row>
    <row r="232" spans="2:2" x14ac:dyDescent="0.3">
      <c r="B232" t="str">
        <v>Sunday Riley Luna Sleeping Night Oil</v>
      </c>
    </row>
    <row r="233" spans="2:2" x14ac:dyDescent="0.3">
      <c r="B233" t="str">
        <v>Yeti Rambler 20 oz Tumbler</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D982C-A9B6-4EC2-8DC5-9E5904779D5E}">
  <sheetPr codeName="Sheet3"/>
  <dimension ref="A1:C243"/>
  <sheetViews>
    <sheetView workbookViewId="0">
      <selection activeCell="J33" sqref="J33"/>
    </sheetView>
  </sheetViews>
  <sheetFormatPr defaultRowHeight="14.4" x14ac:dyDescent="0.3"/>
  <cols>
    <col min="1" max="1" width="10.33203125" bestFit="1" customWidth="1"/>
    <col min="2" max="2" width="13.44140625" bestFit="1" customWidth="1"/>
    <col min="3" max="3" width="8.33203125" bestFit="1" customWidth="1"/>
  </cols>
  <sheetData>
    <row r="1" spans="1:3" x14ac:dyDescent="0.3">
      <c r="A1" s="7" t="s">
        <v>272</v>
      </c>
      <c r="B1" t="s">
        <v>273</v>
      </c>
    </row>
    <row r="3" spans="1:3" x14ac:dyDescent="0.3">
      <c r="A3" s="7" t="s">
        <v>261</v>
      </c>
      <c r="B3" t="s">
        <v>265</v>
      </c>
      <c r="C3" t="s">
        <v>262</v>
      </c>
    </row>
    <row r="4" spans="1:3" x14ac:dyDescent="0.3">
      <c r="A4" s="12">
        <v>45292</v>
      </c>
      <c r="B4">
        <v>2</v>
      </c>
      <c r="C4" s="10">
        <v>1999.98</v>
      </c>
    </row>
    <row r="5" spans="1:3" x14ac:dyDescent="0.3">
      <c r="A5" s="12">
        <v>45293</v>
      </c>
      <c r="B5">
        <v>1</v>
      </c>
      <c r="C5" s="10">
        <v>499.99</v>
      </c>
    </row>
    <row r="6" spans="1:3" x14ac:dyDescent="0.3">
      <c r="A6" s="12">
        <v>45294</v>
      </c>
      <c r="B6">
        <v>3</v>
      </c>
      <c r="C6" s="10">
        <v>209.97</v>
      </c>
    </row>
    <row r="7" spans="1:3" x14ac:dyDescent="0.3">
      <c r="A7" s="12">
        <v>45295</v>
      </c>
      <c r="B7">
        <v>4</v>
      </c>
      <c r="C7" s="10">
        <v>63.96</v>
      </c>
    </row>
    <row r="8" spans="1:3" x14ac:dyDescent="0.3">
      <c r="A8" s="12">
        <v>45296</v>
      </c>
      <c r="B8">
        <v>1</v>
      </c>
      <c r="C8" s="10">
        <v>89.99</v>
      </c>
    </row>
    <row r="9" spans="1:3" x14ac:dyDescent="0.3">
      <c r="A9" s="12">
        <v>45297</v>
      </c>
      <c r="B9">
        <v>5</v>
      </c>
      <c r="C9" s="10">
        <v>149.94999999999999</v>
      </c>
    </row>
    <row r="10" spans="1:3" x14ac:dyDescent="0.3">
      <c r="A10" s="12">
        <v>45298</v>
      </c>
      <c r="B10">
        <v>1</v>
      </c>
      <c r="C10" s="10">
        <v>2499.9899999999998</v>
      </c>
    </row>
    <row r="11" spans="1:3" x14ac:dyDescent="0.3">
      <c r="A11" s="12">
        <v>45299</v>
      </c>
      <c r="B11">
        <v>2</v>
      </c>
      <c r="C11" s="10">
        <v>1199.98</v>
      </c>
    </row>
    <row r="12" spans="1:3" x14ac:dyDescent="0.3">
      <c r="A12" s="12">
        <v>45300</v>
      </c>
      <c r="B12">
        <v>6</v>
      </c>
      <c r="C12" s="10">
        <v>539.94000000000005</v>
      </c>
    </row>
    <row r="13" spans="1:3" x14ac:dyDescent="0.3">
      <c r="A13" s="12">
        <v>45301</v>
      </c>
      <c r="B13">
        <v>2</v>
      </c>
      <c r="C13" s="10">
        <v>51.98</v>
      </c>
    </row>
    <row r="14" spans="1:3" x14ac:dyDescent="0.3">
      <c r="A14" s="12">
        <v>45302</v>
      </c>
      <c r="B14">
        <v>1</v>
      </c>
      <c r="C14" s="10">
        <v>129.99</v>
      </c>
    </row>
    <row r="15" spans="1:3" x14ac:dyDescent="0.3">
      <c r="A15" s="12">
        <v>45303</v>
      </c>
      <c r="B15">
        <v>3</v>
      </c>
      <c r="C15" s="10">
        <v>599.97</v>
      </c>
    </row>
    <row r="16" spans="1:3" x14ac:dyDescent="0.3">
      <c r="A16" s="12">
        <v>45304</v>
      </c>
      <c r="B16">
        <v>2</v>
      </c>
      <c r="C16" s="10">
        <v>1499.98</v>
      </c>
    </row>
    <row r="17" spans="1:3" x14ac:dyDescent="0.3">
      <c r="A17" s="12">
        <v>45305</v>
      </c>
      <c r="B17">
        <v>1</v>
      </c>
      <c r="C17" s="10">
        <v>189.99</v>
      </c>
    </row>
    <row r="18" spans="1:3" x14ac:dyDescent="0.3">
      <c r="A18" s="12">
        <v>45306</v>
      </c>
      <c r="B18">
        <v>2</v>
      </c>
      <c r="C18" s="10">
        <v>499.98</v>
      </c>
    </row>
    <row r="19" spans="1:3" x14ac:dyDescent="0.3">
      <c r="A19" s="12">
        <v>45307</v>
      </c>
      <c r="B19">
        <v>3</v>
      </c>
      <c r="C19" s="10">
        <v>107.97</v>
      </c>
    </row>
    <row r="20" spans="1:3" x14ac:dyDescent="0.3">
      <c r="A20" s="12">
        <v>45308</v>
      </c>
      <c r="B20">
        <v>1</v>
      </c>
      <c r="C20" s="10">
        <v>399.99</v>
      </c>
    </row>
    <row r="21" spans="1:3" x14ac:dyDescent="0.3">
      <c r="A21" s="12">
        <v>45309</v>
      </c>
      <c r="B21">
        <v>4</v>
      </c>
      <c r="C21" s="10">
        <v>479.96</v>
      </c>
    </row>
    <row r="22" spans="1:3" x14ac:dyDescent="0.3">
      <c r="A22" s="12">
        <v>45310</v>
      </c>
      <c r="B22">
        <v>2</v>
      </c>
      <c r="C22" s="10">
        <v>999.98</v>
      </c>
    </row>
    <row r="23" spans="1:3" x14ac:dyDescent="0.3">
      <c r="A23" s="12">
        <v>45311</v>
      </c>
      <c r="B23">
        <v>1</v>
      </c>
      <c r="C23" s="10">
        <v>99.99</v>
      </c>
    </row>
    <row r="24" spans="1:3" x14ac:dyDescent="0.3">
      <c r="A24" s="12">
        <v>45312</v>
      </c>
      <c r="B24">
        <v>3</v>
      </c>
      <c r="C24" s="10">
        <v>179.97</v>
      </c>
    </row>
    <row r="25" spans="1:3" x14ac:dyDescent="0.3">
      <c r="A25" s="12">
        <v>45313</v>
      </c>
      <c r="B25">
        <v>2</v>
      </c>
      <c r="C25" s="10">
        <v>45.98</v>
      </c>
    </row>
    <row r="26" spans="1:3" x14ac:dyDescent="0.3">
      <c r="A26" s="12">
        <v>45314</v>
      </c>
      <c r="B26">
        <v>1</v>
      </c>
      <c r="C26" s="10">
        <v>49.99</v>
      </c>
    </row>
    <row r="27" spans="1:3" x14ac:dyDescent="0.3">
      <c r="A27" s="12">
        <v>45315</v>
      </c>
      <c r="B27">
        <v>3</v>
      </c>
      <c r="C27" s="10">
        <v>89.97</v>
      </c>
    </row>
    <row r="28" spans="1:3" x14ac:dyDescent="0.3">
      <c r="A28" s="12">
        <v>45316</v>
      </c>
      <c r="B28">
        <v>1</v>
      </c>
      <c r="C28" s="10">
        <v>299.99</v>
      </c>
    </row>
    <row r="29" spans="1:3" x14ac:dyDescent="0.3">
      <c r="A29" s="12">
        <v>45317</v>
      </c>
      <c r="B29">
        <v>1</v>
      </c>
      <c r="C29" s="10">
        <v>179.99</v>
      </c>
    </row>
    <row r="30" spans="1:3" x14ac:dyDescent="0.3">
      <c r="A30" s="12">
        <v>45318</v>
      </c>
      <c r="B30">
        <v>2</v>
      </c>
      <c r="C30" s="10">
        <v>359.98</v>
      </c>
    </row>
    <row r="31" spans="1:3" x14ac:dyDescent="0.3">
      <c r="A31" s="12">
        <v>45319</v>
      </c>
      <c r="B31">
        <v>3</v>
      </c>
      <c r="C31" s="10">
        <v>38.97</v>
      </c>
    </row>
    <row r="32" spans="1:3" x14ac:dyDescent="0.3">
      <c r="A32" s="12">
        <v>45320</v>
      </c>
      <c r="B32">
        <v>1</v>
      </c>
      <c r="C32" s="10">
        <v>29.99</v>
      </c>
    </row>
    <row r="33" spans="1:3" x14ac:dyDescent="0.3">
      <c r="A33" s="12">
        <v>45321</v>
      </c>
      <c r="B33">
        <v>2</v>
      </c>
      <c r="C33" s="10">
        <v>259.98</v>
      </c>
    </row>
    <row r="34" spans="1:3" x14ac:dyDescent="0.3">
      <c r="A34" s="12">
        <v>45322</v>
      </c>
      <c r="B34">
        <v>2</v>
      </c>
      <c r="C34" s="10">
        <v>699.98</v>
      </c>
    </row>
    <row r="35" spans="1:3" x14ac:dyDescent="0.3">
      <c r="A35" s="12">
        <v>45323</v>
      </c>
      <c r="B35">
        <v>3</v>
      </c>
      <c r="C35" s="10">
        <v>269.97000000000003</v>
      </c>
    </row>
    <row r="36" spans="1:3" x14ac:dyDescent="0.3">
      <c r="A36" s="12">
        <v>45324</v>
      </c>
      <c r="B36">
        <v>5</v>
      </c>
      <c r="C36" s="10">
        <v>149.94999999999999</v>
      </c>
    </row>
    <row r="37" spans="1:3" x14ac:dyDescent="0.3">
      <c r="A37" s="12">
        <v>45325</v>
      </c>
      <c r="B37">
        <v>4</v>
      </c>
      <c r="C37" s="10">
        <v>79.959999999999994</v>
      </c>
    </row>
    <row r="38" spans="1:3" x14ac:dyDescent="0.3">
      <c r="A38" s="12">
        <v>45326</v>
      </c>
      <c r="B38">
        <v>2</v>
      </c>
      <c r="C38" s="10">
        <v>79.98</v>
      </c>
    </row>
    <row r="39" spans="1:3" x14ac:dyDescent="0.3">
      <c r="A39" s="12">
        <v>45327</v>
      </c>
      <c r="B39">
        <v>1</v>
      </c>
      <c r="C39" s="10">
        <v>1895</v>
      </c>
    </row>
    <row r="40" spans="1:3" x14ac:dyDescent="0.3">
      <c r="A40" s="12">
        <v>45328</v>
      </c>
      <c r="B40">
        <v>3</v>
      </c>
      <c r="C40" s="10">
        <v>1199.97</v>
      </c>
    </row>
    <row r="41" spans="1:3" x14ac:dyDescent="0.3">
      <c r="A41" s="12">
        <v>45329</v>
      </c>
      <c r="B41">
        <v>2</v>
      </c>
      <c r="C41" s="10">
        <v>1599.98</v>
      </c>
    </row>
    <row r="42" spans="1:3" x14ac:dyDescent="0.3">
      <c r="A42" s="12">
        <v>45330</v>
      </c>
      <c r="B42">
        <v>4</v>
      </c>
      <c r="C42" s="10">
        <v>239.96</v>
      </c>
    </row>
    <row r="43" spans="1:3" x14ac:dyDescent="0.3">
      <c r="A43" s="12">
        <v>45331</v>
      </c>
      <c r="B43">
        <v>3</v>
      </c>
      <c r="C43" s="10">
        <v>74.97</v>
      </c>
    </row>
    <row r="44" spans="1:3" x14ac:dyDescent="0.3">
      <c r="A44" s="12">
        <v>45332</v>
      </c>
      <c r="B44">
        <v>1</v>
      </c>
      <c r="C44" s="10">
        <v>105</v>
      </c>
    </row>
    <row r="45" spans="1:3" x14ac:dyDescent="0.3">
      <c r="A45" s="12">
        <v>45333</v>
      </c>
      <c r="B45">
        <v>2</v>
      </c>
      <c r="C45" s="10">
        <v>259.98</v>
      </c>
    </row>
    <row r="46" spans="1:3" x14ac:dyDescent="0.3">
      <c r="A46" s="12">
        <v>45334</v>
      </c>
      <c r="B46">
        <v>3</v>
      </c>
      <c r="C46" s="10">
        <v>1199.97</v>
      </c>
    </row>
    <row r="47" spans="1:3" x14ac:dyDescent="0.3">
      <c r="A47" s="12">
        <v>45335</v>
      </c>
      <c r="B47">
        <v>1</v>
      </c>
      <c r="C47" s="10">
        <v>199.99</v>
      </c>
    </row>
    <row r="48" spans="1:3" x14ac:dyDescent="0.3">
      <c r="A48" s="12">
        <v>45336</v>
      </c>
      <c r="B48">
        <v>2</v>
      </c>
      <c r="C48" s="10">
        <v>279.98</v>
      </c>
    </row>
    <row r="49" spans="1:3" x14ac:dyDescent="0.3">
      <c r="A49" s="12">
        <v>45337</v>
      </c>
      <c r="B49">
        <v>4</v>
      </c>
      <c r="C49" s="10">
        <v>130</v>
      </c>
    </row>
    <row r="50" spans="1:3" x14ac:dyDescent="0.3">
      <c r="A50" s="12">
        <v>45338</v>
      </c>
      <c r="B50">
        <v>1</v>
      </c>
      <c r="C50" s="10">
        <v>52</v>
      </c>
    </row>
    <row r="51" spans="1:3" x14ac:dyDescent="0.3">
      <c r="A51" s="12">
        <v>45339</v>
      </c>
      <c r="B51">
        <v>6</v>
      </c>
      <c r="C51" s="10">
        <v>239.94</v>
      </c>
    </row>
    <row r="52" spans="1:3" x14ac:dyDescent="0.3">
      <c r="A52" s="12">
        <v>45340</v>
      </c>
      <c r="B52">
        <v>2</v>
      </c>
      <c r="C52" s="10">
        <v>259.98</v>
      </c>
    </row>
    <row r="53" spans="1:3" x14ac:dyDescent="0.3">
      <c r="A53" s="12">
        <v>45341</v>
      </c>
      <c r="B53">
        <v>1</v>
      </c>
      <c r="C53" s="10">
        <v>299.99</v>
      </c>
    </row>
    <row r="54" spans="1:3" x14ac:dyDescent="0.3">
      <c r="A54" s="12">
        <v>45342</v>
      </c>
      <c r="B54">
        <v>3</v>
      </c>
      <c r="C54" s="10">
        <v>464.97</v>
      </c>
    </row>
    <row r="55" spans="1:3" x14ac:dyDescent="0.3">
      <c r="A55" s="12">
        <v>45343</v>
      </c>
      <c r="B55">
        <v>2</v>
      </c>
      <c r="C55" s="10">
        <v>53.98</v>
      </c>
    </row>
    <row r="56" spans="1:3" x14ac:dyDescent="0.3">
      <c r="A56" s="12">
        <v>45344</v>
      </c>
      <c r="B56">
        <v>1</v>
      </c>
      <c r="C56" s="10">
        <v>49</v>
      </c>
    </row>
    <row r="57" spans="1:3" x14ac:dyDescent="0.3">
      <c r="A57" s="12">
        <v>45345</v>
      </c>
      <c r="B57">
        <v>5</v>
      </c>
      <c r="C57" s="10">
        <v>249.95</v>
      </c>
    </row>
    <row r="58" spans="1:3" x14ac:dyDescent="0.3">
      <c r="A58" s="12">
        <v>45346</v>
      </c>
      <c r="B58">
        <v>4</v>
      </c>
      <c r="C58" s="10">
        <v>239.96</v>
      </c>
    </row>
    <row r="59" spans="1:3" x14ac:dyDescent="0.3">
      <c r="A59" s="12">
        <v>45347</v>
      </c>
      <c r="B59">
        <v>1</v>
      </c>
      <c r="C59" s="10">
        <v>499.99</v>
      </c>
    </row>
    <row r="60" spans="1:3" x14ac:dyDescent="0.3">
      <c r="A60" s="12">
        <v>45348</v>
      </c>
      <c r="B60">
        <v>5</v>
      </c>
      <c r="C60" s="10">
        <v>149.94999999999999</v>
      </c>
    </row>
    <row r="61" spans="1:3" x14ac:dyDescent="0.3">
      <c r="A61" s="12">
        <v>45349</v>
      </c>
      <c r="B61">
        <v>3</v>
      </c>
      <c r="C61" s="10">
        <v>84</v>
      </c>
    </row>
    <row r="62" spans="1:3" x14ac:dyDescent="0.3">
      <c r="A62" s="12">
        <v>45350</v>
      </c>
      <c r="B62">
        <v>2</v>
      </c>
      <c r="C62" s="10">
        <v>46</v>
      </c>
    </row>
    <row r="63" spans="1:3" x14ac:dyDescent="0.3">
      <c r="A63" s="12">
        <v>45351</v>
      </c>
      <c r="B63">
        <v>1</v>
      </c>
      <c r="C63" s="10">
        <v>349</v>
      </c>
    </row>
    <row r="64" spans="1:3" x14ac:dyDescent="0.3">
      <c r="A64" s="12">
        <v>45352</v>
      </c>
      <c r="B64">
        <v>3</v>
      </c>
      <c r="C64" s="10">
        <v>899.97</v>
      </c>
    </row>
    <row r="65" spans="1:3" x14ac:dyDescent="0.3">
      <c r="A65" s="12">
        <v>45353</v>
      </c>
      <c r="B65">
        <v>2</v>
      </c>
      <c r="C65" s="10">
        <v>399.98</v>
      </c>
    </row>
    <row r="66" spans="1:3" x14ac:dyDescent="0.3">
      <c r="A66" s="12">
        <v>45354</v>
      </c>
      <c r="B66">
        <v>10</v>
      </c>
      <c r="C66" s="10">
        <v>99.9</v>
      </c>
    </row>
    <row r="67" spans="1:3" x14ac:dyDescent="0.3">
      <c r="A67" s="12">
        <v>45355</v>
      </c>
      <c r="B67">
        <v>4</v>
      </c>
      <c r="C67" s="10">
        <v>75.959999999999994</v>
      </c>
    </row>
    <row r="68" spans="1:3" x14ac:dyDescent="0.3">
      <c r="A68" s="12">
        <v>45356</v>
      </c>
      <c r="B68">
        <v>1</v>
      </c>
      <c r="C68" s="10">
        <v>102</v>
      </c>
    </row>
    <row r="69" spans="1:3" x14ac:dyDescent="0.3">
      <c r="A69" s="12">
        <v>45357</v>
      </c>
      <c r="B69">
        <v>2</v>
      </c>
      <c r="C69" s="10">
        <v>599.98</v>
      </c>
    </row>
    <row r="70" spans="1:3" x14ac:dyDescent="0.3">
      <c r="A70" s="12">
        <v>45358</v>
      </c>
      <c r="B70">
        <v>1</v>
      </c>
      <c r="C70" s="10">
        <v>1199.99</v>
      </c>
    </row>
    <row r="71" spans="1:3" x14ac:dyDescent="0.3">
      <c r="A71" s="12">
        <v>45359</v>
      </c>
      <c r="B71">
        <v>3</v>
      </c>
      <c r="C71" s="10">
        <v>659.97</v>
      </c>
    </row>
    <row r="72" spans="1:3" x14ac:dyDescent="0.3">
      <c r="A72" s="12">
        <v>45360</v>
      </c>
      <c r="B72">
        <v>4</v>
      </c>
      <c r="C72" s="10">
        <v>239.96</v>
      </c>
    </row>
    <row r="73" spans="1:3" x14ac:dyDescent="0.3">
      <c r="A73" s="12">
        <v>45361</v>
      </c>
      <c r="B73">
        <v>2</v>
      </c>
      <c r="C73" s="10">
        <v>21.98</v>
      </c>
    </row>
    <row r="74" spans="1:3" x14ac:dyDescent="0.3">
      <c r="A74" s="12">
        <v>45362</v>
      </c>
      <c r="B74">
        <v>1</v>
      </c>
      <c r="C74" s="10">
        <v>78</v>
      </c>
    </row>
    <row r="75" spans="1:3" x14ac:dyDescent="0.3">
      <c r="A75" s="12">
        <v>45363</v>
      </c>
      <c r="B75">
        <v>3</v>
      </c>
      <c r="C75" s="10">
        <v>389.97</v>
      </c>
    </row>
    <row r="76" spans="1:3" x14ac:dyDescent="0.3">
      <c r="A76" s="12">
        <v>45364</v>
      </c>
      <c r="B76">
        <v>1</v>
      </c>
      <c r="C76" s="10">
        <v>1599.99</v>
      </c>
    </row>
    <row r="77" spans="1:3" x14ac:dyDescent="0.3">
      <c r="A77" s="12">
        <v>45365</v>
      </c>
      <c r="B77">
        <v>1</v>
      </c>
      <c r="C77" s="10">
        <v>899.99</v>
      </c>
    </row>
    <row r="78" spans="1:3" x14ac:dyDescent="0.3">
      <c r="A78" s="12">
        <v>45366</v>
      </c>
      <c r="B78">
        <v>5</v>
      </c>
      <c r="C78" s="10">
        <v>249.95</v>
      </c>
    </row>
    <row r="79" spans="1:3" x14ac:dyDescent="0.3">
      <c r="A79" s="12">
        <v>45367</v>
      </c>
      <c r="B79">
        <v>4</v>
      </c>
      <c r="C79" s="10">
        <v>59.96</v>
      </c>
    </row>
    <row r="80" spans="1:3" x14ac:dyDescent="0.3">
      <c r="A80" s="12">
        <v>45368</v>
      </c>
      <c r="B80">
        <v>2</v>
      </c>
      <c r="C80" s="10">
        <v>32</v>
      </c>
    </row>
    <row r="81" spans="1:3" x14ac:dyDescent="0.3">
      <c r="A81" s="12">
        <v>45369</v>
      </c>
      <c r="B81">
        <v>3</v>
      </c>
      <c r="C81" s="10">
        <v>209.97</v>
      </c>
    </row>
    <row r="82" spans="1:3" x14ac:dyDescent="0.3">
      <c r="A82" s="12">
        <v>45370</v>
      </c>
      <c r="B82">
        <v>2</v>
      </c>
      <c r="C82" s="10">
        <v>499.98</v>
      </c>
    </row>
    <row r="83" spans="1:3" x14ac:dyDescent="0.3">
      <c r="A83" s="12">
        <v>45371</v>
      </c>
      <c r="B83">
        <v>1</v>
      </c>
      <c r="C83" s="10">
        <v>499.99</v>
      </c>
    </row>
    <row r="84" spans="1:3" x14ac:dyDescent="0.3">
      <c r="A84" s="12">
        <v>45372</v>
      </c>
      <c r="B84">
        <v>2</v>
      </c>
      <c r="C84" s="10">
        <v>179.98</v>
      </c>
    </row>
    <row r="85" spans="1:3" x14ac:dyDescent="0.3">
      <c r="A85" s="12">
        <v>45373</v>
      </c>
      <c r="B85">
        <v>3</v>
      </c>
      <c r="C85" s="10">
        <v>38.97</v>
      </c>
    </row>
    <row r="86" spans="1:3" x14ac:dyDescent="0.3">
      <c r="A86" s="12">
        <v>45374</v>
      </c>
      <c r="B86">
        <v>1</v>
      </c>
      <c r="C86" s="10">
        <v>100</v>
      </c>
    </row>
    <row r="87" spans="1:3" x14ac:dyDescent="0.3">
      <c r="A87" s="12">
        <v>45375</v>
      </c>
      <c r="B87">
        <v>6</v>
      </c>
      <c r="C87" s="10">
        <v>149.94</v>
      </c>
    </row>
    <row r="88" spans="1:3" x14ac:dyDescent="0.3">
      <c r="A88" s="12">
        <v>45376</v>
      </c>
      <c r="B88">
        <v>1</v>
      </c>
      <c r="C88" s="10">
        <v>99.99</v>
      </c>
    </row>
    <row r="89" spans="1:3" x14ac:dyDescent="0.3">
      <c r="A89" s="12">
        <v>45377</v>
      </c>
      <c r="B89">
        <v>2</v>
      </c>
      <c r="C89" s="10">
        <v>2599.98</v>
      </c>
    </row>
    <row r="90" spans="1:3" x14ac:dyDescent="0.3">
      <c r="A90" s="12">
        <v>45378</v>
      </c>
      <c r="B90">
        <v>3</v>
      </c>
      <c r="C90" s="10">
        <v>239.97</v>
      </c>
    </row>
    <row r="91" spans="1:3" x14ac:dyDescent="0.3">
      <c r="A91" s="12">
        <v>45379</v>
      </c>
      <c r="B91">
        <v>4</v>
      </c>
      <c r="C91" s="10">
        <v>55.96</v>
      </c>
    </row>
    <row r="92" spans="1:3" x14ac:dyDescent="0.3">
      <c r="A92" s="12">
        <v>45380</v>
      </c>
      <c r="B92">
        <v>1</v>
      </c>
      <c r="C92" s="10">
        <v>105</v>
      </c>
    </row>
    <row r="93" spans="1:3" x14ac:dyDescent="0.3">
      <c r="A93" s="12">
        <v>45381</v>
      </c>
      <c r="B93">
        <v>2</v>
      </c>
      <c r="C93" s="10">
        <v>259.98</v>
      </c>
    </row>
    <row r="94" spans="1:3" x14ac:dyDescent="0.3">
      <c r="A94" s="12">
        <v>45382</v>
      </c>
      <c r="B94">
        <v>2</v>
      </c>
      <c r="C94" s="10">
        <v>199.98</v>
      </c>
    </row>
    <row r="95" spans="1:3" x14ac:dyDescent="0.3">
      <c r="A95" s="12">
        <v>45383</v>
      </c>
      <c r="B95">
        <v>1</v>
      </c>
      <c r="C95" s="10">
        <v>179.99</v>
      </c>
    </row>
    <row r="96" spans="1:3" x14ac:dyDescent="0.3">
      <c r="A96" s="12">
        <v>45384</v>
      </c>
      <c r="B96">
        <v>4</v>
      </c>
      <c r="C96" s="10">
        <v>319.95999999999998</v>
      </c>
    </row>
    <row r="97" spans="1:3" x14ac:dyDescent="0.3">
      <c r="A97" s="12">
        <v>45385</v>
      </c>
      <c r="B97">
        <v>3</v>
      </c>
      <c r="C97" s="10">
        <v>44.97</v>
      </c>
    </row>
    <row r="98" spans="1:3" x14ac:dyDescent="0.3">
      <c r="A98" s="12">
        <v>45386</v>
      </c>
      <c r="B98">
        <v>1</v>
      </c>
      <c r="C98" s="10">
        <v>68</v>
      </c>
    </row>
    <row r="99" spans="1:3" x14ac:dyDescent="0.3">
      <c r="A99" s="12">
        <v>45387</v>
      </c>
      <c r="B99">
        <v>1</v>
      </c>
      <c r="C99" s="10">
        <v>999.99</v>
      </c>
    </row>
    <row r="100" spans="1:3" x14ac:dyDescent="0.3">
      <c r="A100" s="12">
        <v>45388</v>
      </c>
      <c r="B100">
        <v>3</v>
      </c>
      <c r="C100" s="10">
        <v>899.97</v>
      </c>
    </row>
    <row r="101" spans="1:3" x14ac:dyDescent="0.3">
      <c r="A101" s="12">
        <v>45389</v>
      </c>
      <c r="B101">
        <v>1</v>
      </c>
      <c r="C101" s="10">
        <v>349.99</v>
      </c>
    </row>
    <row r="102" spans="1:3" x14ac:dyDescent="0.3">
      <c r="A102" s="12">
        <v>45390</v>
      </c>
      <c r="B102">
        <v>6</v>
      </c>
      <c r="C102" s="10">
        <v>119.94</v>
      </c>
    </row>
    <row r="103" spans="1:3" x14ac:dyDescent="0.3">
      <c r="A103" s="12">
        <v>45391</v>
      </c>
      <c r="B103">
        <v>2</v>
      </c>
      <c r="C103" s="10">
        <v>25.98</v>
      </c>
    </row>
    <row r="104" spans="1:3" x14ac:dyDescent="0.3">
      <c r="A104" s="12">
        <v>45392</v>
      </c>
      <c r="B104">
        <v>1</v>
      </c>
      <c r="C104" s="10">
        <v>82</v>
      </c>
    </row>
    <row r="105" spans="1:3" x14ac:dyDescent="0.3">
      <c r="A105" s="12">
        <v>45393</v>
      </c>
      <c r="B105">
        <v>2</v>
      </c>
      <c r="C105" s="10">
        <v>219.98</v>
      </c>
    </row>
    <row r="106" spans="1:3" x14ac:dyDescent="0.3">
      <c r="A106" s="12">
        <v>45394</v>
      </c>
      <c r="B106">
        <v>1</v>
      </c>
      <c r="C106" s="10">
        <v>3899.99</v>
      </c>
    </row>
    <row r="107" spans="1:3" x14ac:dyDescent="0.3">
      <c r="A107" s="12">
        <v>45395</v>
      </c>
      <c r="B107">
        <v>2</v>
      </c>
      <c r="C107" s="10">
        <v>699.98</v>
      </c>
    </row>
    <row r="108" spans="1:3" x14ac:dyDescent="0.3">
      <c r="A108" s="12">
        <v>45396</v>
      </c>
      <c r="B108">
        <v>3</v>
      </c>
      <c r="C108" s="10">
        <v>119.97</v>
      </c>
    </row>
    <row r="109" spans="1:3" x14ac:dyDescent="0.3">
      <c r="A109" s="12">
        <v>45397</v>
      </c>
      <c r="B109">
        <v>4</v>
      </c>
      <c r="C109" s="10">
        <v>43.96</v>
      </c>
    </row>
    <row r="110" spans="1:3" x14ac:dyDescent="0.3">
      <c r="A110" s="12">
        <v>45398</v>
      </c>
      <c r="B110">
        <v>1</v>
      </c>
      <c r="C110" s="10">
        <v>6.5</v>
      </c>
    </row>
    <row r="111" spans="1:3" x14ac:dyDescent="0.3">
      <c r="A111" s="12">
        <v>45399</v>
      </c>
      <c r="B111">
        <v>1</v>
      </c>
      <c r="C111" s="10">
        <v>399.99</v>
      </c>
    </row>
    <row r="112" spans="1:3" x14ac:dyDescent="0.3">
      <c r="A112" s="12">
        <v>45400</v>
      </c>
      <c r="B112">
        <v>2</v>
      </c>
      <c r="C112" s="10">
        <v>459.98</v>
      </c>
    </row>
    <row r="113" spans="1:3" x14ac:dyDescent="0.3">
      <c r="A113" s="12">
        <v>45401</v>
      </c>
      <c r="B113">
        <v>1</v>
      </c>
      <c r="C113" s="10">
        <v>159.99</v>
      </c>
    </row>
    <row r="114" spans="1:3" x14ac:dyDescent="0.3">
      <c r="A114" s="12">
        <v>45402</v>
      </c>
      <c r="B114">
        <v>4</v>
      </c>
      <c r="C114" s="10">
        <v>59.96</v>
      </c>
    </row>
    <row r="115" spans="1:3" x14ac:dyDescent="0.3">
      <c r="A115" s="12">
        <v>45403</v>
      </c>
      <c r="B115">
        <v>2</v>
      </c>
      <c r="C115" s="10">
        <v>37.979999999999997</v>
      </c>
    </row>
    <row r="116" spans="1:3" x14ac:dyDescent="0.3">
      <c r="A116" s="12">
        <v>45404</v>
      </c>
      <c r="B116">
        <v>1</v>
      </c>
      <c r="C116" s="10">
        <v>15</v>
      </c>
    </row>
    <row r="117" spans="1:3" x14ac:dyDescent="0.3">
      <c r="A117" s="12">
        <v>45405</v>
      </c>
      <c r="B117">
        <v>3</v>
      </c>
      <c r="C117" s="10">
        <v>689.85</v>
      </c>
    </row>
    <row r="118" spans="1:3" x14ac:dyDescent="0.3">
      <c r="A118" s="12">
        <v>45406</v>
      </c>
      <c r="B118">
        <v>1</v>
      </c>
      <c r="C118" s="10">
        <v>249.99</v>
      </c>
    </row>
    <row r="119" spans="1:3" x14ac:dyDescent="0.3">
      <c r="A119" s="12">
        <v>45407</v>
      </c>
      <c r="B119">
        <v>2</v>
      </c>
      <c r="C119" s="10">
        <v>599.9</v>
      </c>
    </row>
    <row r="120" spans="1:3" x14ac:dyDescent="0.3">
      <c r="A120" s="12">
        <v>45408</v>
      </c>
      <c r="B120">
        <v>3</v>
      </c>
      <c r="C120" s="10">
        <v>149.97</v>
      </c>
    </row>
    <row r="121" spans="1:3" x14ac:dyDescent="0.3">
      <c r="A121" s="12">
        <v>45409</v>
      </c>
      <c r="B121">
        <v>4</v>
      </c>
      <c r="C121" s="10">
        <v>67.959999999999994</v>
      </c>
    </row>
    <row r="122" spans="1:3" x14ac:dyDescent="0.3">
      <c r="A122" s="12">
        <v>45410</v>
      </c>
      <c r="B122">
        <v>2</v>
      </c>
      <c r="C122" s="10">
        <v>29.98</v>
      </c>
    </row>
    <row r="123" spans="1:3" x14ac:dyDescent="0.3">
      <c r="A123" s="12">
        <v>45411</v>
      </c>
      <c r="B123">
        <v>1</v>
      </c>
      <c r="C123" s="10">
        <v>249.99</v>
      </c>
    </row>
    <row r="124" spans="1:3" x14ac:dyDescent="0.3">
      <c r="A124" s="12">
        <v>45412</v>
      </c>
      <c r="B124">
        <v>2</v>
      </c>
      <c r="C124" s="10">
        <v>1199.98</v>
      </c>
    </row>
    <row r="125" spans="1:3" x14ac:dyDescent="0.3">
      <c r="A125" s="12">
        <v>45413</v>
      </c>
      <c r="B125">
        <v>1</v>
      </c>
      <c r="C125" s="10">
        <v>89.99</v>
      </c>
    </row>
    <row r="126" spans="1:3" x14ac:dyDescent="0.3">
      <c r="A126" s="12">
        <v>45414</v>
      </c>
      <c r="B126">
        <v>5</v>
      </c>
      <c r="C126" s="10">
        <v>64.95</v>
      </c>
    </row>
    <row r="127" spans="1:3" x14ac:dyDescent="0.3">
      <c r="A127" s="12">
        <v>45415</v>
      </c>
      <c r="B127">
        <v>3</v>
      </c>
      <c r="C127" s="10">
        <v>44.97</v>
      </c>
    </row>
    <row r="128" spans="1:3" x14ac:dyDescent="0.3">
      <c r="A128" s="12">
        <v>45416</v>
      </c>
      <c r="B128">
        <v>1</v>
      </c>
      <c r="C128" s="10">
        <v>30</v>
      </c>
    </row>
    <row r="129" spans="1:3" x14ac:dyDescent="0.3">
      <c r="A129" s="12">
        <v>45417</v>
      </c>
      <c r="B129">
        <v>1</v>
      </c>
      <c r="C129" s="10">
        <v>199.99</v>
      </c>
    </row>
    <row r="130" spans="1:3" x14ac:dyDescent="0.3">
      <c r="A130" s="12">
        <v>45418</v>
      </c>
      <c r="B130">
        <v>1</v>
      </c>
      <c r="C130" s="10">
        <v>499.99</v>
      </c>
    </row>
    <row r="131" spans="1:3" x14ac:dyDescent="0.3">
      <c r="A131" s="12">
        <v>45419</v>
      </c>
      <c r="B131">
        <v>2</v>
      </c>
      <c r="C131" s="10">
        <v>799.98</v>
      </c>
    </row>
    <row r="132" spans="1:3" x14ac:dyDescent="0.3">
      <c r="A132" s="12">
        <v>45420</v>
      </c>
      <c r="B132">
        <v>3</v>
      </c>
      <c r="C132" s="10">
        <v>294</v>
      </c>
    </row>
    <row r="133" spans="1:3" x14ac:dyDescent="0.3">
      <c r="A133" s="12">
        <v>45421</v>
      </c>
      <c r="B133">
        <v>2</v>
      </c>
      <c r="C133" s="10">
        <v>17.98</v>
      </c>
    </row>
    <row r="134" spans="1:3" x14ac:dyDescent="0.3">
      <c r="A134" s="12">
        <v>45422</v>
      </c>
      <c r="B134">
        <v>1</v>
      </c>
      <c r="C134" s="10">
        <v>36</v>
      </c>
    </row>
    <row r="135" spans="1:3" x14ac:dyDescent="0.3">
      <c r="A135" s="12">
        <v>45423</v>
      </c>
      <c r="B135">
        <v>4</v>
      </c>
      <c r="C135" s="10">
        <v>159.80000000000001</v>
      </c>
    </row>
    <row r="136" spans="1:3" x14ac:dyDescent="0.3">
      <c r="A136" s="12">
        <v>45424</v>
      </c>
      <c r="B136">
        <v>1</v>
      </c>
      <c r="C136" s="10">
        <v>1299.99</v>
      </c>
    </row>
    <row r="137" spans="1:3" x14ac:dyDescent="0.3">
      <c r="A137" s="12">
        <v>45425</v>
      </c>
      <c r="B137">
        <v>2</v>
      </c>
      <c r="C137" s="10">
        <v>159.97999999999999</v>
      </c>
    </row>
    <row r="138" spans="1:3" x14ac:dyDescent="0.3">
      <c r="A138" s="12">
        <v>45426</v>
      </c>
      <c r="B138">
        <v>4</v>
      </c>
      <c r="C138" s="10">
        <v>139.96</v>
      </c>
    </row>
    <row r="139" spans="1:3" x14ac:dyDescent="0.3">
      <c r="A139" s="12">
        <v>45427</v>
      </c>
      <c r="B139">
        <v>3</v>
      </c>
      <c r="C139" s="10">
        <v>29.97</v>
      </c>
    </row>
    <row r="140" spans="1:3" x14ac:dyDescent="0.3">
      <c r="A140" s="12">
        <v>45428</v>
      </c>
      <c r="B140">
        <v>1</v>
      </c>
      <c r="C140" s="10">
        <v>6.8</v>
      </c>
    </row>
    <row r="141" spans="1:3" x14ac:dyDescent="0.3">
      <c r="A141" s="12">
        <v>45429</v>
      </c>
      <c r="B141">
        <v>2</v>
      </c>
      <c r="C141" s="10">
        <v>199.9</v>
      </c>
    </row>
    <row r="142" spans="1:3" x14ac:dyDescent="0.3">
      <c r="A142" s="12">
        <v>45430</v>
      </c>
      <c r="B142">
        <v>1</v>
      </c>
      <c r="C142" s="10">
        <v>1499.99</v>
      </c>
    </row>
    <row r="143" spans="1:3" x14ac:dyDescent="0.3">
      <c r="A143" s="12">
        <v>45431</v>
      </c>
      <c r="B143">
        <v>1</v>
      </c>
      <c r="C143" s="10">
        <v>139.99</v>
      </c>
    </row>
    <row r="144" spans="1:3" x14ac:dyDescent="0.3">
      <c r="A144" s="12">
        <v>45432</v>
      </c>
      <c r="B144">
        <v>3</v>
      </c>
      <c r="C144" s="10">
        <v>134.97</v>
      </c>
    </row>
    <row r="145" spans="1:3" x14ac:dyDescent="0.3">
      <c r="A145" s="12">
        <v>45433</v>
      </c>
      <c r="B145">
        <v>2</v>
      </c>
      <c r="C145" s="10">
        <v>23.98</v>
      </c>
    </row>
    <row r="146" spans="1:3" x14ac:dyDescent="0.3">
      <c r="A146" s="12">
        <v>45434</v>
      </c>
      <c r="B146">
        <v>1</v>
      </c>
      <c r="C146" s="10">
        <v>29.5</v>
      </c>
    </row>
    <row r="147" spans="1:3" x14ac:dyDescent="0.3">
      <c r="A147" s="12">
        <v>45435</v>
      </c>
      <c r="B147">
        <v>1</v>
      </c>
      <c r="C147" s="10">
        <v>299.99</v>
      </c>
    </row>
    <row r="148" spans="1:3" x14ac:dyDescent="0.3">
      <c r="A148" s="12">
        <v>45436</v>
      </c>
      <c r="B148">
        <v>1</v>
      </c>
      <c r="C148" s="10">
        <v>549</v>
      </c>
    </row>
    <row r="149" spans="1:3" x14ac:dyDescent="0.3">
      <c r="A149" s="12">
        <v>45437</v>
      </c>
      <c r="B149">
        <v>2</v>
      </c>
      <c r="C149" s="10">
        <v>399.9</v>
      </c>
    </row>
    <row r="150" spans="1:3" x14ac:dyDescent="0.3">
      <c r="A150" s="12">
        <v>45438</v>
      </c>
      <c r="B150">
        <v>2</v>
      </c>
      <c r="C150" s="10">
        <v>196</v>
      </c>
    </row>
    <row r="151" spans="1:3" x14ac:dyDescent="0.3">
      <c r="A151" s="12">
        <v>45439</v>
      </c>
      <c r="B151">
        <v>3</v>
      </c>
      <c r="C151" s="10">
        <v>32.97</v>
      </c>
    </row>
    <row r="152" spans="1:3" x14ac:dyDescent="0.3">
      <c r="A152" s="12">
        <v>45440</v>
      </c>
      <c r="B152">
        <v>1</v>
      </c>
      <c r="C152" s="10">
        <v>25</v>
      </c>
    </row>
    <row r="153" spans="1:3" x14ac:dyDescent="0.3">
      <c r="A153" s="12">
        <v>45441</v>
      </c>
      <c r="B153">
        <v>2</v>
      </c>
      <c r="C153" s="10">
        <v>299.98</v>
      </c>
    </row>
    <row r="154" spans="1:3" x14ac:dyDescent="0.3">
      <c r="A154" s="12">
        <v>45442</v>
      </c>
      <c r="B154">
        <v>1</v>
      </c>
      <c r="C154" s="10">
        <v>349.99</v>
      </c>
    </row>
    <row r="155" spans="1:3" x14ac:dyDescent="0.3">
      <c r="A155" s="12">
        <v>45443</v>
      </c>
      <c r="B155">
        <v>2</v>
      </c>
      <c r="C155" s="10">
        <v>399.98</v>
      </c>
    </row>
    <row r="156" spans="1:3" x14ac:dyDescent="0.3">
      <c r="A156" s="12">
        <v>45444</v>
      </c>
      <c r="B156">
        <v>3</v>
      </c>
      <c r="C156" s="10">
        <v>164.97</v>
      </c>
    </row>
    <row r="157" spans="1:3" x14ac:dyDescent="0.3">
      <c r="A157" s="12">
        <v>45445</v>
      </c>
      <c r="B157">
        <v>2</v>
      </c>
      <c r="C157" s="10">
        <v>33.979999999999997</v>
      </c>
    </row>
    <row r="158" spans="1:3" x14ac:dyDescent="0.3">
      <c r="A158" s="12">
        <v>45446</v>
      </c>
      <c r="B158">
        <v>1</v>
      </c>
      <c r="C158" s="10">
        <v>59</v>
      </c>
    </row>
    <row r="159" spans="1:3" x14ac:dyDescent="0.3">
      <c r="A159" s="12">
        <v>45447</v>
      </c>
      <c r="B159">
        <v>1</v>
      </c>
      <c r="C159" s="10">
        <v>299.99</v>
      </c>
    </row>
    <row r="160" spans="1:3" x14ac:dyDescent="0.3">
      <c r="A160" s="12">
        <v>45448</v>
      </c>
      <c r="B160">
        <v>1</v>
      </c>
      <c r="C160" s="10">
        <v>899.99</v>
      </c>
    </row>
    <row r="161" spans="1:3" x14ac:dyDescent="0.3">
      <c r="A161" s="12">
        <v>45449</v>
      </c>
      <c r="B161">
        <v>1</v>
      </c>
      <c r="C161" s="10">
        <v>499.95</v>
      </c>
    </row>
    <row r="162" spans="1:3" x14ac:dyDescent="0.3">
      <c r="A162" s="12">
        <v>45450</v>
      </c>
      <c r="B162">
        <v>4</v>
      </c>
      <c r="C162" s="10">
        <v>99.96</v>
      </c>
    </row>
    <row r="163" spans="1:3" x14ac:dyDescent="0.3">
      <c r="A163" s="12">
        <v>45451</v>
      </c>
      <c r="B163">
        <v>3</v>
      </c>
      <c r="C163" s="10">
        <v>23.97</v>
      </c>
    </row>
    <row r="164" spans="1:3" x14ac:dyDescent="0.3">
      <c r="A164" s="12">
        <v>45452</v>
      </c>
      <c r="B164">
        <v>1</v>
      </c>
      <c r="C164" s="10">
        <v>36</v>
      </c>
    </row>
    <row r="165" spans="1:3" x14ac:dyDescent="0.3">
      <c r="A165" s="12">
        <v>45453</v>
      </c>
      <c r="B165">
        <v>2</v>
      </c>
      <c r="C165" s="10">
        <v>69.98</v>
      </c>
    </row>
    <row r="166" spans="1:3" x14ac:dyDescent="0.3">
      <c r="A166" s="12">
        <v>45454</v>
      </c>
      <c r="B166">
        <v>1</v>
      </c>
      <c r="C166" s="10">
        <v>1199.99</v>
      </c>
    </row>
    <row r="167" spans="1:3" x14ac:dyDescent="0.3">
      <c r="A167" s="12">
        <v>45455</v>
      </c>
      <c r="B167">
        <v>1</v>
      </c>
      <c r="C167" s="10">
        <v>199.99</v>
      </c>
    </row>
    <row r="168" spans="1:3" x14ac:dyDescent="0.3">
      <c r="A168" s="12">
        <v>45456</v>
      </c>
      <c r="B168">
        <v>5</v>
      </c>
      <c r="C168" s="10">
        <v>149.94999999999999</v>
      </c>
    </row>
    <row r="169" spans="1:3" x14ac:dyDescent="0.3">
      <c r="A169" s="12">
        <v>45457</v>
      </c>
      <c r="B169">
        <v>4</v>
      </c>
      <c r="C169" s="10">
        <v>35.96</v>
      </c>
    </row>
    <row r="170" spans="1:3" x14ac:dyDescent="0.3">
      <c r="A170" s="12">
        <v>45458</v>
      </c>
      <c r="B170">
        <v>1</v>
      </c>
      <c r="C170" s="10">
        <v>16.989999999999998</v>
      </c>
    </row>
    <row r="171" spans="1:3" x14ac:dyDescent="0.3">
      <c r="A171" s="12">
        <v>45459</v>
      </c>
      <c r="B171">
        <v>3</v>
      </c>
      <c r="C171" s="10">
        <v>149.97</v>
      </c>
    </row>
    <row r="172" spans="1:3" x14ac:dyDescent="0.3">
      <c r="A172" s="12">
        <v>45460</v>
      </c>
      <c r="B172">
        <v>1</v>
      </c>
      <c r="C172" s="10">
        <v>699.99</v>
      </c>
    </row>
    <row r="173" spans="1:3" x14ac:dyDescent="0.3">
      <c r="A173" s="12">
        <v>45461</v>
      </c>
      <c r="B173">
        <v>2</v>
      </c>
      <c r="C173" s="10">
        <v>279.98</v>
      </c>
    </row>
    <row r="174" spans="1:3" x14ac:dyDescent="0.3">
      <c r="A174" s="12">
        <v>45462</v>
      </c>
      <c r="B174">
        <v>3</v>
      </c>
      <c r="C174" s="10">
        <v>104.97</v>
      </c>
    </row>
    <row r="175" spans="1:3" x14ac:dyDescent="0.3">
      <c r="A175" s="12">
        <v>45463</v>
      </c>
      <c r="B175">
        <v>2</v>
      </c>
      <c r="C175" s="10">
        <v>19.98</v>
      </c>
    </row>
    <row r="176" spans="1:3" x14ac:dyDescent="0.3">
      <c r="A176" s="12">
        <v>45464</v>
      </c>
      <c r="B176">
        <v>1</v>
      </c>
      <c r="C176" s="10">
        <v>29.5</v>
      </c>
    </row>
    <row r="177" spans="1:3" x14ac:dyDescent="0.3">
      <c r="A177" s="12">
        <v>45465</v>
      </c>
      <c r="B177">
        <v>1</v>
      </c>
      <c r="C177" s="10">
        <v>699.99</v>
      </c>
    </row>
    <row r="178" spans="1:3" x14ac:dyDescent="0.3">
      <c r="A178" s="12">
        <v>45466</v>
      </c>
      <c r="B178">
        <v>3</v>
      </c>
      <c r="C178" s="10">
        <v>149.97</v>
      </c>
    </row>
    <row r="179" spans="1:3" x14ac:dyDescent="0.3">
      <c r="A179" s="12">
        <v>45467</v>
      </c>
      <c r="B179">
        <v>2</v>
      </c>
      <c r="C179" s="10">
        <v>99.98</v>
      </c>
    </row>
    <row r="180" spans="1:3" x14ac:dyDescent="0.3">
      <c r="A180" s="12">
        <v>45468</v>
      </c>
      <c r="B180">
        <v>4</v>
      </c>
      <c r="C180" s="10">
        <v>59.6</v>
      </c>
    </row>
    <row r="181" spans="1:3" x14ac:dyDescent="0.3">
      <c r="A181" s="12">
        <v>45469</v>
      </c>
      <c r="B181">
        <v>3</v>
      </c>
      <c r="C181" s="10">
        <v>35.97</v>
      </c>
    </row>
    <row r="182" spans="1:3" x14ac:dyDescent="0.3">
      <c r="A182" s="12">
        <v>45470</v>
      </c>
      <c r="B182">
        <v>2</v>
      </c>
      <c r="C182" s="10">
        <v>68</v>
      </c>
    </row>
    <row r="183" spans="1:3" x14ac:dyDescent="0.3">
      <c r="A183" s="12">
        <v>45471</v>
      </c>
      <c r="B183">
        <v>1</v>
      </c>
      <c r="C183" s="10">
        <v>146</v>
      </c>
    </row>
    <row r="184" spans="1:3" x14ac:dyDescent="0.3">
      <c r="A184" s="12">
        <v>45472</v>
      </c>
      <c r="B184">
        <v>1</v>
      </c>
      <c r="C184" s="10">
        <v>649.99</v>
      </c>
    </row>
    <row r="185" spans="1:3" x14ac:dyDescent="0.3">
      <c r="A185" s="12">
        <v>45473</v>
      </c>
      <c r="B185">
        <v>1</v>
      </c>
      <c r="C185" s="10">
        <v>399.99</v>
      </c>
    </row>
    <row r="186" spans="1:3" x14ac:dyDescent="0.3">
      <c r="A186" s="12">
        <v>45474</v>
      </c>
      <c r="B186">
        <v>3</v>
      </c>
      <c r="C186" s="10">
        <v>179.97</v>
      </c>
    </row>
    <row r="187" spans="1:3" x14ac:dyDescent="0.3">
      <c r="A187" s="12">
        <v>45475</v>
      </c>
      <c r="B187">
        <v>2</v>
      </c>
      <c r="C187" s="10">
        <v>25.98</v>
      </c>
    </row>
    <row r="188" spans="1:3" x14ac:dyDescent="0.3">
      <c r="A188" s="12">
        <v>45476</v>
      </c>
      <c r="B188">
        <v>1</v>
      </c>
      <c r="C188" s="10">
        <v>190</v>
      </c>
    </row>
    <row r="189" spans="1:3" x14ac:dyDescent="0.3">
      <c r="A189" s="12">
        <v>45477</v>
      </c>
      <c r="B189">
        <v>1</v>
      </c>
      <c r="C189" s="10">
        <v>499.95</v>
      </c>
    </row>
    <row r="190" spans="1:3" x14ac:dyDescent="0.3">
      <c r="A190" s="12">
        <v>45478</v>
      </c>
      <c r="B190">
        <v>1</v>
      </c>
      <c r="C190" s="10">
        <v>399</v>
      </c>
    </row>
    <row r="191" spans="1:3" x14ac:dyDescent="0.3">
      <c r="A191" s="12">
        <v>45479</v>
      </c>
      <c r="B191">
        <v>2</v>
      </c>
      <c r="C191" s="10">
        <v>398</v>
      </c>
    </row>
    <row r="192" spans="1:3" x14ac:dyDescent="0.3">
      <c r="A192" s="12">
        <v>45480</v>
      </c>
      <c r="B192">
        <v>4</v>
      </c>
      <c r="C192" s="10">
        <v>139.96</v>
      </c>
    </row>
    <row r="193" spans="1:3" x14ac:dyDescent="0.3">
      <c r="A193" s="12">
        <v>45481</v>
      </c>
      <c r="B193">
        <v>3</v>
      </c>
      <c r="C193" s="10">
        <v>32.97</v>
      </c>
    </row>
    <row r="194" spans="1:3" x14ac:dyDescent="0.3">
      <c r="A194" s="12">
        <v>45482</v>
      </c>
      <c r="B194">
        <v>1</v>
      </c>
      <c r="C194" s="10">
        <v>18</v>
      </c>
    </row>
    <row r="195" spans="1:3" x14ac:dyDescent="0.3">
      <c r="A195" s="12">
        <v>45483</v>
      </c>
      <c r="B195">
        <v>1</v>
      </c>
      <c r="C195" s="10">
        <v>169.95</v>
      </c>
    </row>
    <row r="196" spans="1:3" x14ac:dyDescent="0.3">
      <c r="A196" s="12">
        <v>45484</v>
      </c>
      <c r="B196">
        <v>1</v>
      </c>
      <c r="C196" s="10">
        <v>199.99</v>
      </c>
    </row>
    <row r="197" spans="1:3" x14ac:dyDescent="0.3">
      <c r="A197" s="12">
        <v>45485</v>
      </c>
      <c r="B197">
        <v>1</v>
      </c>
      <c r="C197" s="10">
        <v>199.95</v>
      </c>
    </row>
    <row r="198" spans="1:3" x14ac:dyDescent="0.3">
      <c r="A198" s="12">
        <v>45486</v>
      </c>
      <c r="B198">
        <v>2</v>
      </c>
      <c r="C198" s="10">
        <v>359.98</v>
      </c>
    </row>
    <row r="199" spans="1:3" x14ac:dyDescent="0.3">
      <c r="A199" s="12">
        <v>45487</v>
      </c>
      <c r="B199">
        <v>2</v>
      </c>
      <c r="C199" s="10">
        <v>23.98</v>
      </c>
    </row>
    <row r="200" spans="1:3" x14ac:dyDescent="0.3">
      <c r="A200" s="12">
        <v>45488</v>
      </c>
      <c r="B200">
        <v>1</v>
      </c>
      <c r="C200" s="10">
        <v>125</v>
      </c>
    </row>
    <row r="201" spans="1:3" x14ac:dyDescent="0.3">
      <c r="A201" s="12">
        <v>45489</v>
      </c>
      <c r="B201">
        <v>1</v>
      </c>
      <c r="C201" s="10">
        <v>449.99</v>
      </c>
    </row>
    <row r="202" spans="1:3" x14ac:dyDescent="0.3">
      <c r="A202" s="12">
        <v>45490</v>
      </c>
      <c r="B202">
        <v>2</v>
      </c>
      <c r="C202" s="10">
        <v>358</v>
      </c>
    </row>
    <row r="203" spans="1:3" x14ac:dyDescent="0.3">
      <c r="A203" s="12">
        <v>45491</v>
      </c>
      <c r="B203">
        <v>1</v>
      </c>
      <c r="C203" s="10">
        <v>99.95</v>
      </c>
    </row>
    <row r="204" spans="1:3" x14ac:dyDescent="0.3">
      <c r="A204" s="12">
        <v>45492</v>
      </c>
      <c r="B204">
        <v>3</v>
      </c>
      <c r="C204" s="10">
        <v>179.97</v>
      </c>
    </row>
    <row r="205" spans="1:3" x14ac:dyDescent="0.3">
      <c r="A205" s="12">
        <v>45493</v>
      </c>
      <c r="B205">
        <v>2</v>
      </c>
      <c r="C205" s="10">
        <v>29.98</v>
      </c>
    </row>
    <row r="206" spans="1:3" x14ac:dyDescent="0.3">
      <c r="A206" s="12">
        <v>45494</v>
      </c>
      <c r="B206">
        <v>1</v>
      </c>
      <c r="C206" s="10">
        <v>52</v>
      </c>
    </row>
    <row r="207" spans="1:3" x14ac:dyDescent="0.3">
      <c r="A207" s="12">
        <v>45495</v>
      </c>
      <c r="B207">
        <v>1</v>
      </c>
      <c r="C207" s="10">
        <v>399.99</v>
      </c>
    </row>
    <row r="208" spans="1:3" x14ac:dyDescent="0.3">
      <c r="A208" s="12">
        <v>45496</v>
      </c>
      <c r="B208">
        <v>1</v>
      </c>
      <c r="C208" s="10">
        <v>299.99</v>
      </c>
    </row>
    <row r="209" spans="1:3" x14ac:dyDescent="0.3">
      <c r="A209" s="12">
        <v>45497</v>
      </c>
      <c r="B209">
        <v>1</v>
      </c>
      <c r="C209" s="10">
        <v>379.99</v>
      </c>
    </row>
    <row r="210" spans="1:3" x14ac:dyDescent="0.3">
      <c r="A210" s="12">
        <v>45498</v>
      </c>
      <c r="B210">
        <v>2</v>
      </c>
      <c r="C210" s="10">
        <v>196</v>
      </c>
    </row>
    <row r="211" spans="1:3" x14ac:dyDescent="0.3">
      <c r="A211" s="12">
        <v>45499</v>
      </c>
      <c r="B211">
        <v>3</v>
      </c>
      <c r="C211" s="10">
        <v>50.97</v>
      </c>
    </row>
    <row r="212" spans="1:3" x14ac:dyDescent="0.3">
      <c r="A212" s="12">
        <v>45500</v>
      </c>
      <c r="B212">
        <v>1</v>
      </c>
      <c r="C212" s="10">
        <v>79</v>
      </c>
    </row>
    <row r="213" spans="1:3" x14ac:dyDescent="0.3">
      <c r="A213" s="12">
        <v>45501</v>
      </c>
      <c r="B213">
        <v>1</v>
      </c>
      <c r="C213" s="10">
        <v>129</v>
      </c>
    </row>
    <row r="214" spans="1:3" x14ac:dyDescent="0.3">
      <c r="A214" s="12">
        <v>45502</v>
      </c>
      <c r="B214">
        <v>1</v>
      </c>
      <c r="C214" s="10">
        <v>749.99</v>
      </c>
    </row>
    <row r="215" spans="1:3" x14ac:dyDescent="0.3">
      <c r="A215" s="12">
        <v>45503</v>
      </c>
      <c r="B215">
        <v>2</v>
      </c>
      <c r="C215" s="10">
        <v>339.98</v>
      </c>
    </row>
    <row r="216" spans="1:3" x14ac:dyDescent="0.3">
      <c r="A216" s="12">
        <v>45504</v>
      </c>
      <c r="B216">
        <v>4</v>
      </c>
      <c r="C216" s="10">
        <v>39.6</v>
      </c>
    </row>
    <row r="217" spans="1:3" x14ac:dyDescent="0.3">
      <c r="A217" s="12">
        <v>45505</v>
      </c>
      <c r="B217">
        <v>3</v>
      </c>
      <c r="C217" s="10">
        <v>32.97</v>
      </c>
    </row>
    <row r="218" spans="1:3" x14ac:dyDescent="0.3">
      <c r="A218" s="12">
        <v>45506</v>
      </c>
      <c r="B218">
        <v>2</v>
      </c>
      <c r="C218" s="10">
        <v>58</v>
      </c>
    </row>
    <row r="219" spans="1:3" x14ac:dyDescent="0.3">
      <c r="A219" s="12">
        <v>45507</v>
      </c>
      <c r="B219">
        <v>1</v>
      </c>
      <c r="C219" s="10">
        <v>349.99</v>
      </c>
    </row>
    <row r="220" spans="1:3" x14ac:dyDescent="0.3">
      <c r="A220" s="12">
        <v>45508</v>
      </c>
      <c r="B220">
        <v>1</v>
      </c>
      <c r="C220" s="10">
        <v>2399</v>
      </c>
    </row>
    <row r="221" spans="1:3" x14ac:dyDescent="0.3">
      <c r="A221" s="12">
        <v>45509</v>
      </c>
      <c r="B221">
        <v>1</v>
      </c>
      <c r="C221" s="10">
        <v>449.99</v>
      </c>
    </row>
    <row r="222" spans="1:3" x14ac:dyDescent="0.3">
      <c r="A222" s="12">
        <v>45510</v>
      </c>
      <c r="B222">
        <v>3</v>
      </c>
      <c r="C222" s="10">
        <v>149.97</v>
      </c>
    </row>
    <row r="223" spans="1:3" x14ac:dyDescent="0.3">
      <c r="A223" s="12">
        <v>45511</v>
      </c>
      <c r="B223">
        <v>2</v>
      </c>
      <c r="C223" s="10">
        <v>25.98</v>
      </c>
    </row>
    <row r="224" spans="1:3" x14ac:dyDescent="0.3">
      <c r="A224" s="12">
        <v>45512</v>
      </c>
      <c r="B224">
        <v>1</v>
      </c>
      <c r="C224" s="10">
        <v>27</v>
      </c>
    </row>
    <row r="225" spans="1:3" x14ac:dyDescent="0.3">
      <c r="A225" s="12">
        <v>45513</v>
      </c>
      <c r="B225">
        <v>1</v>
      </c>
      <c r="C225" s="10">
        <v>599.99</v>
      </c>
    </row>
    <row r="226" spans="1:3" x14ac:dyDescent="0.3">
      <c r="A226" s="12">
        <v>45514</v>
      </c>
      <c r="B226">
        <v>4</v>
      </c>
      <c r="C226" s="10">
        <v>199.96</v>
      </c>
    </row>
    <row r="227" spans="1:3" x14ac:dyDescent="0.3">
      <c r="A227" s="12">
        <v>45515</v>
      </c>
      <c r="B227">
        <v>2</v>
      </c>
      <c r="C227" s="10">
        <v>459.98</v>
      </c>
    </row>
    <row r="228" spans="1:3" x14ac:dyDescent="0.3">
      <c r="A228" s="12">
        <v>45516</v>
      </c>
      <c r="B228">
        <v>2</v>
      </c>
      <c r="C228" s="10">
        <v>89.98</v>
      </c>
    </row>
    <row r="229" spans="1:3" x14ac:dyDescent="0.3">
      <c r="A229" s="12">
        <v>45517</v>
      </c>
      <c r="B229">
        <v>3</v>
      </c>
      <c r="C229" s="10">
        <v>80.97</v>
      </c>
    </row>
    <row r="230" spans="1:3" x14ac:dyDescent="0.3">
      <c r="A230" s="12">
        <v>45518</v>
      </c>
      <c r="B230">
        <v>1</v>
      </c>
      <c r="C230" s="10">
        <v>6.7</v>
      </c>
    </row>
    <row r="231" spans="1:3" x14ac:dyDescent="0.3">
      <c r="A231" s="12">
        <v>45519</v>
      </c>
      <c r="B231">
        <v>2</v>
      </c>
      <c r="C231" s="10">
        <v>299.89999999999998</v>
      </c>
    </row>
    <row r="232" spans="1:3" x14ac:dyDescent="0.3">
      <c r="A232" s="12">
        <v>45520</v>
      </c>
      <c r="B232">
        <v>1</v>
      </c>
      <c r="C232" s="10">
        <v>169</v>
      </c>
    </row>
    <row r="233" spans="1:3" x14ac:dyDescent="0.3">
      <c r="A233" s="12">
        <v>45521</v>
      </c>
      <c r="B233">
        <v>1</v>
      </c>
      <c r="C233" s="10">
        <v>599</v>
      </c>
    </row>
    <row r="234" spans="1:3" x14ac:dyDescent="0.3">
      <c r="A234" s="12">
        <v>45522</v>
      </c>
      <c r="B234">
        <v>4</v>
      </c>
      <c r="C234" s="10">
        <v>259.95999999999998</v>
      </c>
    </row>
    <row r="235" spans="1:3" x14ac:dyDescent="0.3">
      <c r="A235" s="12">
        <v>45523</v>
      </c>
      <c r="B235">
        <v>2</v>
      </c>
      <c r="C235" s="10">
        <v>19.98</v>
      </c>
    </row>
    <row r="236" spans="1:3" x14ac:dyDescent="0.3">
      <c r="A236" s="12">
        <v>45524</v>
      </c>
      <c r="B236">
        <v>1</v>
      </c>
      <c r="C236" s="10">
        <v>24</v>
      </c>
    </row>
    <row r="237" spans="1:3" x14ac:dyDescent="0.3">
      <c r="A237" s="12">
        <v>45525</v>
      </c>
      <c r="B237">
        <v>3</v>
      </c>
      <c r="C237" s="10">
        <v>98.85</v>
      </c>
    </row>
    <row r="238" spans="1:3" x14ac:dyDescent="0.3">
      <c r="A238" s="12">
        <v>45526</v>
      </c>
      <c r="B238">
        <v>1</v>
      </c>
      <c r="C238" s="10">
        <v>299</v>
      </c>
    </row>
    <row r="239" spans="1:3" x14ac:dyDescent="0.3">
      <c r="A239" s="12">
        <v>45527</v>
      </c>
      <c r="B239">
        <v>1</v>
      </c>
      <c r="C239" s="10">
        <v>159.99</v>
      </c>
    </row>
    <row r="240" spans="1:3" x14ac:dyDescent="0.3">
      <c r="A240" s="12">
        <v>45528</v>
      </c>
      <c r="B240">
        <v>3</v>
      </c>
      <c r="C240" s="10">
        <v>270</v>
      </c>
    </row>
    <row r="241" spans="1:3" x14ac:dyDescent="0.3">
      <c r="A241" s="12">
        <v>45529</v>
      </c>
      <c r="B241">
        <v>3</v>
      </c>
      <c r="C241" s="10">
        <v>32.97</v>
      </c>
    </row>
    <row r="242" spans="1:3" x14ac:dyDescent="0.3">
      <c r="A242" s="12">
        <v>45530</v>
      </c>
      <c r="B242">
        <v>1</v>
      </c>
      <c r="C242" s="10">
        <v>55</v>
      </c>
    </row>
    <row r="243" spans="1:3" x14ac:dyDescent="0.3">
      <c r="A243" s="12">
        <v>45531</v>
      </c>
      <c r="B243">
        <v>2</v>
      </c>
      <c r="C243" s="10">
        <v>59.98</v>
      </c>
    </row>
  </sheetData>
  <conditionalFormatting pivot="1" sqref="C4:C243">
    <cfRule type="colorScale" priority="2">
      <colorScale>
        <cfvo type="min"/>
        <cfvo type="max"/>
        <color rgb="FFFCFCFF"/>
        <color rgb="FF63BE7B"/>
      </colorScale>
    </cfRule>
  </conditionalFormatting>
  <conditionalFormatting pivot="1" sqref="B4:B243">
    <cfRule type="colorScale" priority="1">
      <colorScale>
        <cfvo type="min"/>
        <cfvo type="max"/>
        <color rgb="FFFCFCFF"/>
        <color rgb="FF63BE7B"/>
      </colorScale>
    </cfRule>
  </conditionalFormatting>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D18F5-4CC2-49D0-91FA-B410C2156C34}">
  <sheetPr codeName="Sheet4"/>
  <dimension ref="A3:C11"/>
  <sheetViews>
    <sheetView workbookViewId="0">
      <selection activeCell="A3" sqref="A3:C11"/>
    </sheetView>
  </sheetViews>
  <sheetFormatPr defaultRowHeight="14.4" x14ac:dyDescent="0.3"/>
  <cols>
    <col min="1" max="1" width="7.33203125" bestFit="1" customWidth="1"/>
    <col min="2" max="2" width="13.44140625" bestFit="1" customWidth="1"/>
    <col min="3" max="3" width="8.33203125" bestFit="1" customWidth="1"/>
  </cols>
  <sheetData>
    <row r="3" spans="1:3" x14ac:dyDescent="0.3">
      <c r="A3" s="7" t="s">
        <v>261</v>
      </c>
      <c r="B3" t="s">
        <v>265</v>
      </c>
      <c r="C3" t="s">
        <v>262</v>
      </c>
    </row>
    <row r="4" spans="1:3" x14ac:dyDescent="0.3">
      <c r="A4" s="8" t="s">
        <v>253</v>
      </c>
      <c r="B4">
        <v>68</v>
      </c>
      <c r="C4" s="10">
        <v>14548.319999999992</v>
      </c>
    </row>
    <row r="5" spans="1:3" x14ac:dyDescent="0.3">
      <c r="A5" s="8" t="s">
        <v>254</v>
      </c>
      <c r="B5">
        <v>77</v>
      </c>
      <c r="C5" s="10">
        <v>10803.369999999999</v>
      </c>
    </row>
    <row r="6" spans="1:3" x14ac:dyDescent="0.3">
      <c r="A6" s="8" t="s">
        <v>255</v>
      </c>
      <c r="B6">
        <v>82</v>
      </c>
      <c r="C6" s="10">
        <v>12849.239999999996</v>
      </c>
    </row>
    <row r="7" spans="1:3" x14ac:dyDescent="0.3">
      <c r="A7" s="8" t="s">
        <v>256</v>
      </c>
      <c r="B7">
        <v>65</v>
      </c>
      <c r="C7" s="10">
        <v>12451.689999999995</v>
      </c>
    </row>
    <row r="8" spans="1:3" x14ac:dyDescent="0.3">
      <c r="A8" s="8" t="s">
        <v>257</v>
      </c>
      <c r="B8">
        <v>60</v>
      </c>
      <c r="C8" s="10">
        <v>8455.49</v>
      </c>
    </row>
    <row r="9" spans="1:3" x14ac:dyDescent="0.3">
      <c r="A9" s="8" t="s">
        <v>258</v>
      </c>
      <c r="B9">
        <v>61</v>
      </c>
      <c r="C9" s="10">
        <v>7384.5499999999984</v>
      </c>
    </row>
    <row r="10" spans="1:3" x14ac:dyDescent="0.3">
      <c r="A10" s="8" t="s">
        <v>259</v>
      </c>
      <c r="B10">
        <v>53</v>
      </c>
      <c r="C10" s="10">
        <v>6797.08</v>
      </c>
    </row>
    <row r="11" spans="1:3" x14ac:dyDescent="0.3">
      <c r="A11" s="8" t="s">
        <v>260</v>
      </c>
      <c r="B11">
        <v>52</v>
      </c>
      <c r="C11" s="10">
        <v>7278.1099999999988</v>
      </c>
    </row>
  </sheetData>
  <conditionalFormatting pivot="1" sqref="C4:C11">
    <cfRule type="colorScale" priority="2">
      <colorScale>
        <cfvo type="min"/>
        <cfvo type="max"/>
        <color rgb="FFFCFCFF"/>
        <color rgb="FF63BE7B"/>
      </colorScale>
    </cfRule>
  </conditionalFormatting>
  <conditionalFormatting pivot="1" sqref="B4:B11">
    <cfRule type="colorScale" priority="1">
      <colorScale>
        <cfvo type="min"/>
        <cfvo type="max"/>
        <color rgb="FFFCFCFF"/>
        <color rgb="FF63BE7B"/>
      </colorScale>
    </cfRule>
  </conditionalFormatting>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630A8-FDF7-461A-AD78-1CD3C80ACFB1}">
  <dimension ref="A3:I242"/>
  <sheetViews>
    <sheetView workbookViewId="0">
      <selection activeCell="E5" sqref="E5"/>
    </sheetView>
  </sheetViews>
  <sheetFormatPr defaultRowHeight="14.4" x14ac:dyDescent="0.3"/>
  <cols>
    <col min="1" max="1" width="18" bestFit="1" customWidth="1"/>
    <col min="2" max="2" width="12.21875" bestFit="1" customWidth="1"/>
    <col min="3" max="3" width="8.33203125" bestFit="1" customWidth="1"/>
    <col min="4" max="4" width="27.5546875" customWidth="1"/>
    <col min="5" max="5" width="21" bestFit="1" customWidth="1"/>
    <col min="7" max="7" width="12.88671875" bestFit="1" customWidth="1"/>
    <col min="8" max="9" width="19.6640625" bestFit="1" customWidth="1"/>
  </cols>
  <sheetData>
    <row r="3" spans="1:9" x14ac:dyDescent="0.3">
      <c r="A3" s="7" t="s">
        <v>2</v>
      </c>
      <c r="B3" t="s">
        <v>264</v>
      </c>
      <c r="D3" s="7" t="s">
        <v>8</v>
      </c>
      <c r="E3" t="s">
        <v>276</v>
      </c>
      <c r="G3" t="s">
        <v>264</v>
      </c>
      <c r="H3" t="s">
        <v>268</v>
      </c>
    </row>
    <row r="4" spans="1:9" x14ac:dyDescent="0.3">
      <c r="A4" s="8" t="s">
        <v>17</v>
      </c>
      <c r="B4">
        <v>145</v>
      </c>
      <c r="D4" s="8" t="s">
        <v>12</v>
      </c>
      <c r="E4" s="23">
        <v>120</v>
      </c>
      <c r="G4">
        <v>518</v>
      </c>
      <c r="H4" s="14">
        <v>80567.850000000079</v>
      </c>
    </row>
    <row r="5" spans="1:9" x14ac:dyDescent="0.3">
      <c r="A5" s="8" t="s">
        <v>21</v>
      </c>
      <c r="B5">
        <v>114</v>
      </c>
      <c r="D5" s="8" t="s">
        <v>20</v>
      </c>
      <c r="E5" s="23">
        <v>40</v>
      </c>
    </row>
    <row r="6" spans="1:9" x14ac:dyDescent="0.3">
      <c r="A6" s="8" t="s">
        <v>25</v>
      </c>
      <c r="B6">
        <v>88</v>
      </c>
      <c r="D6" s="8" t="s">
        <v>16</v>
      </c>
      <c r="E6" s="23">
        <v>80</v>
      </c>
    </row>
    <row r="7" spans="1:9" x14ac:dyDescent="0.3">
      <c r="A7" s="8" t="s">
        <v>9</v>
      </c>
      <c r="B7">
        <v>66</v>
      </c>
    </row>
    <row r="8" spans="1:9" x14ac:dyDescent="0.3">
      <c r="A8" s="8" t="s">
        <v>13</v>
      </c>
      <c r="B8">
        <v>59</v>
      </c>
    </row>
    <row r="9" spans="1:9" x14ac:dyDescent="0.3">
      <c r="A9" s="8" t="s">
        <v>23</v>
      </c>
      <c r="B9">
        <v>46</v>
      </c>
    </row>
    <row r="10" spans="1:9" x14ac:dyDescent="0.3">
      <c r="D10" s="7" t="s">
        <v>274</v>
      </c>
      <c r="E10" t="s">
        <v>264</v>
      </c>
    </row>
    <row r="11" spans="1:9" x14ac:dyDescent="0.3">
      <c r="D11" s="8" t="s">
        <v>83</v>
      </c>
      <c r="E11">
        <v>10</v>
      </c>
      <c r="G11" s="7" t="s">
        <v>7</v>
      </c>
      <c r="H11" t="s">
        <v>264</v>
      </c>
      <c r="I11" t="s">
        <v>268</v>
      </c>
    </row>
    <row r="12" spans="1:9" x14ac:dyDescent="0.3">
      <c r="D12" s="8" t="s">
        <v>108</v>
      </c>
      <c r="E12">
        <v>7</v>
      </c>
      <c r="G12" s="8" t="s">
        <v>19</v>
      </c>
      <c r="H12">
        <v>233</v>
      </c>
      <c r="I12" s="14">
        <v>22455.449999999997</v>
      </c>
    </row>
    <row r="13" spans="1:9" x14ac:dyDescent="0.3">
      <c r="D13" s="8" t="s">
        <v>104</v>
      </c>
      <c r="E13">
        <v>6</v>
      </c>
      <c r="G13" s="8" t="s">
        <v>11</v>
      </c>
      <c r="H13">
        <v>180</v>
      </c>
      <c r="I13" s="14">
        <v>36844.340000000018</v>
      </c>
    </row>
    <row r="14" spans="1:9" x14ac:dyDescent="0.3">
      <c r="D14" s="8" t="s">
        <v>119</v>
      </c>
      <c r="E14">
        <v>6</v>
      </c>
      <c r="G14" s="8" t="s">
        <v>15</v>
      </c>
      <c r="H14">
        <v>105</v>
      </c>
      <c r="I14" s="14">
        <v>21268.060000000005</v>
      </c>
    </row>
    <row r="15" spans="1:9" x14ac:dyDescent="0.3">
      <c r="D15" s="8" t="s">
        <v>68</v>
      </c>
      <c r="E15">
        <v>6</v>
      </c>
    </row>
    <row r="16" spans="1:9" x14ac:dyDescent="0.3">
      <c r="D16" s="8" t="s">
        <v>29</v>
      </c>
      <c r="E16">
        <v>6</v>
      </c>
    </row>
    <row r="17" spans="4:5" x14ac:dyDescent="0.3">
      <c r="D17" s="8" t="s">
        <v>72</v>
      </c>
      <c r="E17">
        <v>5</v>
      </c>
    </row>
    <row r="18" spans="4:5" x14ac:dyDescent="0.3">
      <c r="D18" s="8" t="s">
        <v>26</v>
      </c>
      <c r="E18">
        <v>5</v>
      </c>
    </row>
    <row r="19" spans="4:5" x14ac:dyDescent="0.3">
      <c r="D19" s="8" t="s">
        <v>95</v>
      </c>
      <c r="E19">
        <v>5</v>
      </c>
    </row>
    <row r="20" spans="4:5" x14ac:dyDescent="0.3">
      <c r="D20" s="8" t="s">
        <v>77</v>
      </c>
      <c r="E20">
        <v>5</v>
      </c>
    </row>
    <row r="21" spans="4:5" x14ac:dyDescent="0.3">
      <c r="D21" s="8" t="s">
        <v>190</v>
      </c>
      <c r="E21">
        <v>5</v>
      </c>
    </row>
    <row r="22" spans="4:5" x14ac:dyDescent="0.3">
      <c r="D22" s="8" t="s">
        <v>143</v>
      </c>
      <c r="E22">
        <v>5</v>
      </c>
    </row>
    <row r="23" spans="4:5" x14ac:dyDescent="0.3">
      <c r="D23" s="8" t="s">
        <v>74</v>
      </c>
      <c r="E23">
        <v>5</v>
      </c>
    </row>
    <row r="24" spans="4:5" x14ac:dyDescent="0.3">
      <c r="D24" s="8" t="s">
        <v>183</v>
      </c>
      <c r="E24">
        <v>5</v>
      </c>
    </row>
    <row r="25" spans="4:5" x14ac:dyDescent="0.3">
      <c r="D25" s="8" t="s">
        <v>53</v>
      </c>
      <c r="E25">
        <v>5</v>
      </c>
    </row>
    <row r="26" spans="4:5" x14ac:dyDescent="0.3">
      <c r="D26" s="8" t="s">
        <v>96</v>
      </c>
      <c r="E26">
        <v>4</v>
      </c>
    </row>
    <row r="27" spans="4:5" x14ac:dyDescent="0.3">
      <c r="D27" s="8" t="s">
        <v>30</v>
      </c>
      <c r="E27">
        <v>4</v>
      </c>
    </row>
    <row r="28" spans="4:5" x14ac:dyDescent="0.3">
      <c r="D28" s="8" t="s">
        <v>22</v>
      </c>
      <c r="E28">
        <v>4</v>
      </c>
    </row>
    <row r="29" spans="4:5" x14ac:dyDescent="0.3">
      <c r="D29" s="8" t="s">
        <v>151</v>
      </c>
      <c r="E29">
        <v>4</v>
      </c>
    </row>
    <row r="30" spans="4:5" x14ac:dyDescent="0.3">
      <c r="D30" s="8" t="s">
        <v>138</v>
      </c>
      <c r="E30">
        <v>4</v>
      </c>
    </row>
    <row r="31" spans="4:5" x14ac:dyDescent="0.3">
      <c r="D31" s="8" t="s">
        <v>54</v>
      </c>
      <c r="E31">
        <v>4</v>
      </c>
    </row>
    <row r="32" spans="4:5" x14ac:dyDescent="0.3">
      <c r="D32" s="8" t="s">
        <v>113</v>
      </c>
      <c r="E32">
        <v>4</v>
      </c>
    </row>
    <row r="33" spans="4:5" x14ac:dyDescent="0.3">
      <c r="D33" s="8" t="s">
        <v>75</v>
      </c>
      <c r="E33">
        <v>4</v>
      </c>
    </row>
    <row r="34" spans="4:5" x14ac:dyDescent="0.3">
      <c r="D34" s="8" t="s">
        <v>126</v>
      </c>
      <c r="E34">
        <v>4</v>
      </c>
    </row>
    <row r="35" spans="4:5" x14ac:dyDescent="0.3">
      <c r="D35" s="8" t="s">
        <v>177</v>
      </c>
      <c r="E35">
        <v>4</v>
      </c>
    </row>
    <row r="36" spans="4:5" x14ac:dyDescent="0.3">
      <c r="D36" s="8" t="s">
        <v>184</v>
      </c>
      <c r="E36">
        <v>4</v>
      </c>
    </row>
    <row r="37" spans="4:5" x14ac:dyDescent="0.3">
      <c r="D37" s="8" t="s">
        <v>229</v>
      </c>
      <c r="E37">
        <v>4</v>
      </c>
    </row>
    <row r="38" spans="4:5" x14ac:dyDescent="0.3">
      <c r="D38" s="8" t="s">
        <v>154</v>
      </c>
      <c r="E38">
        <v>4</v>
      </c>
    </row>
    <row r="39" spans="4:5" x14ac:dyDescent="0.3">
      <c r="D39" s="8" t="s">
        <v>59</v>
      </c>
      <c r="E39">
        <v>4</v>
      </c>
    </row>
    <row r="40" spans="4:5" x14ac:dyDescent="0.3">
      <c r="D40" s="8" t="s">
        <v>66</v>
      </c>
      <c r="E40">
        <v>4</v>
      </c>
    </row>
    <row r="41" spans="4:5" x14ac:dyDescent="0.3">
      <c r="D41" s="8" t="s">
        <v>89</v>
      </c>
      <c r="E41">
        <v>4</v>
      </c>
    </row>
    <row r="42" spans="4:5" x14ac:dyDescent="0.3">
      <c r="D42" s="8" t="s">
        <v>38</v>
      </c>
      <c r="E42">
        <v>4</v>
      </c>
    </row>
    <row r="43" spans="4:5" x14ac:dyDescent="0.3">
      <c r="D43" s="8" t="s">
        <v>195</v>
      </c>
      <c r="E43">
        <v>4</v>
      </c>
    </row>
    <row r="44" spans="4:5" x14ac:dyDescent="0.3">
      <c r="D44" s="8" t="s">
        <v>207</v>
      </c>
      <c r="E44">
        <v>4</v>
      </c>
    </row>
    <row r="45" spans="4:5" x14ac:dyDescent="0.3">
      <c r="D45" s="8" t="s">
        <v>84</v>
      </c>
      <c r="E45">
        <v>4</v>
      </c>
    </row>
    <row r="46" spans="4:5" x14ac:dyDescent="0.3">
      <c r="D46" s="8" t="s">
        <v>244</v>
      </c>
      <c r="E46">
        <v>4</v>
      </c>
    </row>
    <row r="47" spans="4:5" x14ac:dyDescent="0.3">
      <c r="D47" s="8" t="s">
        <v>131</v>
      </c>
      <c r="E47">
        <v>4</v>
      </c>
    </row>
    <row r="48" spans="4:5" x14ac:dyDescent="0.3">
      <c r="D48" s="8" t="s">
        <v>237</v>
      </c>
      <c r="E48">
        <v>4</v>
      </c>
    </row>
    <row r="49" spans="4:5" x14ac:dyDescent="0.3">
      <c r="D49" s="8" t="s">
        <v>155</v>
      </c>
      <c r="E49">
        <v>3</v>
      </c>
    </row>
    <row r="50" spans="4:5" x14ac:dyDescent="0.3">
      <c r="D50" s="8" t="s">
        <v>225</v>
      </c>
      <c r="E50">
        <v>3</v>
      </c>
    </row>
    <row r="51" spans="4:5" x14ac:dyDescent="0.3">
      <c r="D51" s="8" t="s">
        <v>107</v>
      </c>
      <c r="E51">
        <v>3</v>
      </c>
    </row>
    <row r="52" spans="4:5" x14ac:dyDescent="0.3">
      <c r="D52" s="8" t="s">
        <v>37</v>
      </c>
      <c r="E52">
        <v>3</v>
      </c>
    </row>
    <row r="53" spans="4:5" x14ac:dyDescent="0.3">
      <c r="D53" s="8" t="s">
        <v>167</v>
      </c>
      <c r="E53">
        <v>3</v>
      </c>
    </row>
    <row r="54" spans="4:5" x14ac:dyDescent="0.3">
      <c r="D54" s="8" t="s">
        <v>41</v>
      </c>
      <c r="E54">
        <v>3</v>
      </c>
    </row>
    <row r="55" spans="4:5" x14ac:dyDescent="0.3">
      <c r="D55" s="8" t="s">
        <v>246</v>
      </c>
      <c r="E55">
        <v>3</v>
      </c>
    </row>
    <row r="56" spans="4:5" x14ac:dyDescent="0.3">
      <c r="D56" s="8" t="s">
        <v>249</v>
      </c>
      <c r="E56">
        <v>3</v>
      </c>
    </row>
    <row r="57" spans="4:5" x14ac:dyDescent="0.3">
      <c r="D57" s="8" t="s">
        <v>148</v>
      </c>
      <c r="E57">
        <v>3</v>
      </c>
    </row>
    <row r="58" spans="4:5" x14ac:dyDescent="0.3">
      <c r="D58" s="8" t="s">
        <v>78</v>
      </c>
      <c r="E58">
        <v>3</v>
      </c>
    </row>
    <row r="59" spans="4:5" x14ac:dyDescent="0.3">
      <c r="D59" s="8" t="s">
        <v>102</v>
      </c>
      <c r="E59">
        <v>3</v>
      </c>
    </row>
    <row r="60" spans="4:5" x14ac:dyDescent="0.3">
      <c r="D60" s="8" t="s">
        <v>88</v>
      </c>
      <c r="E60">
        <v>3</v>
      </c>
    </row>
    <row r="61" spans="4:5" x14ac:dyDescent="0.3">
      <c r="D61" s="8" t="s">
        <v>144</v>
      </c>
      <c r="E61">
        <v>3</v>
      </c>
    </row>
    <row r="62" spans="4:5" x14ac:dyDescent="0.3">
      <c r="D62" s="8" t="s">
        <v>171</v>
      </c>
      <c r="E62">
        <v>3</v>
      </c>
    </row>
    <row r="63" spans="4:5" x14ac:dyDescent="0.3">
      <c r="D63" s="8" t="s">
        <v>160</v>
      </c>
      <c r="E63">
        <v>3</v>
      </c>
    </row>
    <row r="64" spans="4:5" x14ac:dyDescent="0.3">
      <c r="D64" s="8" t="s">
        <v>189</v>
      </c>
      <c r="E64">
        <v>3</v>
      </c>
    </row>
    <row r="65" spans="4:5" x14ac:dyDescent="0.3">
      <c r="D65" s="8" t="s">
        <v>52</v>
      </c>
      <c r="E65">
        <v>3</v>
      </c>
    </row>
    <row r="66" spans="4:5" x14ac:dyDescent="0.3">
      <c r="D66" s="8" t="s">
        <v>81</v>
      </c>
      <c r="E66">
        <v>3</v>
      </c>
    </row>
    <row r="67" spans="4:5" x14ac:dyDescent="0.3">
      <c r="D67" s="8" t="s">
        <v>57</v>
      </c>
      <c r="E67">
        <v>3</v>
      </c>
    </row>
    <row r="68" spans="4:5" x14ac:dyDescent="0.3">
      <c r="D68" s="8" t="s">
        <v>134</v>
      </c>
      <c r="E68">
        <v>3</v>
      </c>
    </row>
    <row r="69" spans="4:5" x14ac:dyDescent="0.3">
      <c r="D69" s="8" t="s">
        <v>137</v>
      </c>
      <c r="E69">
        <v>3</v>
      </c>
    </row>
    <row r="70" spans="4:5" x14ac:dyDescent="0.3">
      <c r="D70" s="8" t="s">
        <v>48</v>
      </c>
      <c r="E70">
        <v>3</v>
      </c>
    </row>
    <row r="71" spans="4:5" x14ac:dyDescent="0.3">
      <c r="D71" s="8" t="s">
        <v>250</v>
      </c>
      <c r="E71">
        <v>3</v>
      </c>
    </row>
    <row r="72" spans="4:5" x14ac:dyDescent="0.3">
      <c r="D72" s="8" t="s">
        <v>117</v>
      </c>
      <c r="E72">
        <v>3</v>
      </c>
    </row>
    <row r="73" spans="4:5" x14ac:dyDescent="0.3">
      <c r="D73" s="8" t="s">
        <v>39</v>
      </c>
      <c r="E73">
        <v>3</v>
      </c>
    </row>
    <row r="74" spans="4:5" x14ac:dyDescent="0.3">
      <c r="D74" s="8" t="s">
        <v>71</v>
      </c>
      <c r="E74">
        <v>3</v>
      </c>
    </row>
    <row r="75" spans="4:5" x14ac:dyDescent="0.3">
      <c r="D75" s="8" t="s">
        <v>63</v>
      </c>
      <c r="E75">
        <v>3</v>
      </c>
    </row>
    <row r="76" spans="4:5" x14ac:dyDescent="0.3">
      <c r="D76" s="8" t="s">
        <v>98</v>
      </c>
      <c r="E76">
        <v>3</v>
      </c>
    </row>
    <row r="77" spans="4:5" x14ac:dyDescent="0.3">
      <c r="D77" s="8" t="s">
        <v>196</v>
      </c>
      <c r="E77">
        <v>3</v>
      </c>
    </row>
    <row r="78" spans="4:5" x14ac:dyDescent="0.3">
      <c r="D78" s="8" t="s">
        <v>36</v>
      </c>
      <c r="E78">
        <v>3</v>
      </c>
    </row>
    <row r="79" spans="4:5" x14ac:dyDescent="0.3">
      <c r="D79" s="8" t="s">
        <v>125</v>
      </c>
      <c r="E79">
        <v>3</v>
      </c>
    </row>
    <row r="80" spans="4:5" x14ac:dyDescent="0.3">
      <c r="D80" s="8" t="s">
        <v>51</v>
      </c>
      <c r="E80">
        <v>3</v>
      </c>
    </row>
    <row r="81" spans="4:5" x14ac:dyDescent="0.3">
      <c r="D81" s="8" t="s">
        <v>60</v>
      </c>
      <c r="E81">
        <v>3</v>
      </c>
    </row>
    <row r="82" spans="4:5" x14ac:dyDescent="0.3">
      <c r="D82" s="8" t="s">
        <v>44</v>
      </c>
      <c r="E82">
        <v>3</v>
      </c>
    </row>
    <row r="83" spans="4:5" x14ac:dyDescent="0.3">
      <c r="D83" s="8" t="s">
        <v>32</v>
      </c>
      <c r="E83">
        <v>3</v>
      </c>
    </row>
    <row r="84" spans="4:5" x14ac:dyDescent="0.3">
      <c r="D84" s="8" t="s">
        <v>114</v>
      </c>
      <c r="E84">
        <v>3</v>
      </c>
    </row>
    <row r="85" spans="4:5" x14ac:dyDescent="0.3">
      <c r="D85" s="8" t="s">
        <v>34</v>
      </c>
      <c r="E85">
        <v>3</v>
      </c>
    </row>
    <row r="86" spans="4:5" x14ac:dyDescent="0.3">
      <c r="D86" s="8" t="s">
        <v>178</v>
      </c>
      <c r="E86">
        <v>3</v>
      </c>
    </row>
    <row r="87" spans="4:5" x14ac:dyDescent="0.3">
      <c r="D87" s="8" t="s">
        <v>18</v>
      </c>
      <c r="E87">
        <v>3</v>
      </c>
    </row>
    <row r="88" spans="4:5" x14ac:dyDescent="0.3">
      <c r="D88" s="8" t="s">
        <v>218</v>
      </c>
      <c r="E88">
        <v>3</v>
      </c>
    </row>
    <row r="89" spans="4:5" x14ac:dyDescent="0.3">
      <c r="D89" s="8" t="s">
        <v>186</v>
      </c>
      <c r="E89">
        <v>3</v>
      </c>
    </row>
    <row r="90" spans="4:5" x14ac:dyDescent="0.3">
      <c r="D90" s="8" t="s">
        <v>193</v>
      </c>
      <c r="E90">
        <v>3</v>
      </c>
    </row>
    <row r="91" spans="4:5" x14ac:dyDescent="0.3">
      <c r="D91" s="8" t="s">
        <v>234</v>
      </c>
      <c r="E91">
        <v>3</v>
      </c>
    </row>
    <row r="92" spans="4:5" x14ac:dyDescent="0.3">
      <c r="D92" s="8" t="s">
        <v>92</v>
      </c>
      <c r="E92">
        <v>3</v>
      </c>
    </row>
    <row r="93" spans="4:5" x14ac:dyDescent="0.3">
      <c r="D93" s="8" t="s">
        <v>201</v>
      </c>
      <c r="E93">
        <v>3</v>
      </c>
    </row>
    <row r="94" spans="4:5" x14ac:dyDescent="0.3">
      <c r="D94" s="8" t="s">
        <v>124</v>
      </c>
      <c r="E94">
        <v>2</v>
      </c>
    </row>
    <row r="95" spans="4:5" x14ac:dyDescent="0.3">
      <c r="D95" s="8" t="s">
        <v>47</v>
      </c>
      <c r="E95">
        <v>2</v>
      </c>
    </row>
    <row r="96" spans="4:5" x14ac:dyDescent="0.3">
      <c r="D96" s="8" t="s">
        <v>235</v>
      </c>
      <c r="E96">
        <v>2</v>
      </c>
    </row>
    <row r="97" spans="4:5" x14ac:dyDescent="0.3">
      <c r="D97" s="8" t="s">
        <v>129</v>
      </c>
      <c r="E97">
        <v>2</v>
      </c>
    </row>
    <row r="98" spans="4:5" x14ac:dyDescent="0.3">
      <c r="D98" s="8" t="s">
        <v>97</v>
      </c>
      <c r="E98">
        <v>2</v>
      </c>
    </row>
    <row r="99" spans="4:5" x14ac:dyDescent="0.3">
      <c r="D99" s="8" t="s">
        <v>206</v>
      </c>
      <c r="E99">
        <v>2</v>
      </c>
    </row>
    <row r="100" spans="4:5" x14ac:dyDescent="0.3">
      <c r="D100" s="8" t="s">
        <v>90</v>
      </c>
      <c r="E100">
        <v>2</v>
      </c>
    </row>
    <row r="101" spans="4:5" x14ac:dyDescent="0.3">
      <c r="D101" s="8" t="s">
        <v>169</v>
      </c>
      <c r="E101">
        <v>2</v>
      </c>
    </row>
    <row r="102" spans="4:5" x14ac:dyDescent="0.3">
      <c r="D102" s="8" t="s">
        <v>213</v>
      </c>
      <c r="E102">
        <v>2</v>
      </c>
    </row>
    <row r="103" spans="4:5" x14ac:dyDescent="0.3">
      <c r="D103" s="8" t="s">
        <v>188</v>
      </c>
      <c r="E103">
        <v>2</v>
      </c>
    </row>
    <row r="104" spans="4:5" x14ac:dyDescent="0.3">
      <c r="D104" s="8" t="s">
        <v>122</v>
      </c>
      <c r="E104">
        <v>2</v>
      </c>
    </row>
    <row r="105" spans="4:5" x14ac:dyDescent="0.3">
      <c r="D105" s="8" t="s">
        <v>10</v>
      </c>
      <c r="E105">
        <v>2</v>
      </c>
    </row>
    <row r="106" spans="4:5" x14ac:dyDescent="0.3">
      <c r="D106" s="8" t="s">
        <v>33</v>
      </c>
      <c r="E106">
        <v>2</v>
      </c>
    </row>
    <row r="107" spans="4:5" x14ac:dyDescent="0.3">
      <c r="D107" s="8" t="s">
        <v>153</v>
      </c>
      <c r="E107">
        <v>2</v>
      </c>
    </row>
    <row r="108" spans="4:5" x14ac:dyDescent="0.3">
      <c r="D108" s="8" t="s">
        <v>149</v>
      </c>
      <c r="E108">
        <v>2</v>
      </c>
    </row>
    <row r="109" spans="4:5" x14ac:dyDescent="0.3">
      <c r="D109" s="8" t="s">
        <v>69</v>
      </c>
      <c r="E109">
        <v>2</v>
      </c>
    </row>
    <row r="110" spans="4:5" x14ac:dyDescent="0.3">
      <c r="D110" s="8" t="s">
        <v>202</v>
      </c>
      <c r="E110">
        <v>2</v>
      </c>
    </row>
    <row r="111" spans="4:5" x14ac:dyDescent="0.3">
      <c r="D111" s="8" t="s">
        <v>136</v>
      </c>
      <c r="E111">
        <v>2</v>
      </c>
    </row>
    <row r="112" spans="4:5" x14ac:dyDescent="0.3">
      <c r="D112" s="8" t="s">
        <v>161</v>
      </c>
      <c r="E112">
        <v>2</v>
      </c>
    </row>
    <row r="113" spans="4:5" x14ac:dyDescent="0.3">
      <c r="D113" s="8" t="s">
        <v>166</v>
      </c>
      <c r="E113">
        <v>2</v>
      </c>
    </row>
    <row r="114" spans="4:5" x14ac:dyDescent="0.3">
      <c r="D114" s="8" t="s">
        <v>157</v>
      </c>
      <c r="E114">
        <v>2</v>
      </c>
    </row>
    <row r="115" spans="4:5" x14ac:dyDescent="0.3">
      <c r="D115" s="8" t="s">
        <v>101</v>
      </c>
      <c r="E115">
        <v>2</v>
      </c>
    </row>
    <row r="116" spans="4:5" x14ac:dyDescent="0.3">
      <c r="D116" s="8" t="s">
        <v>180</v>
      </c>
      <c r="E116">
        <v>2</v>
      </c>
    </row>
    <row r="117" spans="4:5" x14ac:dyDescent="0.3">
      <c r="D117" s="8" t="s">
        <v>106</v>
      </c>
      <c r="E117">
        <v>2</v>
      </c>
    </row>
    <row r="118" spans="4:5" x14ac:dyDescent="0.3">
      <c r="D118" s="8" t="s">
        <v>86</v>
      </c>
      <c r="E118">
        <v>2</v>
      </c>
    </row>
    <row r="119" spans="4:5" x14ac:dyDescent="0.3">
      <c r="D119" s="8" t="s">
        <v>230</v>
      </c>
      <c r="E119">
        <v>2</v>
      </c>
    </row>
    <row r="120" spans="4:5" x14ac:dyDescent="0.3">
      <c r="D120" s="8" t="s">
        <v>58</v>
      </c>
      <c r="E120">
        <v>2</v>
      </c>
    </row>
    <row r="121" spans="4:5" x14ac:dyDescent="0.3">
      <c r="D121" s="8" t="s">
        <v>111</v>
      </c>
      <c r="E121">
        <v>2</v>
      </c>
    </row>
    <row r="122" spans="4:5" x14ac:dyDescent="0.3">
      <c r="D122" s="8" t="s">
        <v>132</v>
      </c>
      <c r="E122">
        <v>2</v>
      </c>
    </row>
    <row r="123" spans="4:5" x14ac:dyDescent="0.3">
      <c r="D123" s="8" t="s">
        <v>55</v>
      </c>
      <c r="E123">
        <v>2</v>
      </c>
    </row>
    <row r="124" spans="4:5" x14ac:dyDescent="0.3">
      <c r="D124" s="8" t="s">
        <v>141</v>
      </c>
      <c r="E124">
        <v>2</v>
      </c>
    </row>
    <row r="125" spans="4:5" x14ac:dyDescent="0.3">
      <c r="D125" s="8" t="s">
        <v>224</v>
      </c>
      <c r="E125">
        <v>2</v>
      </c>
    </row>
    <row r="126" spans="4:5" x14ac:dyDescent="0.3">
      <c r="D126" s="8" t="s">
        <v>219</v>
      </c>
      <c r="E126">
        <v>2</v>
      </c>
    </row>
    <row r="127" spans="4:5" x14ac:dyDescent="0.3">
      <c r="D127" s="8" t="s">
        <v>50</v>
      </c>
      <c r="E127">
        <v>2</v>
      </c>
    </row>
    <row r="128" spans="4:5" x14ac:dyDescent="0.3">
      <c r="D128" s="8" t="s">
        <v>216</v>
      </c>
      <c r="E128">
        <v>2</v>
      </c>
    </row>
    <row r="129" spans="4:5" x14ac:dyDescent="0.3">
      <c r="D129" s="8" t="s">
        <v>139</v>
      </c>
      <c r="E129">
        <v>2</v>
      </c>
    </row>
    <row r="130" spans="4:5" x14ac:dyDescent="0.3">
      <c r="D130" s="8" t="s">
        <v>172</v>
      </c>
      <c r="E130">
        <v>2</v>
      </c>
    </row>
    <row r="131" spans="4:5" x14ac:dyDescent="0.3">
      <c r="D131" s="8" t="s">
        <v>170</v>
      </c>
      <c r="E131">
        <v>2</v>
      </c>
    </row>
    <row r="132" spans="4:5" x14ac:dyDescent="0.3">
      <c r="D132" s="8" t="s">
        <v>197</v>
      </c>
      <c r="E132">
        <v>2</v>
      </c>
    </row>
    <row r="133" spans="4:5" x14ac:dyDescent="0.3">
      <c r="D133" s="8" t="s">
        <v>35</v>
      </c>
      <c r="E133">
        <v>2</v>
      </c>
    </row>
    <row r="134" spans="4:5" x14ac:dyDescent="0.3">
      <c r="D134" s="8" t="s">
        <v>120</v>
      </c>
      <c r="E134">
        <v>2</v>
      </c>
    </row>
    <row r="135" spans="4:5" x14ac:dyDescent="0.3">
      <c r="D135" s="8" t="s">
        <v>239</v>
      </c>
      <c r="E135">
        <v>2</v>
      </c>
    </row>
    <row r="136" spans="4:5" x14ac:dyDescent="0.3">
      <c r="D136" s="8" t="s">
        <v>62</v>
      </c>
      <c r="E136">
        <v>2</v>
      </c>
    </row>
    <row r="137" spans="4:5" x14ac:dyDescent="0.3">
      <c r="D137" s="8" t="s">
        <v>110</v>
      </c>
      <c r="E137">
        <v>2</v>
      </c>
    </row>
    <row r="138" spans="4:5" x14ac:dyDescent="0.3">
      <c r="D138" s="8" t="s">
        <v>241</v>
      </c>
      <c r="E138">
        <v>2</v>
      </c>
    </row>
    <row r="139" spans="4:5" x14ac:dyDescent="0.3">
      <c r="D139" s="8" t="s">
        <v>65</v>
      </c>
      <c r="E139">
        <v>2</v>
      </c>
    </row>
    <row r="140" spans="4:5" x14ac:dyDescent="0.3">
      <c r="D140" s="8" t="s">
        <v>79</v>
      </c>
      <c r="E140">
        <v>2</v>
      </c>
    </row>
    <row r="141" spans="4:5" x14ac:dyDescent="0.3">
      <c r="D141" s="8" t="s">
        <v>82</v>
      </c>
      <c r="E141">
        <v>2</v>
      </c>
    </row>
    <row r="142" spans="4:5" x14ac:dyDescent="0.3">
      <c r="D142" s="8" t="s">
        <v>212</v>
      </c>
      <c r="E142">
        <v>2</v>
      </c>
    </row>
    <row r="143" spans="4:5" x14ac:dyDescent="0.3">
      <c r="D143" s="8" t="s">
        <v>238</v>
      </c>
      <c r="E143">
        <v>2</v>
      </c>
    </row>
    <row r="144" spans="4:5" x14ac:dyDescent="0.3">
      <c r="D144" s="8" t="s">
        <v>28</v>
      </c>
      <c r="E144">
        <v>2</v>
      </c>
    </row>
    <row r="145" spans="4:5" x14ac:dyDescent="0.3">
      <c r="D145" s="8" t="s">
        <v>42</v>
      </c>
      <c r="E145">
        <v>2</v>
      </c>
    </row>
    <row r="146" spans="4:5" x14ac:dyDescent="0.3">
      <c r="D146" s="8" t="s">
        <v>252</v>
      </c>
      <c r="E146">
        <v>2</v>
      </c>
    </row>
    <row r="147" spans="4:5" x14ac:dyDescent="0.3">
      <c r="D147" s="8" t="s">
        <v>194</v>
      </c>
      <c r="E147">
        <v>2</v>
      </c>
    </row>
    <row r="148" spans="4:5" x14ac:dyDescent="0.3">
      <c r="D148" s="8" t="s">
        <v>165</v>
      </c>
      <c r="E148">
        <v>2</v>
      </c>
    </row>
    <row r="149" spans="4:5" x14ac:dyDescent="0.3">
      <c r="D149" s="8" t="s">
        <v>99</v>
      </c>
      <c r="E149">
        <v>2</v>
      </c>
    </row>
    <row r="150" spans="4:5" x14ac:dyDescent="0.3">
      <c r="D150" s="8" t="s">
        <v>27</v>
      </c>
      <c r="E150">
        <v>1</v>
      </c>
    </row>
    <row r="151" spans="4:5" x14ac:dyDescent="0.3">
      <c r="D151" s="8" t="s">
        <v>200</v>
      </c>
      <c r="E151">
        <v>1</v>
      </c>
    </row>
    <row r="152" spans="4:5" x14ac:dyDescent="0.3">
      <c r="D152" s="8" t="s">
        <v>116</v>
      </c>
      <c r="E152">
        <v>1</v>
      </c>
    </row>
    <row r="153" spans="4:5" x14ac:dyDescent="0.3">
      <c r="D153" s="8" t="s">
        <v>103</v>
      </c>
      <c r="E153">
        <v>1</v>
      </c>
    </row>
    <row r="154" spans="4:5" x14ac:dyDescent="0.3">
      <c r="D154" s="8" t="s">
        <v>128</v>
      </c>
      <c r="E154">
        <v>1</v>
      </c>
    </row>
    <row r="155" spans="4:5" x14ac:dyDescent="0.3">
      <c r="D155" s="8" t="s">
        <v>217</v>
      </c>
      <c r="E155">
        <v>1</v>
      </c>
    </row>
    <row r="156" spans="4:5" x14ac:dyDescent="0.3">
      <c r="D156" s="8" t="s">
        <v>64</v>
      </c>
      <c r="E156">
        <v>1</v>
      </c>
    </row>
    <row r="157" spans="4:5" x14ac:dyDescent="0.3">
      <c r="D157" s="8" t="s">
        <v>40</v>
      </c>
      <c r="E157">
        <v>1</v>
      </c>
    </row>
    <row r="158" spans="4:5" x14ac:dyDescent="0.3">
      <c r="D158" s="8" t="s">
        <v>146</v>
      </c>
      <c r="E158">
        <v>1</v>
      </c>
    </row>
    <row r="159" spans="4:5" x14ac:dyDescent="0.3">
      <c r="D159" s="8" t="s">
        <v>162</v>
      </c>
      <c r="E159">
        <v>1</v>
      </c>
    </row>
    <row r="160" spans="4:5" x14ac:dyDescent="0.3">
      <c r="D160" s="8" t="s">
        <v>61</v>
      </c>
      <c r="E160">
        <v>1</v>
      </c>
    </row>
    <row r="161" spans="4:5" x14ac:dyDescent="0.3">
      <c r="D161" s="8" t="s">
        <v>159</v>
      </c>
      <c r="E161">
        <v>1</v>
      </c>
    </row>
    <row r="162" spans="4:5" x14ac:dyDescent="0.3">
      <c r="D162" s="8" t="s">
        <v>127</v>
      </c>
      <c r="E162">
        <v>1</v>
      </c>
    </row>
    <row r="163" spans="4:5" x14ac:dyDescent="0.3">
      <c r="D163" s="8" t="s">
        <v>198</v>
      </c>
      <c r="E163">
        <v>1</v>
      </c>
    </row>
    <row r="164" spans="4:5" x14ac:dyDescent="0.3">
      <c r="D164" s="8" t="s">
        <v>135</v>
      </c>
      <c r="E164">
        <v>1</v>
      </c>
    </row>
    <row r="165" spans="4:5" x14ac:dyDescent="0.3">
      <c r="D165" s="8" t="s">
        <v>43</v>
      </c>
      <c r="E165">
        <v>1</v>
      </c>
    </row>
    <row r="166" spans="4:5" x14ac:dyDescent="0.3">
      <c r="D166" s="8" t="s">
        <v>228</v>
      </c>
      <c r="E166">
        <v>1</v>
      </c>
    </row>
    <row r="167" spans="4:5" x14ac:dyDescent="0.3">
      <c r="D167" s="8" t="s">
        <v>247</v>
      </c>
      <c r="E167">
        <v>1</v>
      </c>
    </row>
    <row r="168" spans="4:5" x14ac:dyDescent="0.3">
      <c r="D168" s="8" t="s">
        <v>140</v>
      </c>
      <c r="E168">
        <v>1</v>
      </c>
    </row>
    <row r="169" spans="4:5" x14ac:dyDescent="0.3">
      <c r="D169" s="8" t="s">
        <v>67</v>
      </c>
      <c r="E169">
        <v>1</v>
      </c>
    </row>
    <row r="170" spans="4:5" x14ac:dyDescent="0.3">
      <c r="D170" s="8" t="s">
        <v>179</v>
      </c>
      <c r="E170">
        <v>1</v>
      </c>
    </row>
    <row r="171" spans="4:5" x14ac:dyDescent="0.3">
      <c r="D171" s="8" t="s">
        <v>233</v>
      </c>
      <c r="E171">
        <v>1</v>
      </c>
    </row>
    <row r="172" spans="4:5" x14ac:dyDescent="0.3">
      <c r="D172" s="8" t="s">
        <v>232</v>
      </c>
      <c r="E172">
        <v>1</v>
      </c>
    </row>
    <row r="173" spans="4:5" x14ac:dyDescent="0.3">
      <c r="D173" s="8" t="s">
        <v>46</v>
      </c>
      <c r="E173">
        <v>1</v>
      </c>
    </row>
    <row r="174" spans="4:5" x14ac:dyDescent="0.3">
      <c r="D174" s="8" t="s">
        <v>150</v>
      </c>
      <c r="E174">
        <v>1</v>
      </c>
    </row>
    <row r="175" spans="4:5" x14ac:dyDescent="0.3">
      <c r="D175" s="8" t="s">
        <v>211</v>
      </c>
      <c r="E175">
        <v>1</v>
      </c>
    </row>
    <row r="176" spans="4:5" x14ac:dyDescent="0.3">
      <c r="D176" s="8" t="s">
        <v>240</v>
      </c>
      <c r="E176">
        <v>1</v>
      </c>
    </row>
    <row r="177" spans="4:5" x14ac:dyDescent="0.3">
      <c r="D177" s="8" t="s">
        <v>191</v>
      </c>
      <c r="E177">
        <v>1</v>
      </c>
    </row>
    <row r="178" spans="4:5" x14ac:dyDescent="0.3">
      <c r="D178" s="8" t="s">
        <v>176</v>
      </c>
      <c r="E178">
        <v>1</v>
      </c>
    </row>
    <row r="179" spans="4:5" x14ac:dyDescent="0.3">
      <c r="D179" s="8" t="s">
        <v>56</v>
      </c>
      <c r="E179">
        <v>1</v>
      </c>
    </row>
    <row r="180" spans="4:5" x14ac:dyDescent="0.3">
      <c r="D180" s="8" t="s">
        <v>152</v>
      </c>
      <c r="E180">
        <v>1</v>
      </c>
    </row>
    <row r="181" spans="4:5" x14ac:dyDescent="0.3">
      <c r="D181" s="8" t="s">
        <v>215</v>
      </c>
      <c r="E181">
        <v>1</v>
      </c>
    </row>
    <row r="182" spans="4:5" x14ac:dyDescent="0.3">
      <c r="D182" s="8" t="s">
        <v>245</v>
      </c>
      <c r="E182">
        <v>1</v>
      </c>
    </row>
    <row r="183" spans="4:5" x14ac:dyDescent="0.3">
      <c r="D183" s="8" t="s">
        <v>121</v>
      </c>
      <c r="E183">
        <v>1</v>
      </c>
    </row>
    <row r="184" spans="4:5" x14ac:dyDescent="0.3">
      <c r="D184" s="8" t="s">
        <v>209</v>
      </c>
      <c r="E184">
        <v>1</v>
      </c>
    </row>
    <row r="185" spans="4:5" x14ac:dyDescent="0.3">
      <c r="D185" s="8" t="s">
        <v>204</v>
      </c>
      <c r="E185">
        <v>1</v>
      </c>
    </row>
    <row r="186" spans="4:5" x14ac:dyDescent="0.3">
      <c r="D186" s="8" t="s">
        <v>226</v>
      </c>
      <c r="E186">
        <v>1</v>
      </c>
    </row>
    <row r="187" spans="4:5" x14ac:dyDescent="0.3">
      <c r="D187" s="8" t="s">
        <v>227</v>
      </c>
      <c r="E187">
        <v>1</v>
      </c>
    </row>
    <row r="188" spans="4:5" x14ac:dyDescent="0.3">
      <c r="D188" s="8" t="s">
        <v>174</v>
      </c>
      <c r="E188">
        <v>1</v>
      </c>
    </row>
    <row r="189" spans="4:5" x14ac:dyDescent="0.3">
      <c r="D189" s="8" t="s">
        <v>76</v>
      </c>
      <c r="E189">
        <v>1</v>
      </c>
    </row>
    <row r="190" spans="4:5" x14ac:dyDescent="0.3">
      <c r="D190" s="8" t="s">
        <v>173</v>
      </c>
      <c r="E190">
        <v>1</v>
      </c>
    </row>
    <row r="191" spans="4:5" x14ac:dyDescent="0.3">
      <c r="D191" s="8" t="s">
        <v>223</v>
      </c>
      <c r="E191">
        <v>1</v>
      </c>
    </row>
    <row r="192" spans="4:5" x14ac:dyDescent="0.3">
      <c r="D192" s="8" t="s">
        <v>231</v>
      </c>
      <c r="E192">
        <v>1</v>
      </c>
    </row>
    <row r="193" spans="4:5" x14ac:dyDescent="0.3">
      <c r="D193" s="8" t="s">
        <v>105</v>
      </c>
      <c r="E193">
        <v>1</v>
      </c>
    </row>
    <row r="194" spans="4:5" x14ac:dyDescent="0.3">
      <c r="D194" s="8" t="s">
        <v>31</v>
      </c>
      <c r="E194">
        <v>1</v>
      </c>
    </row>
    <row r="195" spans="4:5" x14ac:dyDescent="0.3">
      <c r="D195" s="8" t="s">
        <v>182</v>
      </c>
      <c r="E195">
        <v>1</v>
      </c>
    </row>
    <row r="196" spans="4:5" x14ac:dyDescent="0.3">
      <c r="D196" s="8" t="s">
        <v>175</v>
      </c>
      <c r="E196">
        <v>1</v>
      </c>
    </row>
    <row r="197" spans="4:5" x14ac:dyDescent="0.3">
      <c r="D197" s="8" t="s">
        <v>203</v>
      </c>
      <c r="E197">
        <v>1</v>
      </c>
    </row>
    <row r="198" spans="4:5" x14ac:dyDescent="0.3">
      <c r="D198" s="8" t="s">
        <v>93</v>
      </c>
      <c r="E198">
        <v>1</v>
      </c>
    </row>
    <row r="199" spans="4:5" x14ac:dyDescent="0.3">
      <c r="D199" s="8" t="s">
        <v>130</v>
      </c>
      <c r="E199">
        <v>1</v>
      </c>
    </row>
    <row r="200" spans="4:5" x14ac:dyDescent="0.3">
      <c r="D200" s="8" t="s">
        <v>192</v>
      </c>
      <c r="E200">
        <v>1</v>
      </c>
    </row>
    <row r="201" spans="4:5" x14ac:dyDescent="0.3">
      <c r="D201" s="8" t="s">
        <v>85</v>
      </c>
      <c r="E201">
        <v>1</v>
      </c>
    </row>
    <row r="202" spans="4:5" x14ac:dyDescent="0.3">
      <c r="D202" s="8" t="s">
        <v>210</v>
      </c>
      <c r="E202">
        <v>1</v>
      </c>
    </row>
    <row r="203" spans="4:5" x14ac:dyDescent="0.3">
      <c r="D203" s="8" t="s">
        <v>222</v>
      </c>
      <c r="E203">
        <v>1</v>
      </c>
    </row>
    <row r="204" spans="4:5" x14ac:dyDescent="0.3">
      <c r="D204" s="8" t="s">
        <v>80</v>
      </c>
      <c r="E204">
        <v>1</v>
      </c>
    </row>
    <row r="205" spans="4:5" x14ac:dyDescent="0.3">
      <c r="D205" s="8" t="s">
        <v>187</v>
      </c>
      <c r="E205">
        <v>1</v>
      </c>
    </row>
    <row r="206" spans="4:5" x14ac:dyDescent="0.3">
      <c r="D206" s="8" t="s">
        <v>156</v>
      </c>
      <c r="E206">
        <v>1</v>
      </c>
    </row>
    <row r="207" spans="4:5" x14ac:dyDescent="0.3">
      <c r="D207" s="8" t="s">
        <v>158</v>
      </c>
      <c r="E207">
        <v>1</v>
      </c>
    </row>
    <row r="208" spans="4:5" x14ac:dyDescent="0.3">
      <c r="D208" s="8" t="s">
        <v>243</v>
      </c>
      <c r="E208">
        <v>1</v>
      </c>
    </row>
    <row r="209" spans="4:5" x14ac:dyDescent="0.3">
      <c r="D209" s="8" t="s">
        <v>87</v>
      </c>
      <c r="E209">
        <v>1</v>
      </c>
    </row>
    <row r="210" spans="4:5" x14ac:dyDescent="0.3">
      <c r="D210" s="8" t="s">
        <v>49</v>
      </c>
      <c r="E210">
        <v>1</v>
      </c>
    </row>
    <row r="211" spans="4:5" x14ac:dyDescent="0.3">
      <c r="D211" s="8" t="s">
        <v>168</v>
      </c>
      <c r="E211">
        <v>1</v>
      </c>
    </row>
    <row r="212" spans="4:5" x14ac:dyDescent="0.3">
      <c r="D212" s="8" t="s">
        <v>123</v>
      </c>
      <c r="E212">
        <v>1</v>
      </c>
    </row>
    <row r="213" spans="4:5" x14ac:dyDescent="0.3">
      <c r="D213" s="8" t="s">
        <v>142</v>
      </c>
      <c r="E213">
        <v>1</v>
      </c>
    </row>
    <row r="214" spans="4:5" x14ac:dyDescent="0.3">
      <c r="D214" s="8" t="s">
        <v>145</v>
      </c>
      <c r="E214">
        <v>1</v>
      </c>
    </row>
    <row r="215" spans="4:5" x14ac:dyDescent="0.3">
      <c r="D215" s="8" t="s">
        <v>73</v>
      </c>
      <c r="E215">
        <v>1</v>
      </c>
    </row>
    <row r="216" spans="4:5" x14ac:dyDescent="0.3">
      <c r="D216" s="8" t="s">
        <v>248</v>
      </c>
      <c r="E216">
        <v>1</v>
      </c>
    </row>
    <row r="217" spans="4:5" x14ac:dyDescent="0.3">
      <c r="D217" s="8" t="s">
        <v>205</v>
      </c>
      <c r="E217">
        <v>1</v>
      </c>
    </row>
    <row r="218" spans="4:5" x14ac:dyDescent="0.3">
      <c r="D218" s="8" t="s">
        <v>214</v>
      </c>
      <c r="E218">
        <v>1</v>
      </c>
    </row>
    <row r="219" spans="4:5" x14ac:dyDescent="0.3">
      <c r="D219" s="8" t="s">
        <v>147</v>
      </c>
      <c r="E219">
        <v>1</v>
      </c>
    </row>
    <row r="220" spans="4:5" x14ac:dyDescent="0.3">
      <c r="D220" s="8" t="s">
        <v>185</v>
      </c>
      <c r="E220">
        <v>1</v>
      </c>
    </row>
    <row r="221" spans="4:5" x14ac:dyDescent="0.3">
      <c r="D221" s="8" t="s">
        <v>94</v>
      </c>
      <c r="E221">
        <v>1</v>
      </c>
    </row>
    <row r="222" spans="4:5" x14ac:dyDescent="0.3">
      <c r="D222" s="8" t="s">
        <v>24</v>
      </c>
      <c r="E222">
        <v>1</v>
      </c>
    </row>
    <row r="223" spans="4:5" x14ac:dyDescent="0.3">
      <c r="D223" s="8" t="s">
        <v>220</v>
      </c>
      <c r="E223">
        <v>1</v>
      </c>
    </row>
    <row r="224" spans="4:5" x14ac:dyDescent="0.3">
      <c r="D224" s="8" t="s">
        <v>133</v>
      </c>
      <c r="E224">
        <v>1</v>
      </c>
    </row>
    <row r="225" spans="4:5" x14ac:dyDescent="0.3">
      <c r="D225" s="8" t="s">
        <v>109</v>
      </c>
      <c r="E225">
        <v>1</v>
      </c>
    </row>
    <row r="226" spans="4:5" x14ac:dyDescent="0.3">
      <c r="D226" s="8" t="s">
        <v>112</v>
      </c>
      <c r="E226">
        <v>1</v>
      </c>
    </row>
    <row r="227" spans="4:5" x14ac:dyDescent="0.3">
      <c r="D227" s="8" t="s">
        <v>251</v>
      </c>
      <c r="E227">
        <v>1</v>
      </c>
    </row>
    <row r="228" spans="4:5" x14ac:dyDescent="0.3">
      <c r="D228" s="8" t="s">
        <v>118</v>
      </c>
      <c r="E228">
        <v>1</v>
      </c>
    </row>
    <row r="229" spans="4:5" x14ac:dyDescent="0.3">
      <c r="D229" s="8" t="s">
        <v>236</v>
      </c>
      <c r="E229">
        <v>1</v>
      </c>
    </row>
    <row r="230" spans="4:5" x14ac:dyDescent="0.3">
      <c r="D230" s="8" t="s">
        <v>45</v>
      </c>
      <c r="E230">
        <v>1</v>
      </c>
    </row>
    <row r="231" spans="4:5" x14ac:dyDescent="0.3">
      <c r="D231" s="8" t="s">
        <v>115</v>
      </c>
      <c r="E231">
        <v>1</v>
      </c>
    </row>
    <row r="232" spans="4:5" x14ac:dyDescent="0.3">
      <c r="D232" s="8" t="s">
        <v>199</v>
      </c>
      <c r="E232">
        <v>1</v>
      </c>
    </row>
    <row r="233" spans="4:5" x14ac:dyDescent="0.3">
      <c r="D233" s="8" t="s">
        <v>91</v>
      </c>
      <c r="E233">
        <v>1</v>
      </c>
    </row>
    <row r="234" spans="4:5" x14ac:dyDescent="0.3">
      <c r="D234" s="8" t="s">
        <v>164</v>
      </c>
      <c r="E234">
        <v>1</v>
      </c>
    </row>
    <row r="235" spans="4:5" x14ac:dyDescent="0.3">
      <c r="D235" s="8" t="s">
        <v>70</v>
      </c>
      <c r="E235">
        <v>1</v>
      </c>
    </row>
    <row r="236" spans="4:5" x14ac:dyDescent="0.3">
      <c r="D236" s="8" t="s">
        <v>163</v>
      </c>
      <c r="E236">
        <v>1</v>
      </c>
    </row>
    <row r="237" spans="4:5" x14ac:dyDescent="0.3">
      <c r="D237" s="8" t="s">
        <v>100</v>
      </c>
      <c r="E237">
        <v>1</v>
      </c>
    </row>
    <row r="238" spans="4:5" x14ac:dyDescent="0.3">
      <c r="D238" s="8" t="s">
        <v>221</v>
      </c>
      <c r="E238">
        <v>1</v>
      </c>
    </row>
    <row r="239" spans="4:5" x14ac:dyDescent="0.3">
      <c r="D239" s="8" t="s">
        <v>181</v>
      </c>
      <c r="E239">
        <v>1</v>
      </c>
    </row>
    <row r="240" spans="4:5" x14ac:dyDescent="0.3">
      <c r="D240" s="8" t="s">
        <v>208</v>
      </c>
      <c r="E240">
        <v>1</v>
      </c>
    </row>
    <row r="241" spans="4:5" x14ac:dyDescent="0.3">
      <c r="D241" s="8" t="s">
        <v>242</v>
      </c>
      <c r="E241">
        <v>1</v>
      </c>
    </row>
    <row r="242" spans="4:5" x14ac:dyDescent="0.3">
      <c r="D242" s="8" t="s">
        <v>14</v>
      </c>
      <c r="E24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B7770-A9CD-47F3-ABBF-FA69BB008704}">
  <sheetPr codeName="Sheet5"/>
  <dimension ref="A3:B12"/>
  <sheetViews>
    <sheetView zoomScaleNormal="100" workbookViewId="0">
      <selection activeCell="R17" sqref="R17"/>
    </sheetView>
  </sheetViews>
  <sheetFormatPr defaultRowHeight="14.4" x14ac:dyDescent="0.3"/>
  <cols>
    <col min="1" max="1" width="18" bestFit="1" customWidth="1"/>
    <col min="2" max="2" width="21" bestFit="1" customWidth="1"/>
    <col min="3" max="3" width="8.33203125" bestFit="1" customWidth="1"/>
  </cols>
  <sheetData>
    <row r="3" spans="1:2" x14ac:dyDescent="0.3">
      <c r="A3" s="7" t="s">
        <v>261</v>
      </c>
      <c r="B3" t="s">
        <v>264</v>
      </c>
    </row>
    <row r="4" spans="1:2" x14ac:dyDescent="0.3">
      <c r="A4" s="8" t="s">
        <v>19</v>
      </c>
      <c r="B4">
        <v>233</v>
      </c>
    </row>
    <row r="5" spans="1:2" x14ac:dyDescent="0.3">
      <c r="A5" s="9" t="s">
        <v>17</v>
      </c>
      <c r="B5">
        <v>145</v>
      </c>
    </row>
    <row r="6" spans="1:2" x14ac:dyDescent="0.3">
      <c r="A6" s="9" t="s">
        <v>25</v>
      </c>
      <c r="B6">
        <v>88</v>
      </c>
    </row>
    <row r="7" spans="1:2" x14ac:dyDescent="0.3">
      <c r="A7" s="8" t="s">
        <v>15</v>
      </c>
      <c r="B7">
        <v>105</v>
      </c>
    </row>
    <row r="8" spans="1:2" x14ac:dyDescent="0.3">
      <c r="A8" s="9" t="s">
        <v>23</v>
      </c>
      <c r="B8">
        <v>46</v>
      </c>
    </row>
    <row r="9" spans="1:2" x14ac:dyDescent="0.3">
      <c r="A9" s="9" t="s">
        <v>13</v>
      </c>
      <c r="B9">
        <v>59</v>
      </c>
    </row>
    <row r="10" spans="1:2" x14ac:dyDescent="0.3">
      <c r="A10" s="8" t="s">
        <v>11</v>
      </c>
      <c r="B10">
        <v>180</v>
      </c>
    </row>
    <row r="11" spans="1:2" x14ac:dyDescent="0.3">
      <c r="A11" s="9" t="s">
        <v>21</v>
      </c>
      <c r="B11">
        <v>114</v>
      </c>
    </row>
    <row r="12" spans="1:2" x14ac:dyDescent="0.3">
      <c r="A12" s="9" t="s">
        <v>9</v>
      </c>
      <c r="B12">
        <v>66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D1185-2E71-4CC4-A72E-27BF8625E4E7}">
  <sheetPr codeName="Sheet6"/>
  <dimension ref="A3:C6"/>
  <sheetViews>
    <sheetView workbookViewId="0">
      <selection activeCell="B4" sqref="B4:B6"/>
    </sheetView>
  </sheetViews>
  <sheetFormatPr defaultRowHeight="14.4" x14ac:dyDescent="0.3"/>
  <cols>
    <col min="1" max="1" width="10.109375" bestFit="1" customWidth="1"/>
    <col min="2" max="2" width="12.21875" bestFit="1" customWidth="1"/>
    <col min="3" max="3" width="15.77734375" bestFit="1" customWidth="1"/>
    <col min="4" max="4" width="16" bestFit="1" customWidth="1"/>
  </cols>
  <sheetData>
    <row r="3" spans="1:3" x14ac:dyDescent="0.3">
      <c r="A3" s="7" t="s">
        <v>261</v>
      </c>
      <c r="B3" t="s">
        <v>264</v>
      </c>
      <c r="C3" t="s">
        <v>275</v>
      </c>
    </row>
    <row r="4" spans="1:3" x14ac:dyDescent="0.3">
      <c r="A4" s="8" t="s">
        <v>12</v>
      </c>
      <c r="B4">
        <v>268</v>
      </c>
      <c r="C4" s="11">
        <v>426.42383333333345</v>
      </c>
    </row>
    <row r="5" spans="1:3" x14ac:dyDescent="0.3">
      <c r="A5" s="8" t="s">
        <v>20</v>
      </c>
      <c r="B5">
        <v>145</v>
      </c>
      <c r="C5" s="11">
        <v>203.22325000000004</v>
      </c>
    </row>
    <row r="6" spans="1:3" x14ac:dyDescent="0.3">
      <c r="A6" s="8" t="s">
        <v>16</v>
      </c>
      <c r="B6">
        <v>105</v>
      </c>
      <c r="C6" s="11">
        <v>265.85075000000006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E6232-933E-42DE-92A5-08309CA3F331}">
  <sheetPr codeName="Sheet7"/>
  <dimension ref="A3:B9"/>
  <sheetViews>
    <sheetView workbookViewId="0">
      <selection activeCell="H3" sqref="H3"/>
    </sheetView>
  </sheetViews>
  <sheetFormatPr defaultRowHeight="14.4" x14ac:dyDescent="0.3"/>
  <cols>
    <col min="1" max="1" width="32.33203125" bestFit="1" customWidth="1"/>
    <col min="2" max="2" width="11.77734375" bestFit="1" customWidth="1"/>
    <col min="3" max="3" width="9" bestFit="1" customWidth="1"/>
  </cols>
  <sheetData>
    <row r="3" spans="1:2" x14ac:dyDescent="0.3">
      <c r="A3" s="7" t="s">
        <v>3</v>
      </c>
      <c r="B3" t="s">
        <v>264</v>
      </c>
    </row>
    <row r="4" spans="1:2" x14ac:dyDescent="0.3">
      <c r="A4" s="8" t="s">
        <v>29</v>
      </c>
      <c r="B4">
        <v>6</v>
      </c>
    </row>
    <row r="5" spans="1:2" x14ac:dyDescent="0.3">
      <c r="A5" s="8" t="s">
        <v>104</v>
      </c>
      <c r="B5">
        <v>6</v>
      </c>
    </row>
    <row r="6" spans="1:2" x14ac:dyDescent="0.3">
      <c r="A6" s="8" t="s">
        <v>119</v>
      </c>
      <c r="B6">
        <v>6</v>
      </c>
    </row>
    <row r="7" spans="1:2" x14ac:dyDescent="0.3">
      <c r="A7" s="8" t="s">
        <v>68</v>
      </c>
      <c r="B7">
        <v>6</v>
      </c>
    </row>
    <row r="8" spans="1:2" x14ac:dyDescent="0.3">
      <c r="A8" s="8" t="s">
        <v>108</v>
      </c>
      <c r="B8">
        <v>7</v>
      </c>
    </row>
    <row r="9" spans="1:2" x14ac:dyDescent="0.3">
      <c r="A9" s="8" t="s">
        <v>83</v>
      </c>
      <c r="B9">
        <v>10</v>
      </c>
    </row>
  </sheetData>
  <conditionalFormatting pivot="1" sqref="B4:B9">
    <cfRule type="dataBar" priority="1">
      <dataBar>
        <cfvo type="min"/>
        <cfvo type="max"/>
        <color theme="2" tint="-0.89999084444715716"/>
      </dataBar>
      <extLst>
        <ext xmlns:x14="http://schemas.microsoft.com/office/spreadsheetml/2009/9/main" uri="{B025F937-C7B1-47D3-B67F-A62EFF666E3E}">
          <x14:id>{F043C737-1ED4-499D-A793-E6BC52614D41}</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F043C737-1ED4-499D-A793-E6BC52614D41}">
            <x14:dataBar minLength="0" maxLength="100" border="1" gradient="0">
              <x14:cfvo type="autoMin"/>
              <x14:cfvo type="autoMax"/>
              <x14:borderColor theme="0" tint="-0.249977111117893"/>
              <x14:negativeFillColor rgb="FFFF0000"/>
              <x14:axisColor rgb="FF000000"/>
            </x14:dataBar>
          </x14:cfRule>
          <xm:sqref>B4:B9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input_data</vt:lpstr>
      <vt:lpstr>unique_items</vt:lpstr>
      <vt:lpstr>RevenueVsSales_Overtime</vt:lpstr>
      <vt:lpstr>Monthly_RevenueVsSales</vt:lpstr>
      <vt:lpstr>TOP </vt:lpstr>
      <vt:lpstr>ProductCatVsRegion</vt:lpstr>
      <vt:lpstr>PaymentMethods</vt:lpstr>
      <vt:lpstr>TopSellingProducts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choppella</dc:creator>
  <cp:lastModifiedBy>swarna choppella</cp:lastModifiedBy>
  <dcterms:created xsi:type="dcterms:W3CDTF">2015-06-05T18:17:20Z</dcterms:created>
  <dcterms:modified xsi:type="dcterms:W3CDTF">2024-06-12T15:22:05Z</dcterms:modified>
</cp:coreProperties>
</file>