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sheetId="1" r:id="rId4"/>
    <sheet state="visible" name="Domain Leaders" sheetId="2" r:id="rId5"/>
    <sheet state="visible" name="Feedbacks" sheetId="3" r:id="rId6"/>
    <sheet state="visible" name="Domain Helpers" sheetId="4" r:id="rId7"/>
    <sheet state="visible" name="Discord Entries" sheetId="5" r:id="rId8"/>
    <sheet state="visible" name="Teacher Details" sheetId="6" r:id="rId9"/>
    <sheet state="visible" name="Best Discord Performer" sheetId="7" r:id="rId10"/>
    <sheet state="visible" name="Question 1" sheetId="8" r:id="rId11"/>
    <sheet state="visible" name="question 2" sheetId="9" r:id="rId12"/>
    <sheet state="visible" name="question 3" sheetId="10" r:id="rId13"/>
    <sheet state="visible" name="queston 4" sheetId="11" r:id="rId14"/>
  </sheets>
  <definedNames>
    <definedName hidden="1" localSheetId="2" name="Z_3075E551_9E79_4E8C_AF5B_234F9651B8B0_.wvu.FilterData">Feedbacks!$C$1:$C$1000</definedName>
    <definedName hidden="1" localSheetId="2" name="Z_D6176EFE_BCDB_4DFF_A64E_EBDFFD4383D5_.wvu.FilterData">Feedbacks!$B$1:$B$1000</definedName>
    <definedName hidden="1" localSheetId="2" name="Z_E315AAF5_CFB1_48F4_BD90_71CBA5BF1F16_.wvu.FilterData">Feedbacks!$C$1:$C$1000</definedName>
    <definedName hidden="1" localSheetId="2" name="Z_8BD9D005_5BED_474D_B849_5D9458DB50DD_.wvu.FilterData">Feedbacks!$L$1:$L$2</definedName>
    <definedName hidden="1" localSheetId="2" name="Z_A4F971A0_DD68_4481_A55F_44899033CDCA_.wvu.FilterData">Feedbacks!$C$1:$C$1000</definedName>
  </definedNames>
  <calcPr/>
  <customWorkbookViews>
    <customWorkbookView activeSheetId="0" maximized="1" windowHeight="0" windowWidth="0" guid="{8BD9D005-5BED-474D-B849-5D9458DB50DD}" name="Filter 2"/>
    <customWorkbookView activeSheetId="0" maximized="1" windowHeight="0" windowWidth="0" guid="{A4F971A0-DD68-4481-A55F-44899033CDCA}" name="Copy of Copy of Filter 3"/>
    <customWorkbookView activeSheetId="0" maximized="1" windowHeight="0" windowWidth="0" guid="{E315AAF5-CFB1-48F4-BD90-71CBA5BF1F16}" name="Filter 3"/>
    <customWorkbookView activeSheetId="0" maximized="1" windowHeight="0" windowWidth="0" guid="{D6176EFE-BCDB-4DFF-A64E-EBDFFD4383D5}" name="Filter 1"/>
    <customWorkbookView activeSheetId="0" maximized="1" windowHeight="0" windowWidth="0" guid="{3075E551-9E79-4E8C-AF5B-234F9651B8B0}" name="Copy of Filter 3"/>
  </customWorkbookViews>
</workbook>
</file>

<file path=xl/sharedStrings.xml><?xml version="1.0" encoding="utf-8"?>
<sst xmlns="http://schemas.openxmlformats.org/spreadsheetml/2006/main" count="1224" uniqueCount="296">
  <si>
    <t>Data Management Task Sheet</t>
  </si>
  <si>
    <t>Instructions</t>
  </si>
  <si>
    <t>You have 2 sheets present which will act as the main data sheet named: "Domain Leaders" &amp; "Domain Helpers".
Domain Leaders &amp; Domain Helpers are 2 different roles. Each role has its important details present in it.
You may find some Domain Leaders being Domin Helpers as well.
Additionally, we have other sheets present where we have data for different activities run over time.
In "Feedback" we have collected the feedback of a session that was conducted online for the Domain Helpers only.
In "Discord Entries" we have collected Discord Username from the Domain Leaders and Domain Helpers.
In "Teacher Details" we have collected details of the teachers of each college.
In "Best Discord Performer" we have scored a few active members on Discord.</t>
  </si>
  <si>
    <t>Questions</t>
  </si>
  <si>
    <t>Description &amp; Questions</t>
  </si>
  <si>
    <t xml:space="preserve">Q1. </t>
  </si>
  <si>
    <t>We have collected feedback from the session which was conducted online for Domain Helpers only. So, we will be considering the feedback of only the Domain Helpers.
There can be some duplicate entries in the feedback as well which we need to take care of as well.
Once the data is prepared and cleared we will have to create charts which can represent the data which is present on the sheet.</t>
  </si>
  <si>
    <t xml:space="preserve">Q2. </t>
  </si>
  <si>
    <t>We have collected the Discord IDs from the Domain Leaders and Domain Helpers.
We need to identify who are the ones who have responded and what is their Discord IDs and if they have responded or not. 
All the data should be in one place.</t>
  </si>
  <si>
    <t xml:space="preserve">Q3. </t>
  </si>
  <si>
    <t>We have scored a few of the members who joined our Discord server and have performed some activities such as responding to queries, being active, and not breaking any rules.
We will need to validate that they are the actual invited members and if they are then what are their other details.</t>
  </si>
  <si>
    <t xml:space="preserve">Q4. </t>
  </si>
  <si>
    <t>We have collected some data from the faculty of each college. While collecting the details of faculty there can be someone who is not faculty and may have filled the form such as leaders and helpers. 
We need to Identify if the faculties are from the same associated colleges as where the leaders are or not. 
We will only consider the valid entries of the faulty.</t>
  </si>
  <si>
    <t>Name</t>
  </si>
  <si>
    <t>Email</t>
  </si>
  <si>
    <t>College Name</t>
  </si>
  <si>
    <t>Contact Number</t>
  </si>
  <si>
    <t>City</t>
  </si>
  <si>
    <t>Gender</t>
  </si>
  <si>
    <t>John Doe</t>
  </si>
  <si>
    <t>johndoe@example.com</t>
  </si>
  <si>
    <t>University A</t>
  </si>
  <si>
    <t>123-456-7890</t>
  </si>
  <si>
    <t>City X</t>
  </si>
  <si>
    <t>Male</t>
  </si>
  <si>
    <t>Jane Smith</t>
  </si>
  <si>
    <t>janesmith@example.com</t>
  </si>
  <si>
    <t>College B</t>
  </si>
  <si>
    <t>987-654-3210</t>
  </si>
  <si>
    <t>City Y</t>
  </si>
  <si>
    <t>Female</t>
  </si>
  <si>
    <t>Michael Johnson</t>
  </si>
  <si>
    <t>michaeljohnson@example.com</t>
  </si>
  <si>
    <t>Institute C</t>
  </si>
  <si>
    <t>567-890-1234</t>
  </si>
  <si>
    <t>City Z</t>
  </si>
  <si>
    <t>Emily Davis</t>
  </si>
  <si>
    <t>emilydavis@example.com</t>
  </si>
  <si>
    <t>University D</t>
  </si>
  <si>
    <t>234-567-8901</t>
  </si>
  <si>
    <t>Robert White</t>
  </si>
  <si>
    <t>robertwhite@example.com</t>
  </si>
  <si>
    <t>College E</t>
  </si>
  <si>
    <t>876-543-2109</t>
  </si>
  <si>
    <t>Sara Lee</t>
  </si>
  <si>
    <t>saralee@example.com</t>
  </si>
  <si>
    <t>Institute F</t>
  </si>
  <si>
    <t>345-678-9012</t>
  </si>
  <si>
    <t>David Miller</t>
  </si>
  <si>
    <t>davidmiller@example.com</t>
  </si>
  <si>
    <t>University G</t>
  </si>
  <si>
    <t>654-321-0987</t>
  </si>
  <si>
    <t>Emma Brown</t>
  </si>
  <si>
    <t>emmabrown@example.com</t>
  </si>
  <si>
    <t>College H</t>
  </si>
  <si>
    <t>210-987-6543</t>
  </si>
  <si>
    <t>Christopher Hall</t>
  </si>
  <si>
    <t>christopherhall@example.com</t>
  </si>
  <si>
    <t>Institute I</t>
  </si>
  <si>
    <t>789-012-3456</t>
  </si>
  <si>
    <t>Olivia Taylor</t>
  </si>
  <si>
    <t>oliviataylor@example.com</t>
  </si>
  <si>
    <t>University J</t>
  </si>
  <si>
    <t>432-109-8765</t>
  </si>
  <si>
    <t>Daniel Clark</t>
  </si>
  <si>
    <t>danielclark@example.com</t>
  </si>
  <si>
    <t>College K</t>
  </si>
  <si>
    <t>321-098-7654</t>
  </si>
  <si>
    <t>Sophia Moore</t>
  </si>
  <si>
    <t>sophiamoore@example.com</t>
  </si>
  <si>
    <t>Institute L</t>
  </si>
  <si>
    <t>901-234-5678</t>
  </si>
  <si>
    <t>Alex Anderson</t>
  </si>
  <si>
    <t>alexanderson@example.com</t>
  </si>
  <si>
    <t>University M</t>
  </si>
  <si>
    <t>543-210-9876</t>
  </si>
  <si>
    <t>Grace Wilson</t>
  </si>
  <si>
    <t>gracewilson@example.com</t>
  </si>
  <si>
    <t>College N</t>
  </si>
  <si>
    <t>Ethan Walker</t>
  </si>
  <si>
    <t>ethanwalker@example.com</t>
  </si>
  <si>
    <t>Institute O</t>
  </si>
  <si>
    <t>Ava Garcia</t>
  </si>
  <si>
    <t>avagarcia@example.com</t>
  </si>
  <si>
    <t>University P</t>
  </si>
  <si>
    <t>Noah Martinez</t>
  </si>
  <si>
    <t>noahmartinez@example.com</t>
  </si>
  <si>
    <t>College Q</t>
  </si>
  <si>
    <t>Lily Davis</t>
  </si>
  <si>
    <t>lilydavis@example.com</t>
  </si>
  <si>
    <t>Institute R</t>
  </si>
  <si>
    <t>William Harris</t>
  </si>
  <si>
    <t>williamharris@example.com</t>
  </si>
  <si>
    <t>University S</t>
  </si>
  <si>
    <t>Sophie Jackson</t>
  </si>
  <si>
    <t>sophiejackson@example.com</t>
  </si>
  <si>
    <t>College T</t>
  </si>
  <si>
    <t>Mason Brown</t>
  </si>
  <si>
    <t>masonbrown@example.com</t>
  </si>
  <si>
    <t>Institute U</t>
  </si>
  <si>
    <t>Chloe Taylor</t>
  </si>
  <si>
    <t>chloetaylor@example.com</t>
  </si>
  <si>
    <t>University V</t>
  </si>
  <si>
    <t>James Lee</t>
  </si>
  <si>
    <t>jameslee@example.com</t>
  </si>
  <si>
    <t>College W</t>
  </si>
  <si>
    <t>Zoe Wilson</t>
  </si>
  <si>
    <t>zoewilson@example.com</t>
  </si>
  <si>
    <t>Institute X</t>
  </si>
  <si>
    <t>Andrew Miller</t>
  </si>
  <si>
    <t>andrewmiller@example.com</t>
  </si>
  <si>
    <t>University Y</t>
  </si>
  <si>
    <t>Madison Hall</t>
  </si>
  <si>
    <t>madisonhall@example.com</t>
  </si>
  <si>
    <t>College Z</t>
  </si>
  <si>
    <t>Logan Anderson</t>
  </si>
  <si>
    <t>logananderson@example.com</t>
  </si>
  <si>
    <t>Institute AA</t>
  </si>
  <si>
    <t>Aria Thomas</t>
  </si>
  <si>
    <t>ariathomas@example.com</t>
  </si>
  <si>
    <t>University BB</t>
  </si>
  <si>
    <t>Jacob Martin</t>
  </si>
  <si>
    <t>jacobmartin@example.com</t>
  </si>
  <si>
    <t>College CC</t>
  </si>
  <si>
    <t>Timestamp</t>
  </si>
  <si>
    <t>Email Address</t>
  </si>
  <si>
    <t>Full Name</t>
  </si>
  <si>
    <t>Registered Email ID</t>
  </si>
  <si>
    <t>Rate your experience with the overall event</t>
  </si>
  <si>
    <t>Rate the activity-1</t>
  </si>
  <si>
    <t>Rate the following activity-2</t>
  </si>
  <si>
    <t>Rate the following activity-3</t>
  </si>
  <si>
    <t>Rate the following activity-4</t>
  </si>
  <si>
    <t>ellajohnson@example.com</t>
  </si>
  <si>
    <t>Ella Johnson</t>
  </si>
  <si>
    <t>evandavis@example.com</t>
  </si>
  <si>
    <t>Evan Davis</t>
  </si>
  <si>
    <t>sophiawilson@example.com</t>
  </si>
  <si>
    <t>Sophia Wilson</t>
  </si>
  <si>
    <t>lucassmith@example.com</t>
  </si>
  <si>
    <t>Lucas Smith</t>
  </si>
  <si>
    <t>averywhite@example.com</t>
  </si>
  <si>
    <t>Avery White</t>
  </si>
  <si>
    <t>owenmiller@example.com</t>
  </si>
  <si>
    <t>Owen Miller</t>
  </si>
  <si>
    <t>ariaclark@example.com</t>
  </si>
  <si>
    <t>Aria Clark</t>
  </si>
  <si>
    <t>leobrown@example.com</t>
  </si>
  <si>
    <t>Leo Brown</t>
  </si>
  <si>
    <t>miahall@example.com</t>
  </si>
  <si>
    <t>Mia Hall</t>
  </si>
  <si>
    <t>isaactaylor@example.com</t>
  </si>
  <si>
    <t>Isaac Taylor</t>
  </si>
  <si>
    <t>laylamoore@example.com</t>
  </si>
  <si>
    <t>Layla Moore</t>
  </si>
  <si>
    <t>carteranderson@example.com</t>
  </si>
  <si>
    <t>Carter Anderson</t>
  </si>
  <si>
    <t>novawalker@example.com</t>
  </si>
  <si>
    <t>Nova Walker</t>
  </si>
  <si>
    <t>elijahwilson@example.com</t>
  </si>
  <si>
    <t>Elijah Wilson</t>
  </si>
  <si>
    <t>zaramartinez@example.com</t>
  </si>
  <si>
    <t>Zara Martinez</t>
  </si>
  <si>
    <t>henrygarcia@example.com</t>
  </si>
  <si>
    <t>Henry Garcia</t>
  </si>
  <si>
    <t>scarlettdavis@example.com</t>
  </si>
  <si>
    <t>Scarlett Davis</t>
  </si>
  <si>
    <t>gabrielharris@example.com</t>
  </si>
  <si>
    <t>Gabriel Harris</t>
  </si>
  <si>
    <t>ameliajackson@example.com</t>
  </si>
  <si>
    <t>Amelia Jackson</t>
  </si>
  <si>
    <t>ameliajacksonn@example.com</t>
  </si>
  <si>
    <t>loganbrown@example.com</t>
  </si>
  <si>
    <t>Logan Brown</t>
  </si>
  <si>
    <t>aurorataylor@example.com</t>
  </si>
  <si>
    <t>Aurora Taylor</t>
  </si>
  <si>
    <t>jackielee@example.com</t>
  </si>
  <si>
    <t>Jackie Lee</t>
  </si>
  <si>
    <t>norawilson@example.com</t>
  </si>
  <si>
    <t>Nora Wilson</t>
  </si>
  <si>
    <t>norawilsonn@example.com</t>
  </si>
  <si>
    <t>isaiahmiller@example.com</t>
  </si>
  <si>
    <t>Isaiah Miller</t>
  </si>
  <si>
    <t>stellahall@example.com</t>
  </si>
  <si>
    <t>Stella Hall</t>
  </si>
  <si>
    <t>calebanderson@example.com</t>
  </si>
  <si>
    <t>Caleb Anderson</t>
  </si>
  <si>
    <t>hazelthomas@example.com</t>
  </si>
  <si>
    <t>Hazel Thomas</t>
  </si>
  <si>
    <t>dylanmartin@example.com</t>
  </si>
  <si>
    <t>Dylan Martin</t>
  </si>
  <si>
    <t>sophiejohnson@example.com</t>
  </si>
  <si>
    <t>Sophie Johnson</t>
  </si>
  <si>
    <t>Discord Username</t>
  </si>
  <si>
    <t>johndoe#1234</t>
  </si>
  <si>
    <t>ellajohnson#5678</t>
  </si>
  <si>
    <t>janesmith#9012</t>
  </si>
  <si>
    <t>randomuser1#3456</t>
  </si>
  <si>
    <t>randomuser1@example.com</t>
  </si>
  <si>
    <t>Random User 1</t>
  </si>
  <si>
    <t>Random College</t>
  </si>
  <si>
    <t>randomuser2#7890</t>
  </si>
  <si>
    <t>randomuser2@example.com</t>
  </si>
  <si>
    <t>Random User 2</t>
  </si>
  <si>
    <t>Another College</t>
  </si>
  <si>
    <t>randomuser3#1234</t>
  </si>
  <si>
    <t>randomuser3@example.com</t>
  </si>
  <si>
    <t>Random User 3</t>
  </si>
  <si>
    <t>Yet Another College</t>
  </si>
  <si>
    <t>evandavis#5678</t>
  </si>
  <si>
    <t>michaeljohnson#9012</t>
  </si>
  <si>
    <t>sophiawilson#3456</t>
  </si>
  <si>
    <t>lucassmith#7890</t>
  </si>
  <si>
    <t>averywhite#1234</t>
  </si>
  <si>
    <t>owenmiller#5678</t>
  </si>
  <si>
    <t>ariaclark#9012</t>
  </si>
  <si>
    <t>leo#3456</t>
  </si>
  <si>
    <t>leo@example.com</t>
  </si>
  <si>
    <t>mia#7890</t>
  </si>
  <si>
    <t>mia@example.com</t>
  </si>
  <si>
    <t>isaac#1234</t>
  </si>
  <si>
    <t>isaac@example.com</t>
  </si>
  <si>
    <t>layla#5678</t>
  </si>
  <si>
    <t>layla@example.com</t>
  </si>
  <si>
    <t>carter#9012</t>
  </si>
  <si>
    <t>carter@example.com</t>
  </si>
  <si>
    <t>nova#3456</t>
  </si>
  <si>
    <t>nova@example.com</t>
  </si>
  <si>
    <t>elijah#7890</t>
  </si>
  <si>
    <t>elijah@example.com</t>
  </si>
  <si>
    <t>zara#1234</t>
  </si>
  <si>
    <t>zara@example.com</t>
  </si>
  <si>
    <t>henry#5678</t>
  </si>
  <si>
    <t>henry@example.com</t>
  </si>
  <si>
    <t>scarlett#9012</t>
  </si>
  <si>
    <t>scarlett@example.com</t>
  </si>
  <si>
    <t>gabriel#3456</t>
  </si>
  <si>
    <t>gabriel@example.com</t>
  </si>
  <si>
    <t>amelia#7890</t>
  </si>
  <si>
    <t>amelia@example.com</t>
  </si>
  <si>
    <t>logan#1234</t>
  </si>
  <si>
    <t>logan@example.com</t>
  </si>
  <si>
    <t>aurora#5678</t>
  </si>
  <si>
    <t>aurora@example.com</t>
  </si>
  <si>
    <t>jackie#9012</t>
  </si>
  <si>
    <t>jackie@example.com</t>
  </si>
  <si>
    <t>teacher1@example.com</t>
  </si>
  <si>
    <t>Teacher One</t>
  </si>
  <si>
    <t>teacher2@example.com</t>
  </si>
  <si>
    <t>Teacher Two</t>
  </si>
  <si>
    <t>teacher3@example.com</t>
  </si>
  <si>
    <t>Teacher Three</t>
  </si>
  <si>
    <t>teacher4@example.com</t>
  </si>
  <si>
    <t>Teacher Four</t>
  </si>
  <si>
    <t>teacher5@example.com</t>
  </si>
  <si>
    <t>Teacher Five</t>
  </si>
  <si>
    <t>teacher6@example.com</t>
  </si>
  <si>
    <t>Teacher Six</t>
  </si>
  <si>
    <t>teacher7@example.com</t>
  </si>
  <si>
    <t>Teacher Seven</t>
  </si>
  <si>
    <t>ella@example.com</t>
  </si>
  <si>
    <t>College A</t>
  </si>
  <si>
    <t>teacher8@example.com</t>
  </si>
  <si>
    <t>Teacher Eight</t>
  </si>
  <si>
    <t>teacher9@example.com</t>
  </si>
  <si>
    <t>Teacher Nine</t>
  </si>
  <si>
    <t>evan@example.com</t>
  </si>
  <si>
    <t>teacher10@example.com</t>
  </si>
  <si>
    <t>Teacher Ten</t>
  </si>
  <si>
    <t>teacher11@example.com</t>
  </si>
  <si>
    <t>Teacher Eleven</t>
  </si>
  <si>
    <t>sophia@example.com</t>
  </si>
  <si>
    <t>teacher12@example.com</t>
  </si>
  <si>
    <t>Teacher Twelve</t>
  </si>
  <si>
    <t>lucas@example.com</t>
  </si>
  <si>
    <t>teacher13@example.com</t>
  </si>
  <si>
    <t>Teacher Thirteen</t>
  </si>
  <si>
    <t>avery@example.com</t>
  </si>
  <si>
    <t>teacher14@example.com</t>
  </si>
  <si>
    <t>Teacher Fourteen</t>
  </si>
  <si>
    <t>teacher15@example.com</t>
  </si>
  <si>
    <t>Teacher Fifteen</t>
  </si>
  <si>
    <t>owen@example.com</t>
  </si>
  <si>
    <t>teacher16@example.com</t>
  </si>
  <si>
    <t>Teacher Sixteen</t>
  </si>
  <si>
    <t>aria@example.com</t>
  </si>
  <si>
    <t>teacher17@example.com</t>
  </si>
  <si>
    <t>Teacher Seventeen</t>
  </si>
  <si>
    <t>Discord IDs</t>
  </si>
  <si>
    <t>Score</t>
  </si>
  <si>
    <t>Contact</t>
  </si>
  <si>
    <t>Is Domain Helper</t>
  </si>
  <si>
    <t xml:space="preserve">                             Charts</t>
  </si>
  <si>
    <t>Has Responded</t>
  </si>
  <si>
    <t>Is Invited</t>
  </si>
  <si>
    <t>College Validity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</si>
</sst>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9">
    <font>
      <sz val="10.0"/>
      <color rgb="FF000000"/>
      <name val="Arial"/>
      <scheme val="minor"/>
    </font>
    <font>
      <b/>
      <sz val="14.0"/>
      <color rgb="FFFFFFFF"/>
      <name val="Arial"/>
      <scheme val="minor"/>
    </font>
    <font/>
    <font>
      <sz val="14.0"/>
      <color theme="1"/>
      <name val="Arial"/>
      <scheme val="minor"/>
    </font>
    <font>
      <sz val="12.0"/>
      <color theme="1"/>
      <name val="Arial"/>
      <scheme val="minor"/>
    </font>
    <font>
      <sz val="14.0"/>
      <color rgb="FFFFFFFF"/>
      <name val="Arial"/>
      <scheme val="minor"/>
    </font>
    <font>
      <color theme="1"/>
      <name val="Arial"/>
      <scheme val="minor"/>
    </font>
    <font>
      <color theme="1"/>
      <name val="Arial"/>
    </font>
    <font>
      <b/>
      <i/>
      <sz val="22.0"/>
      <color theme="1"/>
      <name val="Arial"/>
      <scheme val="minor"/>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3F3F3"/>
        <bgColor rgb="FFF3F3F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readingOrder="0" vertical="center"/>
    </xf>
    <xf borderId="1" fillId="4" fontId="4" numFmtId="0" xfId="0" applyAlignment="1" applyBorder="1" applyFill="1" applyFont="1">
      <alignment readingOrder="0" shrinkToFit="0" vertical="center" wrapText="1"/>
    </xf>
    <xf borderId="1" fillId="0" fontId="3" numFmtId="0" xfId="0" applyAlignment="1" applyBorder="1" applyFont="1">
      <alignment horizontal="center" readingOrder="0" vertical="center"/>
    </xf>
    <xf borderId="1" fillId="2" fontId="5" numFmtId="0" xfId="0" applyAlignment="1" applyBorder="1" applyFont="1">
      <alignment horizontal="center" readingOrder="0" vertical="center"/>
    </xf>
    <xf borderId="1" fillId="3" fontId="4" numFmtId="0" xfId="0" applyAlignment="1" applyBorder="1" applyFont="1">
      <alignment horizontal="center" readingOrder="0" vertical="center"/>
    </xf>
    <xf borderId="4" fillId="4" fontId="4" numFmtId="0" xfId="0" applyAlignment="1" applyBorder="1" applyFont="1">
      <alignment readingOrder="0" shrinkToFit="0" vertical="center" wrapText="1"/>
    </xf>
    <xf borderId="0" fillId="0" fontId="6" numFmtId="0" xfId="0" applyAlignment="1" applyFont="1">
      <alignment readingOrder="0"/>
    </xf>
    <xf borderId="0" fillId="0" fontId="6" numFmtId="0" xfId="0" applyAlignment="1" applyFont="1">
      <alignment readingOrder="0" shrinkToFit="0" wrapText="0"/>
    </xf>
    <xf borderId="0" fillId="0" fontId="6" numFmtId="0" xfId="0" applyAlignment="1" applyFont="1">
      <alignment shrinkToFit="0" wrapText="0"/>
    </xf>
    <xf borderId="0" fillId="0" fontId="6" numFmtId="0" xfId="0" applyFont="1"/>
    <xf borderId="0" fillId="0" fontId="6" numFmtId="164" xfId="0" applyAlignment="1" applyFont="1" applyNumberFormat="1">
      <alignment readingOrder="0" shrinkToFit="0" wrapText="0"/>
    </xf>
    <xf borderId="0" fillId="0" fontId="7" numFmtId="0" xfId="0" applyAlignment="1" applyFont="1">
      <alignment vertical="bottom"/>
    </xf>
    <xf borderId="0" fillId="0" fontId="7" numFmtId="164" xfId="0" applyAlignment="1" applyFont="1" applyNumberFormat="1">
      <alignment vertical="bottom"/>
    </xf>
    <xf borderId="0" fillId="0" fontId="6" numFmtId="164" xfId="0" applyAlignment="1" applyFont="1" applyNumberFormat="1">
      <alignment readingOrder="0"/>
    </xf>
    <xf borderId="0" fillId="0" fontId="7" numFmtId="0" xfId="0" applyAlignment="1" applyFont="1">
      <alignment vertical="bottom"/>
    </xf>
    <xf borderId="0" fillId="0" fontId="6" numFmtId="0" xfId="0" applyFont="1"/>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s>
  <sheetData>
    <row r="1" ht="27.0" customHeight="1">
      <c r="A1" s="1" t="s">
        <v>0</v>
      </c>
      <c r="B1" s="2"/>
      <c r="C1" s="2"/>
      <c r="D1" s="2"/>
      <c r="E1" s="2"/>
      <c r="F1" s="2"/>
      <c r="G1" s="2"/>
      <c r="H1" s="2"/>
      <c r="I1" s="2"/>
      <c r="J1" s="2"/>
      <c r="K1" s="3"/>
    </row>
    <row r="2">
      <c r="A2" s="4" t="s">
        <v>1</v>
      </c>
      <c r="B2" s="2"/>
      <c r="C2" s="2"/>
      <c r="D2" s="2"/>
      <c r="E2" s="2"/>
      <c r="F2" s="2"/>
      <c r="G2" s="2"/>
      <c r="H2" s="2"/>
      <c r="I2" s="2"/>
      <c r="J2" s="2"/>
      <c r="K2" s="3"/>
    </row>
    <row r="3">
      <c r="A3" s="5" t="s">
        <v>2</v>
      </c>
      <c r="B3" s="2"/>
      <c r="C3" s="2"/>
      <c r="D3" s="2"/>
      <c r="E3" s="2"/>
      <c r="F3" s="2"/>
      <c r="G3" s="2"/>
      <c r="H3" s="2"/>
      <c r="I3" s="2"/>
      <c r="J3" s="2"/>
      <c r="K3" s="3"/>
    </row>
    <row r="4">
      <c r="A4" s="6"/>
      <c r="B4" s="2"/>
      <c r="C4" s="2"/>
      <c r="D4" s="2"/>
      <c r="E4" s="2"/>
      <c r="F4" s="2"/>
      <c r="G4" s="2"/>
      <c r="H4" s="2"/>
      <c r="I4" s="2"/>
      <c r="J4" s="2"/>
      <c r="K4" s="3"/>
    </row>
    <row r="5">
      <c r="A5" s="7" t="s">
        <v>3</v>
      </c>
      <c r="B5" s="2"/>
      <c r="C5" s="2"/>
      <c r="D5" s="2"/>
      <c r="E5" s="2"/>
      <c r="F5" s="2"/>
      <c r="G5" s="2"/>
      <c r="H5" s="2"/>
      <c r="I5" s="2"/>
      <c r="J5" s="2"/>
      <c r="K5" s="3"/>
    </row>
    <row r="6">
      <c r="A6" s="8" t="s">
        <v>4</v>
      </c>
      <c r="B6" s="2"/>
      <c r="C6" s="2"/>
      <c r="D6" s="2"/>
      <c r="E6" s="2"/>
      <c r="F6" s="2"/>
      <c r="G6" s="2"/>
      <c r="H6" s="2"/>
      <c r="I6" s="2"/>
      <c r="J6" s="2"/>
      <c r="K6" s="3"/>
    </row>
    <row r="7">
      <c r="A7" s="9" t="s">
        <v>5</v>
      </c>
      <c r="B7" s="5" t="s">
        <v>6</v>
      </c>
      <c r="C7" s="2"/>
      <c r="D7" s="2"/>
      <c r="E7" s="2"/>
      <c r="F7" s="2"/>
      <c r="G7" s="2"/>
      <c r="H7" s="2"/>
      <c r="I7" s="2"/>
      <c r="J7" s="2"/>
      <c r="K7" s="3"/>
    </row>
    <row r="8">
      <c r="A8" s="9" t="s">
        <v>7</v>
      </c>
      <c r="B8" s="5" t="s">
        <v>8</v>
      </c>
      <c r="C8" s="2"/>
      <c r="D8" s="2"/>
      <c r="E8" s="2"/>
      <c r="F8" s="2"/>
      <c r="G8" s="2"/>
      <c r="H8" s="2"/>
      <c r="I8" s="2"/>
      <c r="J8" s="2"/>
      <c r="K8" s="3"/>
    </row>
    <row r="9">
      <c r="A9" s="9" t="s">
        <v>9</v>
      </c>
      <c r="B9" s="5" t="s">
        <v>10</v>
      </c>
      <c r="C9" s="2"/>
      <c r="D9" s="2"/>
      <c r="E9" s="2"/>
      <c r="F9" s="2"/>
      <c r="G9" s="2"/>
      <c r="H9" s="2"/>
      <c r="I9" s="2"/>
      <c r="J9" s="2"/>
      <c r="K9" s="3"/>
    </row>
    <row r="10">
      <c r="A10" s="9" t="s">
        <v>11</v>
      </c>
      <c r="B10" s="5" t="s">
        <v>12</v>
      </c>
      <c r="C10" s="2"/>
      <c r="D10" s="2"/>
      <c r="E10" s="2"/>
      <c r="F10" s="2"/>
      <c r="G10" s="2"/>
      <c r="H10" s="2"/>
      <c r="I10" s="2"/>
      <c r="J10" s="2"/>
      <c r="K10" s="3"/>
    </row>
  </sheetData>
  <mergeCells count="10">
    <mergeCell ref="B8:K8"/>
    <mergeCell ref="B9:K9"/>
    <mergeCell ref="B10:K10"/>
    <mergeCell ref="A1:K1"/>
    <mergeCell ref="A2:K2"/>
    <mergeCell ref="A3:K3"/>
    <mergeCell ref="A4:K4"/>
    <mergeCell ref="A5:K5"/>
    <mergeCell ref="A6:K6"/>
    <mergeCell ref="B7:K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288</v>
      </c>
      <c r="B1" s="10" t="s">
        <v>289</v>
      </c>
      <c r="C1" s="10" t="s">
        <v>13</v>
      </c>
      <c r="D1" s="10" t="s">
        <v>14</v>
      </c>
      <c r="E1" s="10" t="s">
        <v>290</v>
      </c>
      <c r="F1" s="10" t="s">
        <v>18</v>
      </c>
      <c r="G1" s="10" t="s">
        <v>294</v>
      </c>
    </row>
    <row r="2">
      <c r="A2" s="10" t="s">
        <v>209</v>
      </c>
      <c r="B2" s="10">
        <v>11.0</v>
      </c>
      <c r="C2" s="19" t="str">
        <f>VLOOKUP(A2,'Discord Entries'!A1:F29,4,false)</f>
        <v>Evan Davis</v>
      </c>
      <c r="D2" s="19" t="str">
        <f>VLOOKUP(A2,'Discord Entries'!A1:F29,3,false)</f>
        <v>evandavis@example.com</v>
      </c>
      <c r="E2" s="19" t="str">
        <f>VLOOKUP(C2,'Domain Helpers'!A2:F33,4,false)</f>
        <v>987-654-3210</v>
      </c>
      <c r="F2" s="19" t="str">
        <f>VLOOKUP(C2,'Domain Helpers'!A2:F33,6,false)</f>
        <v>Male</v>
      </c>
      <c r="G2" s="19" t="str">
        <f>IF(COUNTIF('Discord Entries'!A:A, A2) &gt; 0, "Yes", "No")</f>
        <v>Yes</v>
      </c>
    </row>
    <row r="3">
      <c r="A3" s="10" t="s">
        <v>210</v>
      </c>
      <c r="B3" s="10">
        <v>15.0</v>
      </c>
      <c r="C3" s="19" t="str">
        <f>VLOOKUP(A3,'Discord Entries'!A2:F30,4,false)</f>
        <v>Michael Johnson</v>
      </c>
      <c r="D3" s="19" t="str">
        <f>VLOOKUP(A3,'Discord Entries'!A2:F30,3,false)</f>
        <v>michaeljohnson@example.com</v>
      </c>
      <c r="E3" s="19" t="str">
        <f>VLOOKUP(C3,'Domain Helpers'!A3:F34,4,false)</f>
        <v>567-890-1234</v>
      </c>
      <c r="F3" s="19" t="str">
        <f>VLOOKUP(C3,'Domain Helpers'!A3:F34,6,false)</f>
        <v>Male</v>
      </c>
      <c r="G3" s="19" t="str">
        <f>IF(COUNTIF('Discord Entries'!A:A, A3) &gt; 0, "Yes", "No")</f>
        <v>Yes</v>
      </c>
    </row>
    <row r="4">
      <c r="A4" s="10" t="s">
        <v>211</v>
      </c>
      <c r="B4" s="10">
        <v>13.0</v>
      </c>
      <c r="C4" s="19" t="str">
        <f>VLOOKUP(A4,'Discord Entries'!A3:F31,4,false)</f>
        <v>Sophia Wilson</v>
      </c>
      <c r="D4" s="19" t="str">
        <f>VLOOKUP(A4,'Discord Entries'!A3:F31,3,false)</f>
        <v>sophiawilson@example.com</v>
      </c>
      <c r="E4" s="19" t="str">
        <f>VLOOKUP(C4,'Domain Helpers'!A4:F35,4,false)</f>
        <v>567-890-1234</v>
      </c>
      <c r="F4" s="19" t="str">
        <f>VLOOKUP(C4,'Domain Helpers'!A4:F35,6,false)</f>
        <v>Female</v>
      </c>
      <c r="G4" s="19" t="str">
        <f>IF(COUNTIF('Discord Entries'!A:A, A4) &gt; 0, "Yes", "No")</f>
        <v>Yes</v>
      </c>
    </row>
    <row r="5">
      <c r="A5" s="10" t="s">
        <v>212</v>
      </c>
      <c r="B5" s="10">
        <v>-5.0</v>
      </c>
      <c r="C5" s="19" t="str">
        <f>VLOOKUP(A5,'Discord Entries'!A4:F32,4,false)</f>
        <v>Lucas Smith</v>
      </c>
      <c r="D5" s="19" t="str">
        <f>VLOOKUP(A5,'Discord Entries'!A4:F32,3,false)</f>
        <v>lucassmith@example.com</v>
      </c>
      <c r="E5" s="19" t="str">
        <f>VLOOKUP(C5,'Domain Helpers'!A5:F36,4,false)</f>
        <v>234-567-8901</v>
      </c>
      <c r="F5" s="19" t="str">
        <f>VLOOKUP(C5,'Domain Helpers'!A5:F36,6,false)</f>
        <v>Male</v>
      </c>
      <c r="G5" s="19" t="str">
        <f>IF(COUNTIF('Discord Entries'!A:A, A5) &gt; 0, "Yes", "No")</f>
        <v>Yes</v>
      </c>
    </row>
    <row r="6">
      <c r="A6" s="10" t="s">
        <v>213</v>
      </c>
      <c r="B6" s="10">
        <v>21.0</v>
      </c>
      <c r="C6" s="19" t="str">
        <f>VLOOKUP(A6,'Discord Entries'!A5:F33,4,false)</f>
        <v>Avery White</v>
      </c>
      <c r="D6" s="19" t="str">
        <f>VLOOKUP(A6,'Discord Entries'!A5:F33,3,false)</f>
        <v>averywhite@example.com</v>
      </c>
      <c r="E6" s="19" t="str">
        <f>VLOOKUP(C6,'Domain Helpers'!A6:F37,4,false)</f>
        <v>876-543-2109</v>
      </c>
      <c r="F6" s="19" t="str">
        <f>VLOOKUP(C6,'Domain Helpers'!A6:F37,6,false)</f>
        <v>Female</v>
      </c>
      <c r="G6" s="19" t="str">
        <f>IF(COUNTIF('Discord Entries'!A:A, A6) &gt; 0, "Yes", "No")</f>
        <v>Yes</v>
      </c>
    </row>
    <row r="7">
      <c r="A7" s="10" t="s">
        <v>214</v>
      </c>
      <c r="B7" s="10">
        <v>-10.0</v>
      </c>
      <c r="C7" s="19" t="str">
        <f>VLOOKUP(A7,'Discord Entries'!A6:F34,4,false)</f>
        <v>Owen Miller</v>
      </c>
      <c r="D7" s="19" t="str">
        <f>VLOOKUP(A7,'Discord Entries'!A6:F34,3,false)</f>
        <v>owenmiller@example.com</v>
      </c>
      <c r="E7" s="19" t="str">
        <f>VLOOKUP(C7,'Domain Helpers'!A7:F38,4,false)</f>
        <v>345-678-9012</v>
      </c>
      <c r="F7" s="19" t="str">
        <f>VLOOKUP(C7,'Domain Helpers'!A7:F38,6,false)</f>
        <v>Male</v>
      </c>
      <c r="G7" s="19" t="str">
        <f>IF(COUNTIF('Discord Entries'!A:A, A7) &gt; 0, "Yes", "No")</f>
        <v>Yes</v>
      </c>
    </row>
    <row r="8">
      <c r="A8" s="10" t="s">
        <v>215</v>
      </c>
      <c r="B8" s="10">
        <v>17.0</v>
      </c>
      <c r="C8" s="19" t="str">
        <f>VLOOKUP(A8,'Discord Entries'!A7:F35,4,false)</f>
        <v>Aria Clark</v>
      </c>
      <c r="D8" s="19" t="str">
        <f>VLOOKUP(A8,'Discord Entries'!A7:F35,3,false)</f>
        <v>ariaclark@example.com</v>
      </c>
      <c r="E8" s="19" t="str">
        <f>VLOOKUP(C8,'Domain Helpers'!A8:F39,4,false)</f>
        <v>654-321-0987</v>
      </c>
      <c r="F8" s="19" t="str">
        <f>VLOOKUP(C8,'Domain Helpers'!A8:F39,6,false)</f>
        <v>Female</v>
      </c>
      <c r="G8" s="19" t="str">
        <f>IF(COUNTIF('Discord Entries'!A:A, A8) &gt; 0, "Yes", "No")</f>
        <v>Yes</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38"/>
    <col customWidth="1" min="4" max="4" width="23.75"/>
  </cols>
  <sheetData>
    <row r="1">
      <c r="A1" s="10" t="s">
        <v>124</v>
      </c>
      <c r="B1" s="10" t="s">
        <v>125</v>
      </c>
      <c r="C1" s="10" t="s">
        <v>126</v>
      </c>
      <c r="D1" s="10" t="s">
        <v>127</v>
      </c>
      <c r="E1" s="10" t="s">
        <v>15</v>
      </c>
      <c r="F1" s="10" t="s">
        <v>295</v>
      </c>
    </row>
    <row r="2">
      <c r="A2" s="17">
        <v>45324.354166666664</v>
      </c>
      <c r="B2" s="10" t="s">
        <v>246</v>
      </c>
      <c r="C2" s="10" t="s">
        <v>247</v>
      </c>
      <c r="D2" s="10" t="s">
        <v>246</v>
      </c>
      <c r="E2" s="10" t="s">
        <v>21</v>
      </c>
      <c r="F2" s="19" t="str">
        <f>IF(COUNTIF('Domain Leaders'!C:C, E2) &gt; 0, "Valid", "Invalid")
</f>
        <v>Valid</v>
      </c>
    </row>
    <row r="3">
      <c r="A3" s="17">
        <v>45324.385416666664</v>
      </c>
      <c r="B3" s="10" t="s">
        <v>248</v>
      </c>
      <c r="C3" s="10" t="s">
        <v>249</v>
      </c>
      <c r="D3" s="10" t="s">
        <v>248</v>
      </c>
      <c r="E3" s="10" t="s">
        <v>27</v>
      </c>
      <c r="F3" s="19" t="str">
        <f>IF(COUNTIF('Domain Leaders'!C:C, E3) &gt; 0, "Valid", "Invalid")
</f>
        <v>Valid</v>
      </c>
    </row>
    <row r="4">
      <c r="A4" s="17">
        <v>45324.416666666664</v>
      </c>
      <c r="B4" s="10" t="s">
        <v>250</v>
      </c>
      <c r="C4" s="10" t="s">
        <v>251</v>
      </c>
      <c r="D4" s="10" t="s">
        <v>250</v>
      </c>
      <c r="E4" s="10" t="s">
        <v>33</v>
      </c>
      <c r="F4" s="19" t="str">
        <f>IF(COUNTIF('Domain Leaders'!C:C, E4) &gt; 0, "Valid", "Invalid")
</f>
        <v>Valid</v>
      </c>
    </row>
    <row r="5">
      <c r="A5" s="17">
        <v>45324.458333333336</v>
      </c>
      <c r="B5" s="10" t="s">
        <v>252</v>
      </c>
      <c r="C5" s="10" t="s">
        <v>253</v>
      </c>
      <c r="D5" s="10" t="s">
        <v>252</v>
      </c>
      <c r="E5" s="10" t="s">
        <v>38</v>
      </c>
      <c r="F5" s="19" t="str">
        <f>IF(COUNTIF('Domain Leaders'!C:C, E5) &gt; 0, "Valid", "Invalid")
</f>
        <v>Valid</v>
      </c>
    </row>
    <row r="6">
      <c r="A6" s="17">
        <v>45324.5</v>
      </c>
      <c r="B6" s="10" t="s">
        <v>254</v>
      </c>
      <c r="C6" s="10" t="s">
        <v>255</v>
      </c>
      <c r="D6" s="10" t="s">
        <v>254</v>
      </c>
      <c r="E6" s="10" t="s">
        <v>42</v>
      </c>
      <c r="F6" s="19" t="str">
        <f>IF(COUNTIF('Domain Leaders'!C:C, E6) &gt; 0, "Valid", "Invalid")
</f>
        <v>Valid</v>
      </c>
    </row>
    <row r="7">
      <c r="A7" s="17">
        <v>45324.541666666664</v>
      </c>
      <c r="B7" s="10" t="s">
        <v>256</v>
      </c>
      <c r="C7" s="10" t="s">
        <v>257</v>
      </c>
      <c r="D7" s="10" t="s">
        <v>256</v>
      </c>
      <c r="E7" s="10" t="s">
        <v>46</v>
      </c>
      <c r="F7" s="19" t="str">
        <f>IF(COUNTIF('Domain Leaders'!C:C, E7) &gt; 0, "Valid", "Invalid")
</f>
        <v>Valid</v>
      </c>
    </row>
    <row r="8">
      <c r="A8" s="17">
        <v>45324.583333333336</v>
      </c>
      <c r="B8" s="10" t="s">
        <v>258</v>
      </c>
      <c r="C8" s="10" t="s">
        <v>259</v>
      </c>
      <c r="D8" s="10" t="s">
        <v>258</v>
      </c>
      <c r="E8" s="10" t="s">
        <v>50</v>
      </c>
      <c r="F8" s="19" t="str">
        <f>IF(COUNTIF('Domain Leaders'!C:C, E8) &gt; 0, "Valid", "Invalid")
</f>
        <v>Valid</v>
      </c>
    </row>
    <row r="9">
      <c r="A9" s="17">
        <v>45324.625</v>
      </c>
      <c r="B9" s="10" t="s">
        <v>260</v>
      </c>
      <c r="C9" s="10" t="s">
        <v>134</v>
      </c>
      <c r="D9" s="10" t="s">
        <v>133</v>
      </c>
      <c r="E9" s="10" t="s">
        <v>261</v>
      </c>
      <c r="F9" s="19" t="str">
        <f>IF(COUNTIF('Domain Leaders'!C:C, E9) &gt; 0, "Valid", "Invalid")
</f>
        <v>Invalid</v>
      </c>
    </row>
    <row r="10">
      <c r="A10" s="17">
        <v>45324.666666666664</v>
      </c>
      <c r="B10" s="10" t="s">
        <v>262</v>
      </c>
      <c r="C10" s="10" t="s">
        <v>263</v>
      </c>
      <c r="D10" s="10" t="s">
        <v>262</v>
      </c>
      <c r="E10" s="10" t="s">
        <v>54</v>
      </c>
      <c r="F10" s="19" t="str">
        <f>IF(COUNTIF('Domain Leaders'!C:C, E10) &gt; 0, "Valid", "Invalid")
</f>
        <v>Valid</v>
      </c>
    </row>
    <row r="11">
      <c r="A11" s="17">
        <v>45324.708333333336</v>
      </c>
      <c r="B11" s="10" t="s">
        <v>264</v>
      </c>
      <c r="C11" s="10" t="s">
        <v>265</v>
      </c>
      <c r="D11" s="10" t="s">
        <v>264</v>
      </c>
      <c r="E11" s="10" t="s">
        <v>58</v>
      </c>
      <c r="F11" s="19" t="str">
        <f>IF(COUNTIF('Domain Leaders'!C:C, E11) &gt; 0, "Valid", "Invalid")
</f>
        <v>Valid</v>
      </c>
    </row>
    <row r="12">
      <c r="A12" s="17">
        <v>45324.75</v>
      </c>
      <c r="B12" s="10" t="s">
        <v>266</v>
      </c>
      <c r="C12" s="10" t="s">
        <v>136</v>
      </c>
      <c r="D12" s="10" t="s">
        <v>135</v>
      </c>
      <c r="E12" s="10" t="s">
        <v>33</v>
      </c>
      <c r="F12" s="19" t="str">
        <f>IF(COUNTIF('Domain Leaders'!C:C, E12) &gt; 0, "Valid", "Invalid")
</f>
        <v>Valid</v>
      </c>
    </row>
    <row r="13">
      <c r="A13" s="17">
        <v>45324.791666666664</v>
      </c>
      <c r="B13" s="10" t="s">
        <v>267</v>
      </c>
      <c r="C13" s="10" t="s">
        <v>268</v>
      </c>
      <c r="D13" s="10" t="s">
        <v>267</v>
      </c>
      <c r="E13" s="10" t="s">
        <v>62</v>
      </c>
      <c r="F13" s="19" t="str">
        <f>IF(COUNTIF('Domain Leaders'!C:C, E13) &gt; 0, "Valid", "Invalid")
</f>
        <v>Valid</v>
      </c>
    </row>
    <row r="14">
      <c r="A14" s="17">
        <v>45324.833333333336</v>
      </c>
      <c r="B14" s="10" t="s">
        <v>269</v>
      </c>
      <c r="C14" s="10" t="s">
        <v>270</v>
      </c>
      <c r="D14" s="10" t="s">
        <v>269</v>
      </c>
      <c r="E14" s="10" t="s">
        <v>66</v>
      </c>
      <c r="F14" s="19" t="str">
        <f>IF(COUNTIF('Domain Leaders'!C:C, E14) &gt; 0, "Valid", "Invalid")
</f>
        <v>Valid</v>
      </c>
    </row>
    <row r="15">
      <c r="A15" s="17">
        <v>45324.875</v>
      </c>
      <c r="B15" s="10" t="s">
        <v>271</v>
      </c>
      <c r="C15" s="10" t="s">
        <v>138</v>
      </c>
      <c r="D15" s="10" t="s">
        <v>137</v>
      </c>
      <c r="E15" s="10" t="s">
        <v>42</v>
      </c>
      <c r="F15" s="19" t="str">
        <f>IF(COUNTIF('Domain Leaders'!C:C, E15) &gt; 0, "Valid", "Invalid")
</f>
        <v>Valid</v>
      </c>
    </row>
    <row r="16">
      <c r="A16" s="17">
        <v>45324.916666666664</v>
      </c>
      <c r="B16" s="10" t="s">
        <v>272</v>
      </c>
      <c r="C16" s="10" t="s">
        <v>273</v>
      </c>
      <c r="D16" s="10" t="s">
        <v>272</v>
      </c>
      <c r="E16" s="10" t="s">
        <v>70</v>
      </c>
      <c r="F16" s="19" t="str">
        <f>IF(COUNTIF('Domain Leaders'!C:C, E16) &gt; 0, "Valid", "Invalid")
</f>
        <v>Valid</v>
      </c>
    </row>
    <row r="17">
      <c r="A17" s="17">
        <v>45324.958333333336</v>
      </c>
      <c r="B17" s="10" t="s">
        <v>274</v>
      </c>
      <c r="C17" s="10" t="s">
        <v>140</v>
      </c>
      <c r="D17" s="10" t="s">
        <v>139</v>
      </c>
      <c r="E17" s="10" t="s">
        <v>74</v>
      </c>
      <c r="F17" s="19" t="str">
        <f>IF(COUNTIF('Domain Leaders'!C:C, E17) &gt; 0, "Valid", "Invalid")
</f>
        <v>Valid</v>
      </c>
    </row>
    <row r="18">
      <c r="A18" s="17">
        <v>45325.0</v>
      </c>
      <c r="B18" s="10" t="s">
        <v>275</v>
      </c>
      <c r="C18" s="10" t="s">
        <v>276</v>
      </c>
      <c r="D18" s="10" t="s">
        <v>275</v>
      </c>
      <c r="E18" s="10" t="s">
        <v>78</v>
      </c>
      <c r="F18" s="19" t="str">
        <f>IF(COUNTIF('Domain Leaders'!C:C, E18) &gt; 0, "Valid", "Invalid")
</f>
        <v>Valid</v>
      </c>
    </row>
    <row r="19">
      <c r="A19" s="17">
        <v>45325.041666666664</v>
      </c>
      <c r="B19" s="10" t="s">
        <v>277</v>
      </c>
      <c r="C19" s="10" t="s">
        <v>142</v>
      </c>
      <c r="D19" s="10" t="s">
        <v>141</v>
      </c>
      <c r="E19" s="10" t="s">
        <v>38</v>
      </c>
      <c r="F19" s="19" t="str">
        <f>IF(COUNTIF('Domain Leaders'!C:C, E19) &gt; 0, "Valid", "Invalid")
</f>
        <v>Valid</v>
      </c>
    </row>
    <row r="20">
      <c r="A20" s="17">
        <v>45325.083333333336</v>
      </c>
      <c r="B20" s="10" t="s">
        <v>278</v>
      </c>
      <c r="C20" s="10" t="s">
        <v>279</v>
      </c>
      <c r="D20" s="10" t="s">
        <v>278</v>
      </c>
      <c r="E20" s="10" t="s">
        <v>81</v>
      </c>
      <c r="F20" s="19" t="str">
        <f>IF(COUNTIF('Domain Leaders'!C:C, E20) &gt; 0, "Valid", "Invalid")
</f>
        <v>Valid</v>
      </c>
    </row>
    <row r="21">
      <c r="A21" s="17">
        <v>45325.125</v>
      </c>
      <c r="B21" s="10" t="s">
        <v>280</v>
      </c>
      <c r="C21" s="10" t="s">
        <v>281</v>
      </c>
      <c r="D21" s="10" t="s">
        <v>280</v>
      </c>
      <c r="E21" s="10" t="s">
        <v>84</v>
      </c>
      <c r="F21" s="19" t="str">
        <f>IF(COUNTIF('Domain Leaders'!C:C, E21) &gt; 0, "Valid", "Invalid")
</f>
        <v>Valid</v>
      </c>
    </row>
    <row r="22">
      <c r="A22" s="17">
        <v>45325.166666666664</v>
      </c>
      <c r="B22" s="10" t="s">
        <v>282</v>
      </c>
      <c r="C22" s="10" t="s">
        <v>144</v>
      </c>
      <c r="D22" s="10" t="s">
        <v>143</v>
      </c>
      <c r="E22" s="10" t="s">
        <v>46</v>
      </c>
      <c r="F22" s="19" t="str">
        <f>IF(COUNTIF('Domain Leaders'!C:C, E22) &gt; 0, "Valid", "Invalid")
</f>
        <v>Valid</v>
      </c>
    </row>
    <row r="23">
      <c r="A23" s="17">
        <v>45325.208333333336</v>
      </c>
      <c r="B23" s="10" t="s">
        <v>283</v>
      </c>
      <c r="C23" s="10" t="s">
        <v>284</v>
      </c>
      <c r="D23" s="10" t="s">
        <v>283</v>
      </c>
      <c r="E23" s="10" t="s">
        <v>87</v>
      </c>
      <c r="F23" s="19" t="str">
        <f>IF(COUNTIF('Domain Leaders'!C:C, E23) &gt; 0, "Valid", "Invalid")
</f>
        <v>Valid</v>
      </c>
    </row>
    <row r="24">
      <c r="A24" s="17">
        <v>45325.25</v>
      </c>
      <c r="B24" s="10" t="s">
        <v>225</v>
      </c>
      <c r="C24" s="10" t="s">
        <v>156</v>
      </c>
      <c r="D24" s="10" t="s">
        <v>155</v>
      </c>
      <c r="E24" s="10" t="s">
        <v>90</v>
      </c>
      <c r="F24" s="19" t="str">
        <f>IF(COUNTIF('Domain Leaders'!C:C, E24) &gt; 0, "Valid", "Invalid")
</f>
        <v>Valid</v>
      </c>
    </row>
    <row r="25">
      <c r="A25" s="17">
        <v>45325.291666666664</v>
      </c>
      <c r="B25" s="10" t="s">
        <v>285</v>
      </c>
      <c r="C25" s="10" t="s">
        <v>146</v>
      </c>
      <c r="D25" s="10" t="s">
        <v>145</v>
      </c>
      <c r="E25" s="10" t="s">
        <v>50</v>
      </c>
      <c r="F25" s="19" t="str">
        <f>IF(COUNTIF('Domain Leaders'!C:C, E25) &gt; 0, "Valid", "Invalid")
</f>
        <v>Valid</v>
      </c>
    </row>
    <row r="26">
      <c r="A26" s="17">
        <v>45325.333333333336</v>
      </c>
      <c r="B26" s="10" t="s">
        <v>286</v>
      </c>
      <c r="C26" s="10" t="s">
        <v>287</v>
      </c>
      <c r="D26" s="10" t="s">
        <v>286</v>
      </c>
      <c r="E26" s="10" t="s">
        <v>93</v>
      </c>
      <c r="F26" s="19" t="str">
        <f>IF(COUNTIF('Domain Leaders'!C:C, E26) &gt; 0, "Valid", "Invalid")
</f>
        <v>Valid</v>
      </c>
    </row>
    <row r="27">
      <c r="A27" s="17">
        <v>45325.375</v>
      </c>
      <c r="B27" s="10" t="s">
        <v>217</v>
      </c>
      <c r="C27" s="10" t="s">
        <v>148</v>
      </c>
      <c r="D27" s="10" t="s">
        <v>217</v>
      </c>
      <c r="E27" s="10" t="s">
        <v>96</v>
      </c>
      <c r="F27" s="19" t="str">
        <f>IF(COUNTIF('Domain Leaders'!C:C, E27) &gt; 0, "Valid", "Invalid")
</f>
        <v>Valid</v>
      </c>
    </row>
    <row r="28">
      <c r="A28" s="17">
        <v>45325.416666666664</v>
      </c>
      <c r="B28" s="10" t="s">
        <v>243</v>
      </c>
      <c r="C28" s="10" t="s">
        <v>175</v>
      </c>
      <c r="D28" s="10" t="s">
        <v>174</v>
      </c>
      <c r="E28" s="10" t="s">
        <v>99</v>
      </c>
      <c r="F28" s="19" t="str">
        <f>IF(COUNTIF('Domain Leaders'!C:C, E28) &gt; 0, "Valid", "Invalid")
</f>
        <v>Valid</v>
      </c>
    </row>
    <row r="29">
      <c r="A29" s="17">
        <v>45325.458333333336</v>
      </c>
      <c r="B29" s="10" t="s">
        <v>233</v>
      </c>
      <c r="C29" s="10" t="s">
        <v>164</v>
      </c>
      <c r="D29" s="10" t="s">
        <v>233</v>
      </c>
      <c r="E29" s="10" t="s">
        <v>102</v>
      </c>
      <c r="F29" s="19" t="str">
        <f>IF(COUNTIF('Domain Leaders'!C:C, E29) &gt; 0, "Valid", "Invalid")
</f>
        <v>Valid</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24.13"/>
    <col customWidth="1" min="4" max="4" width="13.13"/>
  </cols>
  <sheetData>
    <row r="1">
      <c r="A1" s="10" t="s">
        <v>13</v>
      </c>
      <c r="B1" s="10" t="s">
        <v>14</v>
      </c>
      <c r="C1" s="10" t="s">
        <v>15</v>
      </c>
      <c r="D1" s="10" t="s">
        <v>16</v>
      </c>
      <c r="E1" s="10" t="s">
        <v>17</v>
      </c>
      <c r="F1" s="10" t="s">
        <v>18</v>
      </c>
    </row>
    <row r="2">
      <c r="A2" s="10" t="s">
        <v>19</v>
      </c>
      <c r="B2" s="10" t="s">
        <v>20</v>
      </c>
      <c r="C2" s="10" t="s">
        <v>21</v>
      </c>
      <c r="D2" s="10" t="s">
        <v>22</v>
      </c>
      <c r="E2" s="10" t="s">
        <v>23</v>
      </c>
      <c r="F2" s="10" t="s">
        <v>24</v>
      </c>
    </row>
    <row r="3">
      <c r="A3" s="10" t="s">
        <v>25</v>
      </c>
      <c r="B3" s="10" t="s">
        <v>26</v>
      </c>
      <c r="C3" s="10" t="s">
        <v>27</v>
      </c>
      <c r="D3" s="10" t="s">
        <v>28</v>
      </c>
      <c r="E3" s="10" t="s">
        <v>29</v>
      </c>
      <c r="F3" s="10" t="s">
        <v>30</v>
      </c>
    </row>
    <row r="4">
      <c r="A4" s="10" t="s">
        <v>31</v>
      </c>
      <c r="B4" s="10" t="s">
        <v>32</v>
      </c>
      <c r="C4" s="10" t="s">
        <v>33</v>
      </c>
      <c r="D4" s="10" t="s">
        <v>34</v>
      </c>
      <c r="E4" s="10" t="s">
        <v>35</v>
      </c>
      <c r="F4" s="10" t="s">
        <v>24</v>
      </c>
    </row>
    <row r="5">
      <c r="A5" s="10" t="s">
        <v>36</v>
      </c>
      <c r="B5" s="10" t="s">
        <v>37</v>
      </c>
      <c r="C5" s="10" t="s">
        <v>38</v>
      </c>
      <c r="D5" s="10" t="s">
        <v>39</v>
      </c>
      <c r="E5" s="10" t="s">
        <v>23</v>
      </c>
      <c r="F5" s="10" t="s">
        <v>30</v>
      </c>
    </row>
    <row r="6">
      <c r="A6" s="10" t="s">
        <v>40</v>
      </c>
      <c r="B6" s="10" t="s">
        <v>41</v>
      </c>
      <c r="C6" s="10" t="s">
        <v>42</v>
      </c>
      <c r="D6" s="10" t="s">
        <v>43</v>
      </c>
      <c r="E6" s="10" t="s">
        <v>29</v>
      </c>
      <c r="F6" s="10" t="s">
        <v>24</v>
      </c>
    </row>
    <row r="7">
      <c r="A7" s="10" t="s">
        <v>44</v>
      </c>
      <c r="B7" s="10" t="s">
        <v>45</v>
      </c>
      <c r="C7" s="10" t="s">
        <v>46</v>
      </c>
      <c r="D7" s="10" t="s">
        <v>47</v>
      </c>
      <c r="E7" s="10" t="s">
        <v>35</v>
      </c>
      <c r="F7" s="10" t="s">
        <v>30</v>
      </c>
    </row>
    <row r="8">
      <c r="A8" s="10" t="s">
        <v>48</v>
      </c>
      <c r="B8" s="10" t="s">
        <v>49</v>
      </c>
      <c r="C8" s="10" t="s">
        <v>50</v>
      </c>
      <c r="D8" s="10" t="s">
        <v>51</v>
      </c>
      <c r="E8" s="10" t="s">
        <v>23</v>
      </c>
      <c r="F8" s="10" t="s">
        <v>24</v>
      </c>
    </row>
    <row r="9">
      <c r="A9" s="10" t="s">
        <v>52</v>
      </c>
      <c r="B9" s="10" t="s">
        <v>53</v>
      </c>
      <c r="C9" s="10" t="s">
        <v>54</v>
      </c>
      <c r="D9" s="10" t="s">
        <v>55</v>
      </c>
      <c r="E9" s="10" t="s">
        <v>29</v>
      </c>
      <c r="F9" s="10" t="s">
        <v>30</v>
      </c>
    </row>
    <row r="10">
      <c r="A10" s="10" t="s">
        <v>56</v>
      </c>
      <c r="B10" s="10" t="s">
        <v>57</v>
      </c>
      <c r="C10" s="10" t="s">
        <v>58</v>
      </c>
      <c r="D10" s="10" t="s">
        <v>59</v>
      </c>
      <c r="E10" s="10" t="s">
        <v>35</v>
      </c>
      <c r="F10" s="10" t="s">
        <v>24</v>
      </c>
    </row>
    <row r="11">
      <c r="A11" s="10" t="s">
        <v>60</v>
      </c>
      <c r="B11" s="10" t="s">
        <v>61</v>
      </c>
      <c r="C11" s="10" t="s">
        <v>62</v>
      </c>
      <c r="D11" s="10" t="s">
        <v>63</v>
      </c>
      <c r="E11" s="10" t="s">
        <v>23</v>
      </c>
      <c r="F11" s="10" t="s">
        <v>30</v>
      </c>
    </row>
    <row r="12">
      <c r="A12" s="10" t="s">
        <v>64</v>
      </c>
      <c r="B12" s="10" t="s">
        <v>65</v>
      </c>
      <c r="C12" s="10" t="s">
        <v>66</v>
      </c>
      <c r="D12" s="10" t="s">
        <v>67</v>
      </c>
      <c r="E12" s="10" t="s">
        <v>29</v>
      </c>
      <c r="F12" s="10" t="s">
        <v>24</v>
      </c>
    </row>
    <row r="13">
      <c r="A13" s="10" t="s">
        <v>68</v>
      </c>
      <c r="B13" s="10" t="s">
        <v>69</v>
      </c>
      <c r="C13" s="10" t="s">
        <v>70</v>
      </c>
      <c r="D13" s="10" t="s">
        <v>71</v>
      </c>
      <c r="E13" s="10" t="s">
        <v>35</v>
      </c>
      <c r="F13" s="10" t="s">
        <v>30</v>
      </c>
    </row>
    <row r="14">
      <c r="A14" s="10" t="s">
        <v>72</v>
      </c>
      <c r="B14" s="10" t="s">
        <v>73</v>
      </c>
      <c r="C14" s="10" t="s">
        <v>74</v>
      </c>
      <c r="D14" s="10" t="s">
        <v>75</v>
      </c>
      <c r="E14" s="10" t="s">
        <v>23</v>
      </c>
      <c r="F14" s="10" t="s">
        <v>24</v>
      </c>
    </row>
    <row r="15">
      <c r="A15" s="10" t="s">
        <v>76</v>
      </c>
      <c r="B15" s="10" t="s">
        <v>77</v>
      </c>
      <c r="C15" s="10" t="s">
        <v>78</v>
      </c>
      <c r="D15" s="10" t="s">
        <v>43</v>
      </c>
      <c r="E15" s="10" t="s">
        <v>29</v>
      </c>
      <c r="F15" s="10" t="s">
        <v>30</v>
      </c>
    </row>
    <row r="16">
      <c r="A16" s="10" t="s">
        <v>79</v>
      </c>
      <c r="B16" s="10" t="s">
        <v>80</v>
      </c>
      <c r="C16" s="10" t="s">
        <v>81</v>
      </c>
      <c r="D16" s="10" t="s">
        <v>47</v>
      </c>
      <c r="E16" s="10" t="s">
        <v>35</v>
      </c>
      <c r="F16" s="10" t="s">
        <v>24</v>
      </c>
    </row>
    <row r="17">
      <c r="A17" s="10" t="s">
        <v>82</v>
      </c>
      <c r="B17" s="10" t="s">
        <v>83</v>
      </c>
      <c r="C17" s="10" t="s">
        <v>84</v>
      </c>
      <c r="D17" s="10" t="s">
        <v>51</v>
      </c>
      <c r="E17" s="10" t="s">
        <v>23</v>
      </c>
      <c r="F17" s="10" t="s">
        <v>30</v>
      </c>
    </row>
    <row r="18">
      <c r="A18" s="10" t="s">
        <v>85</v>
      </c>
      <c r="B18" s="10" t="s">
        <v>86</v>
      </c>
      <c r="C18" s="10" t="s">
        <v>87</v>
      </c>
      <c r="D18" s="10" t="s">
        <v>55</v>
      </c>
      <c r="E18" s="10" t="s">
        <v>29</v>
      </c>
      <c r="F18" s="10" t="s">
        <v>24</v>
      </c>
    </row>
    <row r="19">
      <c r="A19" s="10" t="s">
        <v>88</v>
      </c>
      <c r="B19" s="10" t="s">
        <v>89</v>
      </c>
      <c r="C19" s="10" t="s">
        <v>90</v>
      </c>
      <c r="D19" s="10" t="s">
        <v>59</v>
      </c>
      <c r="E19" s="10" t="s">
        <v>35</v>
      </c>
      <c r="F19" s="10" t="s">
        <v>30</v>
      </c>
    </row>
    <row r="20">
      <c r="A20" s="10" t="s">
        <v>91</v>
      </c>
      <c r="B20" s="10" t="s">
        <v>92</v>
      </c>
      <c r="C20" s="10" t="s">
        <v>93</v>
      </c>
      <c r="D20" s="10" t="s">
        <v>63</v>
      </c>
      <c r="E20" s="10" t="s">
        <v>23</v>
      </c>
      <c r="F20" s="10" t="s">
        <v>24</v>
      </c>
    </row>
    <row r="21">
      <c r="A21" s="10" t="s">
        <v>94</v>
      </c>
      <c r="B21" s="10" t="s">
        <v>95</v>
      </c>
      <c r="C21" s="10" t="s">
        <v>96</v>
      </c>
      <c r="D21" s="10" t="s">
        <v>67</v>
      </c>
      <c r="E21" s="10" t="s">
        <v>29</v>
      </c>
      <c r="F21" s="10" t="s">
        <v>30</v>
      </c>
    </row>
    <row r="22">
      <c r="A22" s="10" t="s">
        <v>97</v>
      </c>
      <c r="B22" s="10" t="s">
        <v>98</v>
      </c>
      <c r="C22" s="10" t="s">
        <v>99</v>
      </c>
      <c r="D22" s="10" t="s">
        <v>71</v>
      </c>
      <c r="E22" s="10" t="s">
        <v>35</v>
      </c>
      <c r="F22" s="10" t="s">
        <v>24</v>
      </c>
    </row>
    <row r="23">
      <c r="A23" s="10" t="s">
        <v>100</v>
      </c>
      <c r="B23" s="10" t="s">
        <v>101</v>
      </c>
      <c r="C23" s="10" t="s">
        <v>102</v>
      </c>
      <c r="D23" s="10" t="s">
        <v>75</v>
      </c>
      <c r="E23" s="10" t="s">
        <v>23</v>
      </c>
      <c r="F23" s="10" t="s">
        <v>30</v>
      </c>
    </row>
    <row r="24">
      <c r="A24" s="10" t="s">
        <v>103</v>
      </c>
      <c r="B24" s="10" t="s">
        <v>104</v>
      </c>
      <c r="C24" s="10" t="s">
        <v>105</v>
      </c>
      <c r="D24" s="10" t="s">
        <v>43</v>
      </c>
      <c r="E24" s="10" t="s">
        <v>29</v>
      </c>
      <c r="F24" s="10" t="s">
        <v>24</v>
      </c>
    </row>
    <row r="25">
      <c r="A25" s="10" t="s">
        <v>106</v>
      </c>
      <c r="B25" s="10" t="s">
        <v>107</v>
      </c>
      <c r="C25" s="10" t="s">
        <v>108</v>
      </c>
      <c r="D25" s="10" t="s">
        <v>47</v>
      </c>
      <c r="E25" s="10" t="s">
        <v>35</v>
      </c>
      <c r="F25" s="10" t="s">
        <v>30</v>
      </c>
    </row>
    <row r="26">
      <c r="A26" s="10" t="s">
        <v>109</v>
      </c>
      <c r="B26" s="10" t="s">
        <v>110</v>
      </c>
      <c r="C26" s="10" t="s">
        <v>111</v>
      </c>
      <c r="D26" s="10" t="s">
        <v>51</v>
      </c>
      <c r="E26" s="10" t="s">
        <v>23</v>
      </c>
      <c r="F26" s="10" t="s">
        <v>24</v>
      </c>
    </row>
    <row r="27">
      <c r="A27" s="10" t="s">
        <v>112</v>
      </c>
      <c r="B27" s="10" t="s">
        <v>113</v>
      </c>
      <c r="C27" s="10" t="s">
        <v>114</v>
      </c>
      <c r="D27" s="10" t="s">
        <v>55</v>
      </c>
      <c r="E27" s="10" t="s">
        <v>29</v>
      </c>
      <c r="F27" s="10" t="s">
        <v>30</v>
      </c>
    </row>
    <row r="28">
      <c r="A28" s="10" t="s">
        <v>115</v>
      </c>
      <c r="B28" s="10" t="s">
        <v>116</v>
      </c>
      <c r="C28" s="10" t="s">
        <v>117</v>
      </c>
      <c r="D28" s="10" t="s">
        <v>59</v>
      </c>
      <c r="E28" s="10" t="s">
        <v>35</v>
      </c>
      <c r="F28" s="10" t="s">
        <v>24</v>
      </c>
    </row>
    <row r="29">
      <c r="A29" s="10" t="s">
        <v>118</v>
      </c>
      <c r="B29" s="10" t="s">
        <v>119</v>
      </c>
      <c r="C29" s="10" t="s">
        <v>120</v>
      </c>
      <c r="D29" s="10" t="s">
        <v>63</v>
      </c>
      <c r="E29" s="10" t="s">
        <v>23</v>
      </c>
      <c r="F29" s="10" t="s">
        <v>30</v>
      </c>
    </row>
    <row r="30">
      <c r="A30" s="10" t="s">
        <v>121</v>
      </c>
      <c r="B30" s="10" t="s">
        <v>122</v>
      </c>
      <c r="C30" s="10" t="s">
        <v>123</v>
      </c>
      <c r="D30" s="10" t="s">
        <v>67</v>
      </c>
      <c r="E30" s="10" t="s">
        <v>29</v>
      </c>
      <c r="F30" s="10" t="s">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25.13"/>
  </cols>
  <sheetData>
    <row r="1">
      <c r="A1" s="11" t="s">
        <v>124</v>
      </c>
      <c r="B1" s="11" t="s">
        <v>125</v>
      </c>
      <c r="C1" s="11" t="s">
        <v>126</v>
      </c>
      <c r="D1" s="11" t="s">
        <v>127</v>
      </c>
      <c r="E1" s="11" t="s">
        <v>15</v>
      </c>
      <c r="F1" s="11" t="s">
        <v>128</v>
      </c>
      <c r="G1" s="11" t="s">
        <v>129</v>
      </c>
      <c r="H1" s="11" t="s">
        <v>130</v>
      </c>
      <c r="I1" s="11" t="s">
        <v>131</v>
      </c>
      <c r="J1" s="11" t="s">
        <v>132</v>
      </c>
      <c r="K1" s="12"/>
      <c r="L1" s="13"/>
      <c r="M1" s="12"/>
      <c r="N1" s="12"/>
      <c r="O1" s="12"/>
      <c r="P1" s="12"/>
      <c r="Q1" s="12"/>
      <c r="R1" s="12"/>
      <c r="S1" s="12"/>
      <c r="T1" s="12"/>
      <c r="U1" s="12"/>
      <c r="V1" s="12"/>
      <c r="W1" s="12"/>
      <c r="X1" s="12"/>
      <c r="Y1" s="12"/>
      <c r="Z1" s="12"/>
    </row>
    <row r="2">
      <c r="A2" s="14">
        <v>45322.354166666664</v>
      </c>
      <c r="B2" s="11" t="s">
        <v>20</v>
      </c>
      <c r="C2" s="11" t="s">
        <v>19</v>
      </c>
      <c r="D2" s="11" t="s">
        <v>20</v>
      </c>
      <c r="E2" s="11" t="s">
        <v>21</v>
      </c>
      <c r="F2" s="11">
        <v>5.0</v>
      </c>
      <c r="G2" s="11">
        <v>4.0</v>
      </c>
      <c r="H2" s="11">
        <v>5.0</v>
      </c>
      <c r="I2" s="11">
        <v>3.0</v>
      </c>
      <c r="J2" s="11">
        <v>5.0</v>
      </c>
      <c r="K2" s="12"/>
      <c r="L2" s="13"/>
      <c r="M2" s="12"/>
      <c r="N2" s="12"/>
      <c r="O2" s="12"/>
      <c r="P2" s="12"/>
      <c r="Q2" s="12"/>
      <c r="R2" s="12"/>
      <c r="S2" s="12"/>
      <c r="T2" s="12"/>
      <c r="U2" s="12"/>
      <c r="V2" s="12"/>
      <c r="W2" s="12"/>
      <c r="X2" s="12"/>
      <c r="Y2" s="12"/>
      <c r="Z2" s="12"/>
    </row>
    <row r="3">
      <c r="A3" s="14">
        <v>45322.385416666664</v>
      </c>
      <c r="B3" s="11" t="s">
        <v>133</v>
      </c>
      <c r="C3" s="11" t="s">
        <v>134</v>
      </c>
      <c r="D3" s="11" t="s">
        <v>133</v>
      </c>
      <c r="E3" s="11" t="s">
        <v>21</v>
      </c>
      <c r="F3" s="11">
        <v>4.0</v>
      </c>
      <c r="G3" s="11">
        <v>5.0</v>
      </c>
      <c r="H3" s="11">
        <v>3.0</v>
      </c>
      <c r="I3" s="11">
        <v>4.0</v>
      </c>
      <c r="J3" s="11">
        <v>4.0</v>
      </c>
      <c r="K3" s="12"/>
      <c r="M3" s="12"/>
      <c r="N3" s="12"/>
      <c r="O3" s="12"/>
      <c r="P3" s="12"/>
      <c r="Q3" s="12"/>
      <c r="R3" s="12"/>
      <c r="S3" s="12"/>
      <c r="T3" s="12"/>
      <c r="U3" s="12"/>
      <c r="V3" s="12"/>
      <c r="W3" s="12"/>
      <c r="X3" s="12"/>
      <c r="Y3" s="12"/>
      <c r="Z3" s="12"/>
    </row>
    <row r="4">
      <c r="A4" s="14">
        <v>45322.416666666664</v>
      </c>
      <c r="B4" s="11" t="s">
        <v>26</v>
      </c>
      <c r="C4" s="11" t="s">
        <v>25</v>
      </c>
      <c r="D4" s="11" t="s">
        <v>26</v>
      </c>
      <c r="E4" s="11" t="s">
        <v>27</v>
      </c>
      <c r="F4" s="11">
        <v>4.0</v>
      </c>
      <c r="G4" s="11">
        <v>4.0</v>
      </c>
      <c r="H4" s="11">
        <v>4.0</v>
      </c>
      <c r="I4" s="11">
        <v>5.0</v>
      </c>
      <c r="J4" s="11">
        <v>4.0</v>
      </c>
      <c r="K4" s="12"/>
      <c r="M4" s="12"/>
      <c r="N4" s="12"/>
      <c r="O4" s="12"/>
      <c r="P4" s="12"/>
      <c r="Q4" s="12"/>
      <c r="R4" s="12"/>
      <c r="S4" s="12"/>
      <c r="T4" s="12"/>
      <c r="U4" s="12"/>
      <c r="V4" s="12"/>
      <c r="W4" s="12"/>
      <c r="X4" s="12"/>
      <c r="Y4" s="12"/>
      <c r="Z4" s="12"/>
    </row>
    <row r="5">
      <c r="A5" s="14">
        <v>45322.447916666664</v>
      </c>
      <c r="B5" s="11" t="s">
        <v>135</v>
      </c>
      <c r="C5" s="11" t="s">
        <v>136</v>
      </c>
      <c r="D5" s="11" t="s">
        <v>135</v>
      </c>
      <c r="E5" s="11" t="s">
        <v>27</v>
      </c>
      <c r="F5" s="11">
        <v>3.0</v>
      </c>
      <c r="G5" s="11">
        <v>3.0</v>
      </c>
      <c r="H5" s="11">
        <v>4.0</v>
      </c>
      <c r="I5" s="11">
        <v>5.0</v>
      </c>
      <c r="J5" s="11">
        <v>3.0</v>
      </c>
      <c r="K5" s="12"/>
      <c r="M5" s="12"/>
      <c r="N5" s="12"/>
      <c r="O5" s="12"/>
      <c r="P5" s="12"/>
      <c r="Q5" s="12"/>
      <c r="R5" s="12"/>
      <c r="S5" s="12"/>
      <c r="T5" s="12"/>
      <c r="U5" s="12"/>
      <c r="V5" s="12"/>
      <c r="W5" s="12"/>
      <c r="X5" s="12"/>
      <c r="Y5" s="12"/>
      <c r="Z5" s="12"/>
    </row>
    <row r="6">
      <c r="A6" s="14">
        <v>45322.479166666664</v>
      </c>
      <c r="B6" s="11" t="s">
        <v>32</v>
      </c>
      <c r="C6" s="11" t="s">
        <v>31</v>
      </c>
      <c r="D6" s="11" t="s">
        <v>32</v>
      </c>
      <c r="E6" s="11" t="s">
        <v>33</v>
      </c>
      <c r="F6" s="11">
        <v>5.0</v>
      </c>
      <c r="G6" s="11">
        <v>5.0</v>
      </c>
      <c r="H6" s="11">
        <v>5.0</v>
      </c>
      <c r="I6" s="11">
        <v>5.0</v>
      </c>
      <c r="J6" s="11">
        <v>5.0</v>
      </c>
      <c r="K6" s="12"/>
      <c r="M6" s="12"/>
      <c r="N6" s="12"/>
      <c r="O6" s="12"/>
      <c r="P6" s="12"/>
      <c r="Q6" s="12"/>
      <c r="R6" s="12"/>
      <c r="S6" s="12"/>
      <c r="T6" s="12"/>
      <c r="U6" s="12"/>
      <c r="V6" s="12"/>
      <c r="W6" s="12"/>
      <c r="X6" s="12"/>
      <c r="Y6" s="12"/>
      <c r="Z6" s="12"/>
    </row>
    <row r="7">
      <c r="A7" s="14">
        <v>45322.510416666664</v>
      </c>
      <c r="B7" s="11" t="s">
        <v>137</v>
      </c>
      <c r="C7" s="11" t="s">
        <v>138</v>
      </c>
      <c r="D7" s="11" t="s">
        <v>137</v>
      </c>
      <c r="E7" s="11" t="s">
        <v>33</v>
      </c>
      <c r="F7" s="11">
        <v>4.0</v>
      </c>
      <c r="G7" s="11">
        <v>3.0</v>
      </c>
      <c r="H7" s="11">
        <v>5.0</v>
      </c>
      <c r="I7" s="11">
        <v>4.0</v>
      </c>
      <c r="J7" s="11">
        <v>4.0</v>
      </c>
      <c r="K7" s="12"/>
      <c r="M7" s="12"/>
      <c r="N7" s="12"/>
      <c r="O7" s="12"/>
      <c r="P7" s="12"/>
      <c r="Q7" s="12"/>
      <c r="R7" s="12"/>
      <c r="S7" s="12"/>
      <c r="T7" s="12"/>
      <c r="U7" s="12"/>
      <c r="V7" s="12"/>
      <c r="W7" s="12"/>
      <c r="X7" s="12"/>
      <c r="Y7" s="12"/>
      <c r="Z7" s="12"/>
    </row>
    <row r="8">
      <c r="A8" s="14">
        <v>45322.541666666664</v>
      </c>
      <c r="B8" s="11" t="s">
        <v>139</v>
      </c>
      <c r="C8" s="11" t="s">
        <v>140</v>
      </c>
      <c r="D8" s="11" t="s">
        <v>139</v>
      </c>
      <c r="E8" s="11" t="s">
        <v>38</v>
      </c>
      <c r="F8" s="11">
        <v>5.0</v>
      </c>
      <c r="G8" s="11">
        <v>4.0</v>
      </c>
      <c r="H8" s="11">
        <v>5.0</v>
      </c>
      <c r="I8" s="11">
        <v>4.0</v>
      </c>
      <c r="J8" s="11">
        <v>5.0</v>
      </c>
      <c r="K8" s="12"/>
      <c r="M8" s="12"/>
      <c r="N8" s="12"/>
      <c r="O8" s="12"/>
      <c r="P8" s="12"/>
      <c r="Q8" s="12"/>
      <c r="R8" s="12"/>
      <c r="S8" s="12"/>
      <c r="T8" s="12"/>
      <c r="U8" s="12"/>
      <c r="V8" s="12"/>
      <c r="W8" s="12"/>
      <c r="X8" s="12"/>
      <c r="Y8" s="12"/>
      <c r="Z8" s="12"/>
    </row>
    <row r="9">
      <c r="A9" s="14">
        <v>45322.572916666664</v>
      </c>
      <c r="B9" s="11" t="s">
        <v>141</v>
      </c>
      <c r="C9" s="11" t="s">
        <v>142</v>
      </c>
      <c r="D9" s="11" t="s">
        <v>141</v>
      </c>
      <c r="E9" s="11" t="s">
        <v>42</v>
      </c>
      <c r="F9" s="11">
        <v>3.0</v>
      </c>
      <c r="G9" s="11">
        <v>5.0</v>
      </c>
      <c r="H9" s="11">
        <v>4.0</v>
      </c>
      <c r="I9" s="11">
        <v>3.0</v>
      </c>
      <c r="J9" s="11">
        <v>3.0</v>
      </c>
      <c r="K9" s="12"/>
      <c r="M9" s="12"/>
      <c r="N9" s="12"/>
      <c r="O9" s="12"/>
      <c r="P9" s="12"/>
      <c r="Q9" s="12"/>
      <c r="R9" s="12"/>
      <c r="S9" s="12"/>
      <c r="T9" s="12"/>
      <c r="U9" s="12"/>
      <c r="V9" s="12"/>
      <c r="W9" s="12"/>
      <c r="X9" s="12"/>
      <c r="Y9" s="12"/>
      <c r="Z9" s="12"/>
    </row>
    <row r="10">
      <c r="A10" s="14">
        <v>45322.604166666664</v>
      </c>
      <c r="B10" s="11" t="s">
        <v>143</v>
      </c>
      <c r="C10" s="11" t="s">
        <v>144</v>
      </c>
      <c r="D10" s="11" t="s">
        <v>143</v>
      </c>
      <c r="E10" s="11" t="s">
        <v>46</v>
      </c>
      <c r="F10" s="11">
        <v>4.0</v>
      </c>
      <c r="G10" s="11">
        <v>4.0</v>
      </c>
      <c r="H10" s="11">
        <v>3.0</v>
      </c>
      <c r="I10" s="11">
        <v>5.0</v>
      </c>
      <c r="J10" s="11">
        <v>4.0</v>
      </c>
      <c r="K10" s="12"/>
      <c r="M10" s="12"/>
      <c r="N10" s="12"/>
      <c r="O10" s="12"/>
      <c r="P10" s="12"/>
      <c r="Q10" s="12"/>
      <c r="R10" s="12"/>
      <c r="S10" s="12"/>
      <c r="T10" s="12"/>
      <c r="U10" s="12"/>
      <c r="V10" s="12"/>
      <c r="W10" s="12"/>
      <c r="X10" s="12"/>
      <c r="Y10" s="12"/>
      <c r="Z10" s="12"/>
    </row>
    <row r="11">
      <c r="A11" s="14">
        <v>45322.635416666664</v>
      </c>
      <c r="B11" s="11" t="s">
        <v>145</v>
      </c>
      <c r="C11" s="11" t="s">
        <v>146</v>
      </c>
      <c r="D11" s="11" t="s">
        <v>145</v>
      </c>
      <c r="E11" s="11" t="s">
        <v>50</v>
      </c>
      <c r="F11" s="11">
        <v>5.0</v>
      </c>
      <c r="G11" s="11">
        <v>5.0</v>
      </c>
      <c r="H11" s="11">
        <v>4.0</v>
      </c>
      <c r="I11" s="11">
        <v>5.0</v>
      </c>
      <c r="J11" s="11">
        <v>5.0</v>
      </c>
      <c r="K11" s="12"/>
      <c r="M11" s="12"/>
      <c r="N11" s="12"/>
      <c r="O11" s="12"/>
      <c r="P11" s="12"/>
      <c r="Q11" s="12"/>
      <c r="R11" s="12"/>
      <c r="S11" s="12"/>
      <c r="T11" s="12"/>
      <c r="U11" s="12"/>
      <c r="V11" s="12"/>
      <c r="W11" s="12"/>
      <c r="X11" s="12"/>
      <c r="Y11" s="12"/>
      <c r="Z11" s="12"/>
    </row>
    <row r="12">
      <c r="A12" s="14">
        <v>45322.666666666664</v>
      </c>
      <c r="B12" s="11" t="s">
        <v>147</v>
      </c>
      <c r="C12" s="11" t="s">
        <v>148</v>
      </c>
      <c r="D12" s="11" t="s">
        <v>147</v>
      </c>
      <c r="E12" s="11" t="s">
        <v>54</v>
      </c>
      <c r="F12" s="11">
        <v>4.0</v>
      </c>
      <c r="G12" s="11">
        <v>3.0</v>
      </c>
      <c r="H12" s="11">
        <v>5.0</v>
      </c>
      <c r="I12" s="11">
        <v>4.0</v>
      </c>
      <c r="J12" s="11">
        <v>4.0</v>
      </c>
      <c r="K12" s="12"/>
      <c r="M12" s="12"/>
      <c r="N12" s="12"/>
      <c r="O12" s="12"/>
      <c r="P12" s="12"/>
      <c r="Q12" s="12"/>
      <c r="R12" s="12"/>
      <c r="S12" s="12"/>
      <c r="T12" s="12"/>
      <c r="U12" s="12"/>
      <c r="V12" s="12"/>
      <c r="W12" s="12"/>
      <c r="X12" s="12"/>
      <c r="Y12" s="12"/>
      <c r="Z12" s="12"/>
    </row>
    <row r="13">
      <c r="A13" s="14">
        <v>45322.697916666664</v>
      </c>
      <c r="B13" s="11" t="s">
        <v>149</v>
      </c>
      <c r="C13" s="11" t="s">
        <v>150</v>
      </c>
      <c r="D13" s="11" t="s">
        <v>149</v>
      </c>
      <c r="E13" s="11" t="s">
        <v>58</v>
      </c>
      <c r="F13" s="11">
        <v>5.0</v>
      </c>
      <c r="G13" s="11">
        <v>4.0</v>
      </c>
      <c r="H13" s="11">
        <v>4.0</v>
      </c>
      <c r="I13" s="11">
        <v>5.0</v>
      </c>
      <c r="J13" s="11">
        <v>5.0</v>
      </c>
      <c r="K13" s="12"/>
      <c r="M13" s="12"/>
      <c r="N13" s="12"/>
      <c r="O13" s="12"/>
      <c r="P13" s="12"/>
      <c r="Q13" s="12"/>
      <c r="R13" s="12"/>
      <c r="S13" s="12"/>
      <c r="T13" s="12"/>
      <c r="U13" s="12"/>
      <c r="V13" s="12"/>
      <c r="W13" s="12"/>
      <c r="X13" s="12"/>
      <c r="Y13" s="12"/>
      <c r="Z13" s="12"/>
    </row>
    <row r="14">
      <c r="A14" s="14">
        <v>45322.729166666664</v>
      </c>
      <c r="B14" s="11" t="s">
        <v>151</v>
      </c>
      <c r="C14" s="11" t="s">
        <v>152</v>
      </c>
      <c r="D14" s="11" t="s">
        <v>151</v>
      </c>
      <c r="E14" s="11" t="s">
        <v>62</v>
      </c>
      <c r="F14" s="11">
        <v>3.0</v>
      </c>
      <c r="G14" s="11">
        <v>5.0</v>
      </c>
      <c r="H14" s="11">
        <v>3.0</v>
      </c>
      <c r="I14" s="11">
        <v>4.0</v>
      </c>
      <c r="J14" s="11">
        <v>3.0</v>
      </c>
      <c r="K14" s="12"/>
      <c r="M14" s="12"/>
      <c r="N14" s="12"/>
      <c r="O14" s="12"/>
      <c r="P14" s="12"/>
      <c r="Q14" s="12"/>
      <c r="R14" s="12"/>
      <c r="S14" s="12"/>
      <c r="T14" s="12"/>
      <c r="U14" s="12"/>
      <c r="V14" s="12"/>
      <c r="W14" s="12"/>
      <c r="X14" s="12"/>
      <c r="Y14" s="12"/>
      <c r="Z14" s="12"/>
    </row>
    <row r="15">
      <c r="A15" s="14">
        <v>45322.760416666664</v>
      </c>
      <c r="B15" s="11" t="s">
        <v>153</v>
      </c>
      <c r="C15" s="11" t="s">
        <v>154</v>
      </c>
      <c r="D15" s="11" t="s">
        <v>153</v>
      </c>
      <c r="E15" s="11" t="s">
        <v>66</v>
      </c>
      <c r="F15" s="11">
        <v>4.0</v>
      </c>
      <c r="G15" s="11">
        <v>4.0</v>
      </c>
      <c r="H15" s="11">
        <v>5.0</v>
      </c>
      <c r="I15" s="11">
        <v>5.0</v>
      </c>
      <c r="J15" s="11">
        <v>4.0</v>
      </c>
      <c r="K15" s="12"/>
      <c r="M15" s="12"/>
      <c r="N15" s="12"/>
      <c r="O15" s="12"/>
      <c r="P15" s="12"/>
      <c r="Q15" s="12"/>
      <c r="R15" s="12"/>
      <c r="S15" s="12"/>
      <c r="T15" s="12"/>
      <c r="U15" s="12"/>
      <c r="V15" s="12"/>
      <c r="W15" s="12"/>
      <c r="X15" s="12"/>
      <c r="Y15" s="12"/>
      <c r="Z15" s="12"/>
    </row>
    <row r="16">
      <c r="A16" s="14">
        <v>45322.791666666664</v>
      </c>
      <c r="B16" s="11" t="s">
        <v>155</v>
      </c>
      <c r="C16" s="11" t="s">
        <v>156</v>
      </c>
      <c r="D16" s="11" t="s">
        <v>155</v>
      </c>
      <c r="E16" s="11" t="s">
        <v>70</v>
      </c>
      <c r="F16" s="11">
        <v>5.0</v>
      </c>
      <c r="G16" s="11">
        <v>3.0</v>
      </c>
      <c r="H16" s="11">
        <v>4.0</v>
      </c>
      <c r="I16" s="11">
        <v>5.0</v>
      </c>
      <c r="J16" s="11">
        <v>5.0</v>
      </c>
      <c r="K16" s="12"/>
      <c r="M16" s="12"/>
      <c r="N16" s="12"/>
      <c r="O16" s="12"/>
      <c r="P16" s="12"/>
      <c r="Q16" s="12"/>
      <c r="R16" s="12"/>
      <c r="S16" s="12"/>
      <c r="T16" s="12"/>
      <c r="U16" s="12"/>
      <c r="V16" s="12"/>
      <c r="W16" s="12"/>
      <c r="X16" s="12"/>
      <c r="Y16" s="12"/>
      <c r="Z16" s="12"/>
    </row>
    <row r="17">
      <c r="A17" s="14">
        <v>45322.822916666664</v>
      </c>
      <c r="B17" s="11" t="s">
        <v>157</v>
      </c>
      <c r="C17" s="11" t="s">
        <v>158</v>
      </c>
      <c r="D17" s="11" t="s">
        <v>157</v>
      </c>
      <c r="E17" s="11" t="s">
        <v>74</v>
      </c>
      <c r="F17" s="11">
        <v>4.0</v>
      </c>
      <c r="G17" s="11">
        <v>4.0</v>
      </c>
      <c r="H17" s="11">
        <v>5.0</v>
      </c>
      <c r="I17" s="11">
        <v>3.0</v>
      </c>
      <c r="J17" s="11">
        <v>4.0</v>
      </c>
      <c r="K17" s="12"/>
      <c r="M17" s="12"/>
      <c r="N17" s="12"/>
      <c r="O17" s="12"/>
      <c r="P17" s="12"/>
      <c r="Q17" s="12"/>
      <c r="R17" s="12"/>
      <c r="S17" s="12"/>
      <c r="T17" s="12"/>
      <c r="U17" s="12"/>
      <c r="V17" s="12"/>
      <c r="W17" s="12"/>
      <c r="X17" s="12"/>
      <c r="Y17" s="12"/>
      <c r="Z17" s="12"/>
    </row>
    <row r="18">
      <c r="A18" s="14">
        <v>45322.854166666664</v>
      </c>
      <c r="B18" s="11" t="s">
        <v>159</v>
      </c>
      <c r="C18" s="11" t="s">
        <v>160</v>
      </c>
      <c r="D18" s="11" t="s">
        <v>159</v>
      </c>
      <c r="E18" s="11" t="s">
        <v>78</v>
      </c>
      <c r="F18" s="11">
        <v>5.0</v>
      </c>
      <c r="G18" s="11">
        <v>5.0</v>
      </c>
      <c r="H18" s="11">
        <v>4.0</v>
      </c>
      <c r="I18" s="11">
        <v>4.0</v>
      </c>
      <c r="J18" s="11">
        <v>5.0</v>
      </c>
      <c r="K18" s="12"/>
      <c r="M18" s="12"/>
      <c r="N18" s="12"/>
      <c r="O18" s="12"/>
      <c r="P18" s="12"/>
      <c r="Q18" s="12"/>
      <c r="R18" s="12"/>
      <c r="S18" s="12"/>
      <c r="T18" s="12"/>
      <c r="U18" s="12"/>
      <c r="V18" s="12"/>
      <c r="W18" s="12"/>
      <c r="X18" s="12"/>
      <c r="Y18" s="12"/>
      <c r="Z18" s="12"/>
    </row>
    <row r="19">
      <c r="A19" s="14">
        <v>45322.885416666664</v>
      </c>
      <c r="B19" s="11" t="s">
        <v>161</v>
      </c>
      <c r="C19" s="11" t="s">
        <v>162</v>
      </c>
      <c r="D19" s="11" t="s">
        <v>161</v>
      </c>
      <c r="E19" s="11" t="s">
        <v>81</v>
      </c>
      <c r="F19" s="11">
        <v>3.0</v>
      </c>
      <c r="G19" s="11">
        <v>4.0</v>
      </c>
      <c r="H19" s="11">
        <v>5.0</v>
      </c>
      <c r="I19" s="11">
        <v>5.0</v>
      </c>
      <c r="J19" s="11">
        <v>3.0</v>
      </c>
      <c r="K19" s="12"/>
      <c r="M19" s="12"/>
      <c r="N19" s="12"/>
      <c r="O19" s="12"/>
      <c r="P19" s="12"/>
      <c r="Q19" s="12"/>
      <c r="R19" s="12"/>
      <c r="S19" s="12"/>
      <c r="T19" s="12"/>
      <c r="U19" s="12"/>
      <c r="V19" s="12"/>
      <c r="W19" s="12"/>
      <c r="X19" s="12"/>
      <c r="Y19" s="12"/>
      <c r="Z19" s="12"/>
    </row>
    <row r="20">
      <c r="A20" s="14">
        <v>45322.916666666664</v>
      </c>
      <c r="B20" s="11" t="s">
        <v>163</v>
      </c>
      <c r="C20" s="11" t="s">
        <v>164</v>
      </c>
      <c r="D20" s="11" t="s">
        <v>163</v>
      </c>
      <c r="E20" s="11" t="s">
        <v>84</v>
      </c>
      <c r="F20" s="11">
        <v>5.0</v>
      </c>
      <c r="G20" s="11">
        <v>3.0</v>
      </c>
      <c r="H20" s="11">
        <v>4.0</v>
      </c>
      <c r="I20" s="11">
        <v>5.0</v>
      </c>
      <c r="J20" s="11">
        <v>5.0</v>
      </c>
      <c r="K20" s="12"/>
      <c r="M20" s="12"/>
      <c r="N20" s="12"/>
      <c r="O20" s="12"/>
      <c r="P20" s="12"/>
      <c r="Q20" s="12"/>
      <c r="R20" s="12"/>
      <c r="S20" s="12"/>
      <c r="T20" s="12"/>
      <c r="U20" s="12"/>
      <c r="V20" s="12"/>
      <c r="W20" s="12"/>
      <c r="X20" s="12"/>
      <c r="Y20" s="12"/>
      <c r="Z20" s="12"/>
    </row>
    <row r="21">
      <c r="A21" s="14">
        <v>45322.947916666664</v>
      </c>
      <c r="B21" s="11" t="s">
        <v>165</v>
      </c>
      <c r="C21" s="11" t="s">
        <v>166</v>
      </c>
      <c r="D21" s="11" t="s">
        <v>165</v>
      </c>
      <c r="E21" s="11" t="s">
        <v>87</v>
      </c>
      <c r="F21" s="11">
        <v>4.0</v>
      </c>
      <c r="G21" s="11">
        <v>5.0</v>
      </c>
      <c r="H21" s="11">
        <v>5.0</v>
      </c>
      <c r="I21" s="11">
        <v>4.0</v>
      </c>
      <c r="J21" s="11">
        <v>4.0</v>
      </c>
      <c r="K21" s="12"/>
      <c r="M21" s="12"/>
      <c r="N21" s="12"/>
      <c r="O21" s="12"/>
      <c r="P21" s="12"/>
      <c r="Q21" s="12"/>
      <c r="R21" s="12"/>
      <c r="S21" s="12"/>
      <c r="T21" s="12"/>
      <c r="U21" s="12"/>
      <c r="V21" s="12"/>
      <c r="W21" s="12"/>
      <c r="X21" s="12"/>
      <c r="Y21" s="12"/>
      <c r="Z21" s="12"/>
    </row>
    <row r="22">
      <c r="A22" s="14">
        <v>45322.979166666664</v>
      </c>
      <c r="B22" s="11" t="s">
        <v>167</v>
      </c>
      <c r="C22" s="11" t="s">
        <v>168</v>
      </c>
      <c r="D22" s="11" t="s">
        <v>167</v>
      </c>
      <c r="E22" s="11" t="s">
        <v>90</v>
      </c>
      <c r="F22" s="11">
        <v>3.0</v>
      </c>
      <c r="G22" s="11">
        <v>4.0</v>
      </c>
      <c r="H22" s="11">
        <v>4.0</v>
      </c>
      <c r="I22" s="11">
        <v>5.0</v>
      </c>
      <c r="J22" s="11">
        <v>3.0</v>
      </c>
      <c r="K22" s="12"/>
      <c r="M22" s="12"/>
      <c r="N22" s="12"/>
      <c r="O22" s="12"/>
      <c r="P22" s="12"/>
      <c r="Q22" s="12"/>
      <c r="R22" s="12"/>
      <c r="S22" s="12"/>
      <c r="T22" s="12"/>
      <c r="U22" s="12"/>
      <c r="V22" s="12"/>
      <c r="W22" s="12"/>
      <c r="X22" s="12"/>
      <c r="Y22" s="12"/>
      <c r="Z22" s="12"/>
    </row>
    <row r="23">
      <c r="A23" s="14">
        <v>45323.010416666664</v>
      </c>
      <c r="B23" s="11" t="s">
        <v>169</v>
      </c>
      <c r="C23" s="11" t="s">
        <v>170</v>
      </c>
      <c r="D23" s="11" t="s">
        <v>171</v>
      </c>
      <c r="E23" s="11" t="s">
        <v>93</v>
      </c>
      <c r="F23" s="11">
        <v>5.0</v>
      </c>
      <c r="G23" s="11">
        <v>5.0</v>
      </c>
      <c r="H23" s="11">
        <v>3.0</v>
      </c>
      <c r="I23" s="11">
        <v>4.0</v>
      </c>
      <c r="J23" s="11">
        <v>5.0</v>
      </c>
      <c r="K23" s="12"/>
      <c r="M23" s="12"/>
      <c r="N23" s="12"/>
      <c r="O23" s="12"/>
      <c r="P23" s="12"/>
      <c r="Q23" s="12"/>
      <c r="R23" s="12"/>
      <c r="S23" s="12"/>
      <c r="T23" s="12"/>
      <c r="U23" s="12"/>
      <c r="V23" s="12"/>
      <c r="W23" s="12"/>
      <c r="X23" s="12"/>
      <c r="Y23" s="12"/>
      <c r="Z23" s="12"/>
    </row>
    <row r="24">
      <c r="A24" s="14">
        <v>45323.041666666664</v>
      </c>
      <c r="B24" s="11" t="s">
        <v>172</v>
      </c>
      <c r="C24" s="11" t="s">
        <v>173</v>
      </c>
      <c r="D24" s="11" t="s">
        <v>172</v>
      </c>
      <c r="E24" s="11" t="s">
        <v>96</v>
      </c>
      <c r="F24" s="11">
        <v>4.0</v>
      </c>
      <c r="G24" s="11">
        <v>4.0</v>
      </c>
      <c r="H24" s="11">
        <v>5.0</v>
      </c>
      <c r="I24" s="11">
        <v>5.0</v>
      </c>
      <c r="J24" s="11">
        <v>4.0</v>
      </c>
      <c r="K24" s="12"/>
      <c r="M24" s="12"/>
      <c r="N24" s="12"/>
      <c r="O24" s="12"/>
      <c r="P24" s="12"/>
      <c r="Q24" s="12"/>
      <c r="R24" s="12"/>
      <c r="S24" s="12"/>
      <c r="T24" s="12"/>
      <c r="U24" s="12"/>
      <c r="V24" s="12"/>
      <c r="W24" s="12"/>
      <c r="X24" s="12"/>
      <c r="Y24" s="12"/>
      <c r="Z24" s="12"/>
    </row>
    <row r="25">
      <c r="A25" s="14">
        <v>45323.072916666664</v>
      </c>
      <c r="B25" s="11" t="s">
        <v>174</v>
      </c>
      <c r="C25" s="11" t="s">
        <v>175</v>
      </c>
      <c r="D25" s="11" t="s">
        <v>174</v>
      </c>
      <c r="E25" s="11" t="s">
        <v>99</v>
      </c>
      <c r="F25" s="11">
        <v>5.0</v>
      </c>
      <c r="G25" s="11">
        <v>3.0</v>
      </c>
      <c r="H25" s="11">
        <v>4.0</v>
      </c>
      <c r="I25" s="11">
        <v>5.0</v>
      </c>
      <c r="J25" s="11">
        <v>5.0</v>
      </c>
      <c r="K25" s="12"/>
      <c r="M25" s="12"/>
      <c r="N25" s="12"/>
      <c r="O25" s="12"/>
      <c r="P25" s="12"/>
      <c r="Q25" s="12"/>
      <c r="R25" s="12"/>
      <c r="S25" s="12"/>
      <c r="T25" s="12"/>
      <c r="U25" s="12"/>
      <c r="V25" s="12"/>
      <c r="W25" s="12"/>
      <c r="X25" s="12"/>
      <c r="Y25" s="12"/>
      <c r="Z25" s="12"/>
    </row>
    <row r="26">
      <c r="A26" s="14">
        <v>45323.104166666664</v>
      </c>
      <c r="B26" s="11" t="s">
        <v>176</v>
      </c>
      <c r="C26" s="11" t="s">
        <v>177</v>
      </c>
      <c r="D26" s="11" t="s">
        <v>176</v>
      </c>
      <c r="E26" s="11" t="s">
        <v>102</v>
      </c>
      <c r="F26" s="11">
        <v>3.0</v>
      </c>
      <c r="G26" s="11">
        <v>5.0</v>
      </c>
      <c r="H26" s="11">
        <v>5.0</v>
      </c>
      <c r="I26" s="11">
        <v>4.0</v>
      </c>
      <c r="J26" s="11">
        <v>3.0</v>
      </c>
      <c r="K26" s="12"/>
      <c r="M26" s="12"/>
      <c r="N26" s="12"/>
      <c r="O26" s="12"/>
      <c r="P26" s="12"/>
      <c r="Q26" s="12"/>
      <c r="R26" s="12"/>
      <c r="S26" s="12"/>
      <c r="T26" s="12"/>
      <c r="U26" s="12"/>
      <c r="V26" s="12"/>
      <c r="W26" s="12"/>
      <c r="X26" s="12"/>
      <c r="Y26" s="12"/>
      <c r="Z26" s="12"/>
    </row>
    <row r="27">
      <c r="A27" s="14">
        <v>45323.135416666664</v>
      </c>
      <c r="B27" s="11" t="s">
        <v>178</v>
      </c>
      <c r="C27" s="11" t="s">
        <v>179</v>
      </c>
      <c r="D27" s="11" t="s">
        <v>180</v>
      </c>
      <c r="E27" s="11" t="s">
        <v>105</v>
      </c>
      <c r="F27" s="11">
        <v>4.0</v>
      </c>
      <c r="G27" s="11">
        <v>4.0</v>
      </c>
      <c r="H27" s="11">
        <v>3.0</v>
      </c>
      <c r="I27" s="11">
        <v>5.0</v>
      </c>
      <c r="J27" s="11">
        <v>4.0</v>
      </c>
      <c r="K27" s="12"/>
      <c r="M27" s="12"/>
      <c r="N27" s="12"/>
      <c r="O27" s="12"/>
      <c r="P27" s="12"/>
      <c r="Q27" s="12"/>
      <c r="R27" s="12"/>
      <c r="S27" s="12"/>
      <c r="T27" s="12"/>
      <c r="U27" s="12"/>
      <c r="V27" s="12"/>
      <c r="W27" s="12"/>
      <c r="X27" s="12"/>
      <c r="Y27" s="12"/>
      <c r="Z27" s="12"/>
    </row>
    <row r="28">
      <c r="A28" s="14">
        <v>45323.166666666664</v>
      </c>
      <c r="B28" s="11" t="s">
        <v>181</v>
      </c>
      <c r="C28" s="11" t="s">
        <v>182</v>
      </c>
      <c r="D28" s="11" t="s">
        <v>181</v>
      </c>
      <c r="E28" s="11" t="s">
        <v>108</v>
      </c>
      <c r="F28" s="11">
        <v>5.0</v>
      </c>
      <c r="G28" s="11">
        <v>5.0</v>
      </c>
      <c r="H28" s="11">
        <v>4.0</v>
      </c>
      <c r="I28" s="11">
        <v>4.0</v>
      </c>
      <c r="J28" s="11">
        <v>5.0</v>
      </c>
      <c r="K28" s="12"/>
      <c r="M28" s="12"/>
      <c r="N28" s="12"/>
      <c r="O28" s="12"/>
      <c r="P28" s="12"/>
      <c r="Q28" s="12"/>
      <c r="R28" s="12"/>
      <c r="S28" s="12"/>
      <c r="T28" s="12"/>
      <c r="U28" s="12"/>
      <c r="V28" s="12"/>
      <c r="W28" s="12"/>
      <c r="X28" s="12"/>
      <c r="Y28" s="12"/>
      <c r="Z28" s="12"/>
    </row>
    <row r="29">
      <c r="A29" s="14">
        <v>45323.197916666664</v>
      </c>
      <c r="B29" s="11" t="s">
        <v>183</v>
      </c>
      <c r="C29" s="11" t="s">
        <v>184</v>
      </c>
      <c r="D29" s="11" t="s">
        <v>183</v>
      </c>
      <c r="E29" s="11" t="s">
        <v>111</v>
      </c>
      <c r="F29" s="11">
        <v>4.0</v>
      </c>
      <c r="G29" s="11">
        <v>3.0</v>
      </c>
      <c r="H29" s="11">
        <v>5.0</v>
      </c>
      <c r="I29" s="11">
        <v>5.0</v>
      </c>
      <c r="J29" s="11">
        <v>4.0</v>
      </c>
      <c r="K29" s="12"/>
      <c r="M29" s="12"/>
      <c r="N29" s="12"/>
      <c r="O29" s="12"/>
      <c r="P29" s="12"/>
      <c r="Q29" s="12"/>
      <c r="R29" s="12"/>
      <c r="S29" s="12"/>
      <c r="T29" s="12"/>
      <c r="U29" s="12"/>
      <c r="V29" s="12"/>
      <c r="W29" s="12"/>
      <c r="X29" s="12"/>
      <c r="Y29" s="12"/>
      <c r="Z29" s="12"/>
    </row>
    <row r="30">
      <c r="A30" s="14">
        <v>45323.229166666664</v>
      </c>
      <c r="B30" s="11" t="s">
        <v>185</v>
      </c>
      <c r="C30" s="11" t="s">
        <v>186</v>
      </c>
      <c r="D30" s="11" t="s">
        <v>185</v>
      </c>
      <c r="E30" s="11" t="s">
        <v>114</v>
      </c>
      <c r="F30" s="11">
        <v>5.0</v>
      </c>
      <c r="G30" s="11">
        <v>4.0</v>
      </c>
      <c r="H30" s="11">
        <v>4.0</v>
      </c>
      <c r="I30" s="11">
        <v>5.0</v>
      </c>
      <c r="J30" s="11">
        <v>5.0</v>
      </c>
      <c r="K30" s="12"/>
      <c r="M30" s="12"/>
      <c r="N30" s="12"/>
      <c r="O30" s="12"/>
      <c r="P30" s="12"/>
      <c r="Q30" s="12"/>
      <c r="R30" s="12"/>
      <c r="S30" s="12"/>
      <c r="T30" s="12"/>
      <c r="U30" s="12"/>
      <c r="V30" s="12"/>
      <c r="W30" s="12"/>
      <c r="X30" s="12"/>
      <c r="Y30" s="12"/>
      <c r="Z30" s="12"/>
    </row>
    <row r="31">
      <c r="A31" s="14">
        <v>45323.260416666664</v>
      </c>
      <c r="B31" s="11" t="s">
        <v>187</v>
      </c>
      <c r="C31" s="11" t="s">
        <v>188</v>
      </c>
      <c r="D31" s="11" t="s">
        <v>187</v>
      </c>
      <c r="E31" s="11" t="s">
        <v>117</v>
      </c>
      <c r="F31" s="11">
        <v>3.0</v>
      </c>
      <c r="G31" s="11">
        <v>5.0</v>
      </c>
      <c r="H31" s="11">
        <v>5.0</v>
      </c>
      <c r="I31" s="11">
        <v>4.0</v>
      </c>
      <c r="J31" s="11">
        <v>3.0</v>
      </c>
      <c r="K31" s="12"/>
      <c r="M31" s="12"/>
      <c r="N31" s="12"/>
      <c r="O31" s="12"/>
      <c r="P31" s="12"/>
      <c r="Q31" s="12"/>
      <c r="R31" s="12"/>
      <c r="S31" s="12"/>
      <c r="T31" s="12"/>
      <c r="U31" s="12"/>
      <c r="V31" s="12"/>
      <c r="W31" s="12"/>
      <c r="X31" s="12"/>
      <c r="Y31" s="12"/>
      <c r="Z31" s="12"/>
    </row>
    <row r="32">
      <c r="A32" s="14">
        <v>45323.291666666664</v>
      </c>
      <c r="B32" s="11" t="s">
        <v>189</v>
      </c>
      <c r="C32" s="11" t="s">
        <v>190</v>
      </c>
      <c r="D32" s="11" t="s">
        <v>189</v>
      </c>
      <c r="E32" s="11" t="s">
        <v>120</v>
      </c>
      <c r="F32" s="11">
        <v>4.0</v>
      </c>
      <c r="G32" s="11">
        <v>4.0</v>
      </c>
      <c r="H32" s="11">
        <v>3.0</v>
      </c>
      <c r="I32" s="11">
        <v>5.0</v>
      </c>
      <c r="J32" s="11">
        <v>4.0</v>
      </c>
      <c r="K32" s="12"/>
      <c r="M32" s="12"/>
      <c r="N32" s="12"/>
      <c r="O32" s="12"/>
      <c r="P32" s="12"/>
      <c r="Q32" s="12"/>
      <c r="R32" s="12"/>
      <c r="S32" s="12"/>
      <c r="T32" s="12"/>
      <c r="U32" s="12"/>
      <c r="V32" s="12"/>
      <c r="W32" s="12"/>
      <c r="X32" s="12"/>
      <c r="Y32" s="12"/>
      <c r="Z32" s="12"/>
    </row>
    <row r="33">
      <c r="A33" s="14">
        <v>45323.322916666664</v>
      </c>
      <c r="B33" s="11" t="s">
        <v>191</v>
      </c>
      <c r="C33" s="11" t="s">
        <v>192</v>
      </c>
      <c r="D33" s="11" t="s">
        <v>191</v>
      </c>
      <c r="E33" s="11" t="s">
        <v>123</v>
      </c>
      <c r="F33" s="11">
        <v>5.0</v>
      </c>
      <c r="G33" s="11">
        <v>5.0</v>
      </c>
      <c r="H33" s="11">
        <v>4.0</v>
      </c>
      <c r="I33" s="11">
        <v>5.0</v>
      </c>
      <c r="J33" s="11">
        <v>5.0</v>
      </c>
      <c r="K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M1000" s="12"/>
      <c r="N1000" s="12"/>
      <c r="O1000" s="12"/>
      <c r="P1000" s="12"/>
      <c r="Q1000" s="12"/>
      <c r="R1000" s="12"/>
      <c r="S1000" s="12"/>
      <c r="T1000" s="12"/>
      <c r="U1000" s="12"/>
      <c r="V1000" s="12"/>
      <c r="W1000" s="12"/>
      <c r="X1000" s="12"/>
      <c r="Y1000" s="12"/>
      <c r="Z1000" s="12"/>
    </row>
  </sheetData>
  <customSheetViews>
    <customSheetView guid="{A4F971A0-DD68-4481-A55F-44899033CDCA}" filter="1" showAutoFilter="1">
      <autoFilter ref="$C$1:$C$1000"/>
    </customSheetView>
    <customSheetView guid="{D6176EFE-BCDB-4DFF-A64E-EBDFFD4383D5}" filter="1" showAutoFilter="1">
      <autoFilter ref="$B$1:$B$1000"/>
    </customSheetView>
    <customSheetView guid="{3075E551-9E79-4E8C-AF5B-234F9651B8B0}" filter="1" showAutoFilter="1">
      <autoFilter ref="$C$1:$C$1000"/>
    </customSheetView>
    <customSheetView guid="{E315AAF5-CFB1-48F4-BD90-71CBA5BF1F16}" filter="1" showAutoFilter="1">
      <autoFilter ref="$C$1:$C$1000"/>
    </customSheetView>
    <customSheetView guid="{8BD9D005-5BED-474D-B849-5D9458DB50DD}" filter="1" showAutoFilter="1">
      <autoFilter ref="$L$1:$L$2"/>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3.75"/>
  </cols>
  <sheetData>
    <row r="1">
      <c r="A1" s="10" t="s">
        <v>13</v>
      </c>
      <c r="B1" s="13" t="s">
        <v>14</v>
      </c>
      <c r="C1" s="10" t="s">
        <v>15</v>
      </c>
      <c r="D1" s="10" t="s">
        <v>16</v>
      </c>
      <c r="E1" s="10" t="s">
        <v>17</v>
      </c>
      <c r="F1" s="10" t="s">
        <v>18</v>
      </c>
    </row>
    <row r="2">
      <c r="A2" s="10" t="s">
        <v>19</v>
      </c>
      <c r="B2" s="10" t="s">
        <v>20</v>
      </c>
      <c r="C2" s="10" t="s">
        <v>21</v>
      </c>
      <c r="D2" s="10" t="s">
        <v>22</v>
      </c>
      <c r="E2" s="10" t="s">
        <v>23</v>
      </c>
      <c r="F2" s="10" t="s">
        <v>24</v>
      </c>
    </row>
    <row r="3">
      <c r="A3" s="10" t="s">
        <v>134</v>
      </c>
      <c r="B3" s="10" t="s">
        <v>133</v>
      </c>
      <c r="C3" s="10" t="s">
        <v>21</v>
      </c>
      <c r="D3" s="10" t="s">
        <v>22</v>
      </c>
      <c r="E3" s="10" t="s">
        <v>23</v>
      </c>
      <c r="F3" s="10" t="s">
        <v>30</v>
      </c>
    </row>
    <row r="4">
      <c r="A4" s="10" t="s">
        <v>25</v>
      </c>
      <c r="B4" s="10" t="s">
        <v>26</v>
      </c>
      <c r="C4" s="10" t="s">
        <v>27</v>
      </c>
      <c r="D4" s="10" t="s">
        <v>28</v>
      </c>
      <c r="E4" s="10" t="s">
        <v>29</v>
      </c>
      <c r="F4" s="10" t="s">
        <v>30</v>
      </c>
    </row>
    <row r="5">
      <c r="A5" s="10" t="s">
        <v>136</v>
      </c>
      <c r="B5" s="10" t="s">
        <v>135</v>
      </c>
      <c r="C5" s="10" t="s">
        <v>27</v>
      </c>
      <c r="D5" s="10" t="s">
        <v>28</v>
      </c>
      <c r="E5" s="10" t="s">
        <v>29</v>
      </c>
      <c r="F5" s="10" t="s">
        <v>24</v>
      </c>
    </row>
    <row r="6">
      <c r="A6" s="10" t="s">
        <v>31</v>
      </c>
      <c r="B6" s="10" t="s">
        <v>32</v>
      </c>
      <c r="C6" s="10" t="s">
        <v>33</v>
      </c>
      <c r="D6" s="10" t="s">
        <v>34</v>
      </c>
      <c r="E6" s="10" t="s">
        <v>35</v>
      </c>
      <c r="F6" s="10" t="s">
        <v>24</v>
      </c>
    </row>
    <row r="7">
      <c r="A7" s="10" t="s">
        <v>138</v>
      </c>
      <c r="B7" s="10" t="s">
        <v>137</v>
      </c>
      <c r="C7" s="10" t="s">
        <v>33</v>
      </c>
      <c r="D7" s="10" t="s">
        <v>34</v>
      </c>
      <c r="E7" s="10" t="s">
        <v>35</v>
      </c>
      <c r="F7" s="10" t="s">
        <v>30</v>
      </c>
    </row>
    <row r="8">
      <c r="A8" s="10" t="s">
        <v>140</v>
      </c>
      <c r="B8" s="10" t="s">
        <v>139</v>
      </c>
      <c r="C8" s="10" t="s">
        <v>38</v>
      </c>
      <c r="D8" s="10" t="s">
        <v>39</v>
      </c>
      <c r="E8" s="10" t="s">
        <v>23</v>
      </c>
      <c r="F8" s="10" t="s">
        <v>24</v>
      </c>
    </row>
    <row r="9">
      <c r="A9" s="10" t="s">
        <v>142</v>
      </c>
      <c r="B9" s="10" t="s">
        <v>141</v>
      </c>
      <c r="C9" s="10" t="s">
        <v>42</v>
      </c>
      <c r="D9" s="10" t="s">
        <v>43</v>
      </c>
      <c r="E9" s="10" t="s">
        <v>29</v>
      </c>
      <c r="F9" s="10" t="s">
        <v>30</v>
      </c>
    </row>
    <row r="10">
      <c r="A10" s="10" t="s">
        <v>144</v>
      </c>
      <c r="B10" s="10" t="s">
        <v>143</v>
      </c>
      <c r="C10" s="10" t="s">
        <v>46</v>
      </c>
      <c r="D10" s="10" t="s">
        <v>47</v>
      </c>
      <c r="E10" s="10" t="s">
        <v>35</v>
      </c>
      <c r="F10" s="10" t="s">
        <v>24</v>
      </c>
    </row>
    <row r="11">
      <c r="A11" s="10" t="s">
        <v>146</v>
      </c>
      <c r="B11" s="10" t="s">
        <v>145</v>
      </c>
      <c r="C11" s="10" t="s">
        <v>50</v>
      </c>
      <c r="D11" s="10" t="s">
        <v>51</v>
      </c>
      <c r="E11" s="10" t="s">
        <v>23</v>
      </c>
      <c r="F11" s="10" t="s">
        <v>30</v>
      </c>
    </row>
    <row r="12">
      <c r="A12" s="10" t="s">
        <v>148</v>
      </c>
      <c r="B12" s="10" t="s">
        <v>147</v>
      </c>
      <c r="C12" s="10" t="s">
        <v>54</v>
      </c>
      <c r="D12" s="10" t="s">
        <v>55</v>
      </c>
      <c r="E12" s="10" t="s">
        <v>29</v>
      </c>
      <c r="F12" s="10" t="s">
        <v>24</v>
      </c>
    </row>
    <row r="13">
      <c r="A13" s="10" t="s">
        <v>150</v>
      </c>
      <c r="B13" s="10" t="s">
        <v>149</v>
      </c>
      <c r="C13" s="10" t="s">
        <v>58</v>
      </c>
      <c r="D13" s="10" t="s">
        <v>59</v>
      </c>
      <c r="E13" s="10" t="s">
        <v>35</v>
      </c>
      <c r="F13" s="10" t="s">
        <v>30</v>
      </c>
    </row>
    <row r="14">
      <c r="A14" s="10" t="s">
        <v>152</v>
      </c>
      <c r="B14" s="10" t="s">
        <v>151</v>
      </c>
      <c r="C14" s="10" t="s">
        <v>62</v>
      </c>
      <c r="D14" s="10" t="s">
        <v>63</v>
      </c>
      <c r="E14" s="10" t="s">
        <v>23</v>
      </c>
      <c r="F14" s="10" t="s">
        <v>24</v>
      </c>
    </row>
    <row r="15">
      <c r="A15" s="10" t="s">
        <v>154</v>
      </c>
      <c r="B15" s="10" t="s">
        <v>153</v>
      </c>
      <c r="C15" s="10" t="s">
        <v>66</v>
      </c>
      <c r="D15" s="10" t="s">
        <v>67</v>
      </c>
      <c r="E15" s="10" t="s">
        <v>29</v>
      </c>
      <c r="F15" s="10" t="s">
        <v>30</v>
      </c>
    </row>
    <row r="16">
      <c r="A16" s="10" t="s">
        <v>156</v>
      </c>
      <c r="B16" s="10" t="s">
        <v>155</v>
      </c>
      <c r="C16" s="10" t="s">
        <v>70</v>
      </c>
      <c r="D16" s="10" t="s">
        <v>71</v>
      </c>
      <c r="E16" s="10" t="s">
        <v>35</v>
      </c>
      <c r="F16" s="10" t="s">
        <v>24</v>
      </c>
    </row>
    <row r="17">
      <c r="A17" s="10" t="s">
        <v>158</v>
      </c>
      <c r="B17" s="10" t="s">
        <v>157</v>
      </c>
      <c r="C17" s="10" t="s">
        <v>74</v>
      </c>
      <c r="D17" s="10" t="s">
        <v>75</v>
      </c>
      <c r="E17" s="10" t="s">
        <v>23</v>
      </c>
      <c r="F17" s="10" t="s">
        <v>30</v>
      </c>
    </row>
    <row r="18">
      <c r="A18" s="10" t="s">
        <v>160</v>
      </c>
      <c r="B18" s="10" t="s">
        <v>159</v>
      </c>
      <c r="C18" s="10" t="s">
        <v>78</v>
      </c>
      <c r="D18" s="10" t="s">
        <v>43</v>
      </c>
      <c r="E18" s="10" t="s">
        <v>29</v>
      </c>
      <c r="F18" s="10" t="s">
        <v>24</v>
      </c>
    </row>
    <row r="19">
      <c r="A19" s="10" t="s">
        <v>162</v>
      </c>
      <c r="B19" s="10" t="s">
        <v>161</v>
      </c>
      <c r="C19" s="10" t="s">
        <v>81</v>
      </c>
      <c r="D19" s="10" t="s">
        <v>47</v>
      </c>
      <c r="E19" s="10" t="s">
        <v>35</v>
      </c>
      <c r="F19" s="10" t="s">
        <v>30</v>
      </c>
    </row>
    <row r="20">
      <c r="A20" s="10" t="s">
        <v>164</v>
      </c>
      <c r="B20" s="10" t="s">
        <v>163</v>
      </c>
      <c r="C20" s="10" t="s">
        <v>84</v>
      </c>
      <c r="D20" s="10" t="s">
        <v>51</v>
      </c>
      <c r="E20" s="10" t="s">
        <v>23</v>
      </c>
      <c r="F20" s="10" t="s">
        <v>24</v>
      </c>
    </row>
    <row r="21">
      <c r="A21" s="10" t="s">
        <v>166</v>
      </c>
      <c r="B21" s="10" t="s">
        <v>165</v>
      </c>
      <c r="C21" s="10" t="s">
        <v>87</v>
      </c>
      <c r="D21" s="10" t="s">
        <v>55</v>
      </c>
      <c r="E21" s="10" t="s">
        <v>29</v>
      </c>
      <c r="F21" s="10" t="s">
        <v>30</v>
      </c>
    </row>
    <row r="22">
      <c r="A22" s="10" t="s">
        <v>168</v>
      </c>
      <c r="B22" s="10" t="s">
        <v>167</v>
      </c>
      <c r="C22" s="10" t="s">
        <v>90</v>
      </c>
      <c r="D22" s="10" t="s">
        <v>59</v>
      </c>
      <c r="E22" s="10" t="s">
        <v>35</v>
      </c>
      <c r="F22" s="10" t="s">
        <v>24</v>
      </c>
    </row>
    <row r="23">
      <c r="A23" s="10" t="s">
        <v>170</v>
      </c>
      <c r="B23" s="10" t="s">
        <v>169</v>
      </c>
      <c r="C23" s="10" t="s">
        <v>93</v>
      </c>
      <c r="D23" s="10" t="s">
        <v>63</v>
      </c>
      <c r="E23" s="10" t="s">
        <v>23</v>
      </c>
      <c r="F23" s="10" t="s">
        <v>30</v>
      </c>
    </row>
    <row r="24">
      <c r="A24" s="10" t="s">
        <v>173</v>
      </c>
      <c r="B24" s="10" t="s">
        <v>172</v>
      </c>
      <c r="C24" s="10" t="s">
        <v>96</v>
      </c>
      <c r="D24" s="10" t="s">
        <v>67</v>
      </c>
      <c r="E24" s="10" t="s">
        <v>29</v>
      </c>
      <c r="F24" s="10" t="s">
        <v>24</v>
      </c>
    </row>
    <row r="25">
      <c r="A25" s="10" t="s">
        <v>175</v>
      </c>
      <c r="B25" s="10" t="s">
        <v>174</v>
      </c>
      <c r="C25" s="10" t="s">
        <v>99</v>
      </c>
      <c r="D25" s="10" t="s">
        <v>71</v>
      </c>
      <c r="E25" s="10" t="s">
        <v>35</v>
      </c>
      <c r="F25" s="10" t="s">
        <v>30</v>
      </c>
    </row>
    <row r="26">
      <c r="A26" s="10" t="s">
        <v>177</v>
      </c>
      <c r="B26" s="10" t="s">
        <v>176</v>
      </c>
      <c r="C26" s="10" t="s">
        <v>102</v>
      </c>
      <c r="D26" s="10" t="s">
        <v>75</v>
      </c>
      <c r="E26" s="10" t="s">
        <v>23</v>
      </c>
      <c r="F26" s="10" t="s">
        <v>24</v>
      </c>
    </row>
    <row r="27">
      <c r="A27" s="10" t="s">
        <v>179</v>
      </c>
      <c r="B27" s="10" t="s">
        <v>178</v>
      </c>
      <c r="C27" s="10" t="s">
        <v>105</v>
      </c>
      <c r="D27" s="10" t="s">
        <v>43</v>
      </c>
      <c r="E27" s="10" t="s">
        <v>29</v>
      </c>
      <c r="F27" s="10" t="s">
        <v>30</v>
      </c>
    </row>
    <row r="28">
      <c r="A28" s="10" t="s">
        <v>182</v>
      </c>
      <c r="B28" s="10" t="s">
        <v>181</v>
      </c>
      <c r="C28" s="10" t="s">
        <v>108</v>
      </c>
      <c r="D28" s="10" t="s">
        <v>47</v>
      </c>
      <c r="E28" s="10" t="s">
        <v>35</v>
      </c>
      <c r="F28" s="10" t="s">
        <v>24</v>
      </c>
    </row>
    <row r="29">
      <c r="A29" s="10" t="s">
        <v>184</v>
      </c>
      <c r="B29" s="10" t="s">
        <v>183</v>
      </c>
      <c r="C29" s="10" t="s">
        <v>111</v>
      </c>
      <c r="D29" s="10" t="s">
        <v>51</v>
      </c>
      <c r="E29" s="10" t="s">
        <v>23</v>
      </c>
      <c r="F29" s="10" t="s">
        <v>30</v>
      </c>
    </row>
    <row r="30">
      <c r="A30" s="10" t="s">
        <v>186</v>
      </c>
      <c r="B30" s="10" t="s">
        <v>185</v>
      </c>
      <c r="C30" s="10" t="s">
        <v>114</v>
      </c>
      <c r="D30" s="10" t="s">
        <v>55</v>
      </c>
      <c r="E30" s="10" t="s">
        <v>29</v>
      </c>
      <c r="F30" s="10" t="s">
        <v>24</v>
      </c>
    </row>
    <row r="31">
      <c r="A31" s="10" t="s">
        <v>188</v>
      </c>
      <c r="B31" s="10" t="s">
        <v>187</v>
      </c>
      <c r="C31" s="10" t="s">
        <v>117</v>
      </c>
      <c r="D31" s="10" t="s">
        <v>59</v>
      </c>
      <c r="E31" s="10" t="s">
        <v>35</v>
      </c>
      <c r="F31" s="10" t="s">
        <v>30</v>
      </c>
    </row>
    <row r="32">
      <c r="A32" s="10" t="s">
        <v>190</v>
      </c>
      <c r="B32" s="10" t="s">
        <v>189</v>
      </c>
      <c r="C32" s="10" t="s">
        <v>120</v>
      </c>
      <c r="D32" s="10" t="s">
        <v>63</v>
      </c>
      <c r="E32" s="10" t="s">
        <v>23</v>
      </c>
      <c r="F32" s="10" t="s">
        <v>24</v>
      </c>
    </row>
    <row r="33">
      <c r="A33" s="10" t="s">
        <v>192</v>
      </c>
      <c r="B33" s="10" t="s">
        <v>191</v>
      </c>
      <c r="C33" s="10" t="s">
        <v>123</v>
      </c>
      <c r="D33" s="10" t="s">
        <v>67</v>
      </c>
      <c r="E33" s="10" t="s">
        <v>29</v>
      </c>
      <c r="F33" s="10" t="s">
        <v>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5"/>
    <col customWidth="1" min="3" max="3" width="24.13"/>
    <col customWidth="1" min="4" max="4" width="13.5"/>
    <col customWidth="1" min="5" max="5" width="24.13"/>
    <col customWidth="1" min="7" max="8" width="17.25"/>
  </cols>
  <sheetData>
    <row r="1">
      <c r="A1" s="15" t="s">
        <v>193</v>
      </c>
      <c r="B1" s="10" t="s">
        <v>124</v>
      </c>
      <c r="C1" s="10" t="s">
        <v>125</v>
      </c>
      <c r="D1" s="10" t="s">
        <v>126</v>
      </c>
      <c r="E1" s="10" t="s">
        <v>127</v>
      </c>
      <c r="F1" s="10" t="s">
        <v>15</v>
      </c>
    </row>
    <row r="2">
      <c r="A2" s="16" t="s">
        <v>194</v>
      </c>
      <c r="B2" s="17">
        <v>45323.354166666664</v>
      </c>
      <c r="C2" s="10" t="s">
        <v>20</v>
      </c>
      <c r="D2" s="10" t="s">
        <v>19</v>
      </c>
      <c r="E2" s="10" t="s">
        <v>20</v>
      </c>
      <c r="F2" s="10" t="s">
        <v>21</v>
      </c>
    </row>
    <row r="3">
      <c r="A3" s="16" t="s">
        <v>195</v>
      </c>
      <c r="B3" s="17">
        <v>45323.385416666664</v>
      </c>
      <c r="C3" s="10" t="s">
        <v>133</v>
      </c>
      <c r="D3" s="10" t="s">
        <v>134</v>
      </c>
      <c r="E3" s="10" t="s">
        <v>133</v>
      </c>
      <c r="F3" s="10" t="s">
        <v>21</v>
      </c>
    </row>
    <row r="4">
      <c r="A4" s="16" t="s">
        <v>196</v>
      </c>
      <c r="B4" s="17">
        <v>45323.416666666664</v>
      </c>
      <c r="C4" s="10" t="s">
        <v>26</v>
      </c>
      <c r="D4" s="10" t="s">
        <v>25</v>
      </c>
      <c r="E4" s="10" t="s">
        <v>26</v>
      </c>
      <c r="F4" s="10" t="s">
        <v>27</v>
      </c>
    </row>
    <row r="5">
      <c r="A5" s="16" t="s">
        <v>197</v>
      </c>
      <c r="B5" s="17">
        <v>45323.458333333336</v>
      </c>
      <c r="C5" s="10" t="s">
        <v>198</v>
      </c>
      <c r="D5" s="10" t="s">
        <v>199</v>
      </c>
      <c r="E5" s="10" t="s">
        <v>198</v>
      </c>
      <c r="F5" s="10" t="s">
        <v>200</v>
      </c>
    </row>
    <row r="6">
      <c r="A6" s="16" t="s">
        <v>201</v>
      </c>
      <c r="B6" s="17">
        <v>45323.5</v>
      </c>
      <c r="C6" s="10" t="s">
        <v>202</v>
      </c>
      <c r="D6" s="10" t="s">
        <v>203</v>
      </c>
      <c r="E6" s="10" t="s">
        <v>202</v>
      </c>
      <c r="F6" s="10" t="s">
        <v>204</v>
      </c>
    </row>
    <row r="7">
      <c r="A7" s="16" t="s">
        <v>205</v>
      </c>
      <c r="B7" s="17">
        <v>45323.541666666664</v>
      </c>
      <c r="C7" s="10" t="s">
        <v>206</v>
      </c>
      <c r="D7" s="10" t="s">
        <v>207</v>
      </c>
      <c r="E7" s="10" t="s">
        <v>206</v>
      </c>
      <c r="F7" s="10" t="s">
        <v>208</v>
      </c>
    </row>
    <row r="8">
      <c r="A8" s="16" t="s">
        <v>209</v>
      </c>
      <c r="B8" s="17">
        <v>45323.583333333336</v>
      </c>
      <c r="C8" s="10" t="s">
        <v>135</v>
      </c>
      <c r="D8" s="10" t="s">
        <v>136</v>
      </c>
      <c r="E8" s="10" t="s">
        <v>135</v>
      </c>
      <c r="F8" s="10" t="s">
        <v>27</v>
      </c>
    </row>
    <row r="9">
      <c r="A9" s="16" t="s">
        <v>210</v>
      </c>
      <c r="B9" s="17">
        <v>45323.625</v>
      </c>
      <c r="C9" s="10" t="s">
        <v>32</v>
      </c>
      <c r="D9" s="10" t="s">
        <v>31</v>
      </c>
      <c r="E9" s="10" t="s">
        <v>32</v>
      </c>
      <c r="F9" s="10" t="s">
        <v>33</v>
      </c>
    </row>
    <row r="10">
      <c r="A10" s="16" t="s">
        <v>211</v>
      </c>
      <c r="B10" s="17">
        <v>45323.666666666664</v>
      </c>
      <c r="C10" s="10" t="s">
        <v>137</v>
      </c>
      <c r="D10" s="10" t="s">
        <v>138</v>
      </c>
      <c r="E10" s="10" t="s">
        <v>137</v>
      </c>
      <c r="F10" s="10" t="s">
        <v>33</v>
      </c>
    </row>
    <row r="11">
      <c r="A11" s="16" t="s">
        <v>212</v>
      </c>
      <c r="B11" s="17">
        <v>45323.708333333336</v>
      </c>
      <c r="C11" s="10" t="s">
        <v>139</v>
      </c>
      <c r="D11" s="10" t="s">
        <v>140</v>
      </c>
      <c r="E11" s="10" t="s">
        <v>139</v>
      </c>
      <c r="F11" s="10" t="s">
        <v>38</v>
      </c>
    </row>
    <row r="12">
      <c r="A12" s="16" t="s">
        <v>213</v>
      </c>
      <c r="B12" s="17">
        <v>45323.75</v>
      </c>
      <c r="C12" s="10" t="s">
        <v>141</v>
      </c>
      <c r="D12" s="10" t="s">
        <v>142</v>
      </c>
      <c r="E12" s="10" t="s">
        <v>141</v>
      </c>
      <c r="F12" s="10" t="s">
        <v>42</v>
      </c>
    </row>
    <row r="13">
      <c r="A13" s="16" t="s">
        <v>214</v>
      </c>
      <c r="B13" s="17">
        <v>45323.791666666664</v>
      </c>
      <c r="C13" s="10" t="s">
        <v>143</v>
      </c>
      <c r="D13" s="10" t="s">
        <v>144</v>
      </c>
      <c r="E13" s="10" t="s">
        <v>143</v>
      </c>
      <c r="F13" s="10" t="s">
        <v>46</v>
      </c>
    </row>
    <row r="14">
      <c r="A14" s="16" t="s">
        <v>215</v>
      </c>
      <c r="B14" s="17">
        <v>45323.833333333336</v>
      </c>
      <c r="C14" s="10" t="s">
        <v>145</v>
      </c>
      <c r="D14" s="10" t="s">
        <v>146</v>
      </c>
      <c r="E14" s="10" t="s">
        <v>145</v>
      </c>
      <c r="F14" s="10" t="s">
        <v>50</v>
      </c>
    </row>
    <row r="15">
      <c r="A15" s="16" t="s">
        <v>216</v>
      </c>
      <c r="B15" s="17">
        <v>45323.875</v>
      </c>
      <c r="C15" s="10" t="s">
        <v>217</v>
      </c>
      <c r="D15" s="10" t="s">
        <v>148</v>
      </c>
      <c r="E15" s="10" t="s">
        <v>217</v>
      </c>
      <c r="F15" s="10" t="s">
        <v>54</v>
      </c>
    </row>
    <row r="16">
      <c r="A16" s="16" t="s">
        <v>218</v>
      </c>
      <c r="B16" s="17">
        <v>45323.916666666664</v>
      </c>
      <c r="C16" s="10" t="s">
        <v>219</v>
      </c>
      <c r="D16" s="10" t="s">
        <v>150</v>
      </c>
      <c r="E16" s="10" t="s">
        <v>219</v>
      </c>
      <c r="F16" s="10" t="s">
        <v>58</v>
      </c>
    </row>
    <row r="17">
      <c r="A17" s="16" t="s">
        <v>220</v>
      </c>
      <c r="B17" s="17">
        <v>45323.958333333336</v>
      </c>
      <c r="C17" s="10" t="s">
        <v>221</v>
      </c>
      <c r="D17" s="10" t="s">
        <v>152</v>
      </c>
      <c r="E17" s="10" t="s">
        <v>221</v>
      </c>
      <c r="F17" s="10" t="s">
        <v>62</v>
      </c>
    </row>
    <row r="18">
      <c r="A18" s="16" t="s">
        <v>222</v>
      </c>
      <c r="B18" s="17">
        <v>45324.0</v>
      </c>
      <c r="C18" s="10" t="s">
        <v>223</v>
      </c>
      <c r="D18" s="10" t="s">
        <v>154</v>
      </c>
      <c r="E18" s="10" t="s">
        <v>223</v>
      </c>
      <c r="F18" s="10" t="s">
        <v>66</v>
      </c>
    </row>
    <row r="19">
      <c r="A19" s="16" t="s">
        <v>224</v>
      </c>
      <c r="B19" s="17">
        <v>45324.041666666664</v>
      </c>
      <c r="C19" s="10" t="s">
        <v>225</v>
      </c>
      <c r="D19" s="10" t="s">
        <v>156</v>
      </c>
      <c r="E19" s="10" t="s">
        <v>225</v>
      </c>
      <c r="F19" s="10" t="s">
        <v>70</v>
      </c>
    </row>
    <row r="20">
      <c r="A20" s="16" t="s">
        <v>226</v>
      </c>
      <c r="B20" s="17">
        <v>45324.083333333336</v>
      </c>
      <c r="C20" s="10" t="s">
        <v>227</v>
      </c>
      <c r="D20" s="10" t="s">
        <v>158</v>
      </c>
      <c r="E20" s="10" t="s">
        <v>227</v>
      </c>
      <c r="F20" s="10" t="s">
        <v>74</v>
      </c>
    </row>
    <row r="21">
      <c r="A21" s="16" t="s">
        <v>228</v>
      </c>
      <c r="B21" s="17">
        <v>45324.125</v>
      </c>
      <c r="C21" s="10" t="s">
        <v>229</v>
      </c>
      <c r="D21" s="10" t="s">
        <v>160</v>
      </c>
      <c r="E21" s="10" t="s">
        <v>229</v>
      </c>
      <c r="F21" s="10" t="s">
        <v>78</v>
      </c>
    </row>
    <row r="22">
      <c r="A22" s="16" t="s">
        <v>230</v>
      </c>
      <c r="B22" s="17">
        <v>45324.166666666664</v>
      </c>
      <c r="C22" s="10" t="s">
        <v>231</v>
      </c>
      <c r="D22" s="10" t="s">
        <v>162</v>
      </c>
      <c r="E22" s="10" t="s">
        <v>231</v>
      </c>
      <c r="F22" s="10" t="s">
        <v>81</v>
      </c>
    </row>
    <row r="23">
      <c r="A23" s="16" t="s">
        <v>232</v>
      </c>
      <c r="B23" s="17">
        <v>45324.208333333336</v>
      </c>
      <c r="C23" s="10" t="s">
        <v>233</v>
      </c>
      <c r="D23" s="10" t="s">
        <v>164</v>
      </c>
      <c r="E23" s="10" t="s">
        <v>233</v>
      </c>
      <c r="F23" s="10" t="s">
        <v>84</v>
      </c>
    </row>
    <row r="24">
      <c r="A24" s="16" t="s">
        <v>234</v>
      </c>
      <c r="B24" s="17">
        <v>45324.25</v>
      </c>
      <c r="C24" s="10" t="s">
        <v>235</v>
      </c>
      <c r="D24" s="10" t="s">
        <v>166</v>
      </c>
      <c r="E24" s="10" t="s">
        <v>235</v>
      </c>
      <c r="F24" s="10" t="s">
        <v>87</v>
      </c>
    </row>
    <row r="25">
      <c r="A25" s="16" t="s">
        <v>236</v>
      </c>
      <c r="B25" s="17">
        <v>45324.291666666664</v>
      </c>
      <c r="C25" s="10" t="s">
        <v>237</v>
      </c>
      <c r="D25" s="10" t="s">
        <v>168</v>
      </c>
      <c r="E25" s="10" t="s">
        <v>237</v>
      </c>
      <c r="F25" s="10" t="s">
        <v>90</v>
      </c>
    </row>
    <row r="26">
      <c r="A26" s="16" t="s">
        <v>238</v>
      </c>
      <c r="B26" s="17">
        <v>45324.333333333336</v>
      </c>
      <c r="C26" s="10" t="s">
        <v>239</v>
      </c>
      <c r="D26" s="10" t="s">
        <v>170</v>
      </c>
      <c r="E26" s="10" t="s">
        <v>239</v>
      </c>
      <c r="F26" s="10" t="s">
        <v>93</v>
      </c>
    </row>
    <row r="27">
      <c r="A27" s="16" t="s">
        <v>240</v>
      </c>
      <c r="B27" s="17">
        <v>45324.375</v>
      </c>
      <c r="C27" s="10" t="s">
        <v>241</v>
      </c>
      <c r="D27" s="10" t="s">
        <v>173</v>
      </c>
      <c r="E27" s="10" t="s">
        <v>241</v>
      </c>
      <c r="F27" s="10" t="s">
        <v>96</v>
      </c>
    </row>
    <row r="28">
      <c r="A28" s="16" t="s">
        <v>242</v>
      </c>
      <c r="B28" s="17">
        <v>45324.416666666664</v>
      </c>
      <c r="C28" s="10" t="s">
        <v>243</v>
      </c>
      <c r="D28" s="10" t="s">
        <v>175</v>
      </c>
      <c r="E28" s="10" t="s">
        <v>243</v>
      </c>
      <c r="F28" s="10" t="s">
        <v>99</v>
      </c>
    </row>
    <row r="29">
      <c r="A29" s="16" t="s">
        <v>244</v>
      </c>
      <c r="B29" s="17">
        <v>45324.458333333336</v>
      </c>
      <c r="C29" s="10" t="s">
        <v>245</v>
      </c>
      <c r="D29" s="10" t="s">
        <v>177</v>
      </c>
      <c r="E29" s="10" t="s">
        <v>245</v>
      </c>
      <c r="F29" s="10" t="s">
        <v>102</v>
      </c>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20.0"/>
    <col customWidth="1" min="3" max="3" width="15.38"/>
    <col customWidth="1" min="4" max="4" width="23.75"/>
  </cols>
  <sheetData>
    <row r="1">
      <c r="A1" s="10" t="s">
        <v>124</v>
      </c>
      <c r="B1" s="10" t="s">
        <v>125</v>
      </c>
      <c r="C1" s="10" t="s">
        <v>126</v>
      </c>
      <c r="D1" s="10" t="s">
        <v>127</v>
      </c>
      <c r="E1" s="10" t="s">
        <v>15</v>
      </c>
    </row>
    <row r="2">
      <c r="A2" s="17">
        <v>45324.354166666664</v>
      </c>
      <c r="B2" s="10" t="s">
        <v>246</v>
      </c>
      <c r="C2" s="10" t="s">
        <v>247</v>
      </c>
      <c r="D2" s="10" t="s">
        <v>246</v>
      </c>
      <c r="E2" s="10" t="s">
        <v>21</v>
      </c>
    </row>
    <row r="3">
      <c r="A3" s="17">
        <v>45324.385416666664</v>
      </c>
      <c r="B3" s="10" t="s">
        <v>248</v>
      </c>
      <c r="C3" s="10" t="s">
        <v>249</v>
      </c>
      <c r="D3" s="10" t="s">
        <v>248</v>
      </c>
      <c r="E3" s="10" t="s">
        <v>27</v>
      </c>
    </row>
    <row r="4">
      <c r="A4" s="17">
        <v>45324.416666666664</v>
      </c>
      <c r="B4" s="10" t="s">
        <v>250</v>
      </c>
      <c r="C4" s="10" t="s">
        <v>251</v>
      </c>
      <c r="D4" s="10" t="s">
        <v>250</v>
      </c>
      <c r="E4" s="10" t="s">
        <v>33</v>
      </c>
    </row>
    <row r="5">
      <c r="A5" s="17">
        <v>45324.458333333336</v>
      </c>
      <c r="B5" s="10" t="s">
        <v>252</v>
      </c>
      <c r="C5" s="10" t="s">
        <v>253</v>
      </c>
      <c r="D5" s="10" t="s">
        <v>252</v>
      </c>
      <c r="E5" s="10" t="s">
        <v>38</v>
      </c>
    </row>
    <row r="6">
      <c r="A6" s="17">
        <v>45324.5</v>
      </c>
      <c r="B6" s="10" t="s">
        <v>254</v>
      </c>
      <c r="C6" s="10" t="s">
        <v>255</v>
      </c>
      <c r="D6" s="10" t="s">
        <v>254</v>
      </c>
      <c r="E6" s="10" t="s">
        <v>42</v>
      </c>
    </row>
    <row r="7">
      <c r="A7" s="17">
        <v>45324.541666666664</v>
      </c>
      <c r="B7" s="10" t="s">
        <v>256</v>
      </c>
      <c r="C7" s="10" t="s">
        <v>257</v>
      </c>
      <c r="D7" s="10" t="s">
        <v>256</v>
      </c>
      <c r="E7" s="10" t="s">
        <v>46</v>
      </c>
    </row>
    <row r="8">
      <c r="A8" s="17">
        <v>45324.583333333336</v>
      </c>
      <c r="B8" s="10" t="s">
        <v>258</v>
      </c>
      <c r="C8" s="10" t="s">
        <v>259</v>
      </c>
      <c r="D8" s="10" t="s">
        <v>258</v>
      </c>
      <c r="E8" s="10" t="s">
        <v>50</v>
      </c>
    </row>
    <row r="9">
      <c r="A9" s="17">
        <v>45324.625</v>
      </c>
      <c r="B9" s="10" t="s">
        <v>260</v>
      </c>
      <c r="C9" s="10" t="s">
        <v>134</v>
      </c>
      <c r="D9" s="10" t="s">
        <v>133</v>
      </c>
      <c r="E9" s="10" t="s">
        <v>261</v>
      </c>
    </row>
    <row r="10">
      <c r="A10" s="17">
        <v>45324.666666666664</v>
      </c>
      <c r="B10" s="10" t="s">
        <v>262</v>
      </c>
      <c r="C10" s="10" t="s">
        <v>263</v>
      </c>
      <c r="D10" s="10" t="s">
        <v>262</v>
      </c>
      <c r="E10" s="10" t="s">
        <v>54</v>
      </c>
    </row>
    <row r="11">
      <c r="A11" s="17">
        <v>45324.708333333336</v>
      </c>
      <c r="B11" s="10" t="s">
        <v>264</v>
      </c>
      <c r="C11" s="10" t="s">
        <v>265</v>
      </c>
      <c r="D11" s="10" t="s">
        <v>264</v>
      </c>
      <c r="E11" s="10" t="s">
        <v>58</v>
      </c>
    </row>
    <row r="12">
      <c r="A12" s="17">
        <v>45324.75</v>
      </c>
      <c r="B12" s="10" t="s">
        <v>266</v>
      </c>
      <c r="C12" s="10" t="s">
        <v>136</v>
      </c>
      <c r="D12" s="10" t="s">
        <v>135</v>
      </c>
      <c r="E12" s="10" t="s">
        <v>33</v>
      </c>
    </row>
    <row r="13">
      <c r="A13" s="17">
        <v>45324.791666666664</v>
      </c>
      <c r="B13" s="10" t="s">
        <v>267</v>
      </c>
      <c r="C13" s="10" t="s">
        <v>268</v>
      </c>
      <c r="D13" s="10" t="s">
        <v>267</v>
      </c>
      <c r="E13" s="10" t="s">
        <v>62</v>
      </c>
    </row>
    <row r="14">
      <c r="A14" s="17">
        <v>45324.833333333336</v>
      </c>
      <c r="B14" s="10" t="s">
        <v>269</v>
      </c>
      <c r="C14" s="10" t="s">
        <v>270</v>
      </c>
      <c r="D14" s="10" t="s">
        <v>269</v>
      </c>
      <c r="E14" s="10" t="s">
        <v>66</v>
      </c>
    </row>
    <row r="15">
      <c r="A15" s="17">
        <v>45324.875</v>
      </c>
      <c r="B15" s="10" t="s">
        <v>271</v>
      </c>
      <c r="C15" s="10" t="s">
        <v>138</v>
      </c>
      <c r="D15" s="10" t="s">
        <v>137</v>
      </c>
      <c r="E15" s="10" t="s">
        <v>42</v>
      </c>
    </row>
    <row r="16">
      <c r="A16" s="17">
        <v>45324.916666666664</v>
      </c>
      <c r="B16" s="10" t="s">
        <v>272</v>
      </c>
      <c r="C16" s="10" t="s">
        <v>273</v>
      </c>
      <c r="D16" s="10" t="s">
        <v>272</v>
      </c>
      <c r="E16" s="10" t="s">
        <v>70</v>
      </c>
    </row>
    <row r="17">
      <c r="A17" s="17">
        <v>45324.958333333336</v>
      </c>
      <c r="B17" s="10" t="s">
        <v>274</v>
      </c>
      <c r="C17" s="10" t="s">
        <v>140</v>
      </c>
      <c r="D17" s="10" t="s">
        <v>139</v>
      </c>
      <c r="E17" s="10" t="s">
        <v>74</v>
      </c>
    </row>
    <row r="18">
      <c r="A18" s="17">
        <v>45325.0</v>
      </c>
      <c r="B18" s="10" t="s">
        <v>275</v>
      </c>
      <c r="C18" s="10" t="s">
        <v>276</v>
      </c>
      <c r="D18" s="10" t="s">
        <v>275</v>
      </c>
      <c r="E18" s="10" t="s">
        <v>78</v>
      </c>
    </row>
    <row r="19">
      <c r="A19" s="17">
        <v>45325.041666666664</v>
      </c>
      <c r="B19" s="10" t="s">
        <v>277</v>
      </c>
      <c r="C19" s="10" t="s">
        <v>142</v>
      </c>
      <c r="D19" s="10" t="s">
        <v>141</v>
      </c>
      <c r="E19" s="10" t="s">
        <v>38</v>
      </c>
    </row>
    <row r="20">
      <c r="A20" s="17">
        <v>45325.083333333336</v>
      </c>
      <c r="B20" s="10" t="s">
        <v>278</v>
      </c>
      <c r="C20" s="10" t="s">
        <v>279</v>
      </c>
      <c r="D20" s="10" t="s">
        <v>278</v>
      </c>
      <c r="E20" s="10" t="s">
        <v>81</v>
      </c>
    </row>
    <row r="21">
      <c r="A21" s="17">
        <v>45325.125</v>
      </c>
      <c r="B21" s="10" t="s">
        <v>280</v>
      </c>
      <c r="C21" s="10" t="s">
        <v>281</v>
      </c>
      <c r="D21" s="10" t="s">
        <v>280</v>
      </c>
      <c r="E21" s="10" t="s">
        <v>84</v>
      </c>
    </row>
    <row r="22">
      <c r="A22" s="17">
        <v>45325.166666666664</v>
      </c>
      <c r="B22" s="10" t="s">
        <v>282</v>
      </c>
      <c r="C22" s="10" t="s">
        <v>144</v>
      </c>
      <c r="D22" s="10" t="s">
        <v>143</v>
      </c>
      <c r="E22" s="10" t="s">
        <v>46</v>
      </c>
    </row>
    <row r="23">
      <c r="A23" s="17">
        <v>45325.208333333336</v>
      </c>
      <c r="B23" s="10" t="s">
        <v>283</v>
      </c>
      <c r="C23" s="10" t="s">
        <v>284</v>
      </c>
      <c r="D23" s="10" t="s">
        <v>283</v>
      </c>
      <c r="E23" s="10" t="s">
        <v>87</v>
      </c>
    </row>
    <row r="24">
      <c r="A24" s="17">
        <v>45325.25</v>
      </c>
      <c r="B24" s="10" t="s">
        <v>225</v>
      </c>
      <c r="C24" s="10" t="s">
        <v>156</v>
      </c>
      <c r="D24" s="10" t="s">
        <v>155</v>
      </c>
      <c r="E24" s="10" t="s">
        <v>90</v>
      </c>
    </row>
    <row r="25">
      <c r="A25" s="17">
        <v>45325.291666666664</v>
      </c>
      <c r="B25" s="10" t="s">
        <v>285</v>
      </c>
      <c r="C25" s="10" t="s">
        <v>146</v>
      </c>
      <c r="D25" s="10" t="s">
        <v>145</v>
      </c>
      <c r="E25" s="10" t="s">
        <v>50</v>
      </c>
    </row>
    <row r="26">
      <c r="A26" s="17">
        <v>45325.333333333336</v>
      </c>
      <c r="B26" s="10" t="s">
        <v>286</v>
      </c>
      <c r="C26" s="10" t="s">
        <v>287</v>
      </c>
      <c r="D26" s="10" t="s">
        <v>286</v>
      </c>
      <c r="E26" s="10" t="s">
        <v>93</v>
      </c>
    </row>
    <row r="27">
      <c r="A27" s="17">
        <v>45325.375</v>
      </c>
      <c r="B27" s="10" t="s">
        <v>217</v>
      </c>
      <c r="C27" s="10" t="s">
        <v>148</v>
      </c>
      <c r="D27" s="10" t="s">
        <v>217</v>
      </c>
      <c r="E27" s="10" t="s">
        <v>96</v>
      </c>
    </row>
    <row r="28">
      <c r="A28" s="17">
        <v>45325.416666666664</v>
      </c>
      <c r="B28" s="10" t="s">
        <v>243</v>
      </c>
      <c r="C28" s="10" t="s">
        <v>175</v>
      </c>
      <c r="D28" s="10" t="s">
        <v>174</v>
      </c>
      <c r="E28" s="10" t="s">
        <v>99</v>
      </c>
    </row>
    <row r="29">
      <c r="A29" s="17">
        <v>45325.458333333336</v>
      </c>
      <c r="B29" s="10" t="s">
        <v>233</v>
      </c>
      <c r="C29" s="10" t="s">
        <v>164</v>
      </c>
      <c r="D29" s="10" t="s">
        <v>233</v>
      </c>
      <c r="E29" s="10" t="s">
        <v>102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4" max="4" width="24.13"/>
  </cols>
  <sheetData>
    <row r="1">
      <c r="A1" s="10" t="s">
        <v>288</v>
      </c>
      <c r="B1" s="10" t="s">
        <v>289</v>
      </c>
      <c r="C1" s="10" t="s">
        <v>13</v>
      </c>
      <c r="D1" s="10" t="s">
        <v>14</v>
      </c>
      <c r="E1" s="10" t="s">
        <v>290</v>
      </c>
      <c r="F1" s="10" t="s">
        <v>18</v>
      </c>
    </row>
    <row r="2">
      <c r="A2" s="10" t="s">
        <v>209</v>
      </c>
      <c r="B2" s="10">
        <v>11.0</v>
      </c>
      <c r="C2" s="19" t="str">
        <f>VLOOKUP(A2,'Discord Entries'!A1:F29,4,false)</f>
        <v>Evan Davis</v>
      </c>
      <c r="D2" s="19" t="str">
        <f>VLOOKUP(A2,'Discord Entries'!A1:F29,3,false)</f>
        <v>evandavis@example.com</v>
      </c>
      <c r="E2" s="19" t="str">
        <f>VLOOKUP(C2,'Domain Helpers'!A2:F33,4,false)</f>
        <v>987-654-3210</v>
      </c>
      <c r="F2" s="19" t="str">
        <f>VLOOKUP(C2,'Domain Helpers'!A2:F33,6,false)</f>
        <v>Male</v>
      </c>
    </row>
    <row r="3">
      <c r="A3" s="10" t="s">
        <v>210</v>
      </c>
      <c r="B3" s="10">
        <v>15.0</v>
      </c>
      <c r="C3" s="19" t="str">
        <f>VLOOKUP(A3,'Discord Entries'!A2:F30,4,false)</f>
        <v>Michael Johnson</v>
      </c>
      <c r="D3" s="19" t="str">
        <f>VLOOKUP(A3,'Discord Entries'!A2:F30,3,false)</f>
        <v>michaeljohnson@example.com</v>
      </c>
      <c r="E3" s="19" t="str">
        <f>VLOOKUP(C3,'Domain Helpers'!A3:F34,4,false)</f>
        <v>567-890-1234</v>
      </c>
      <c r="F3" s="19" t="str">
        <f>VLOOKUP(C3,'Domain Helpers'!A3:F34,6,false)</f>
        <v>Male</v>
      </c>
    </row>
    <row r="4">
      <c r="A4" s="10" t="s">
        <v>211</v>
      </c>
      <c r="B4" s="10">
        <v>13.0</v>
      </c>
      <c r="C4" s="19" t="str">
        <f>VLOOKUP(A4,'Discord Entries'!A3:F31,4,false)</f>
        <v>Sophia Wilson</v>
      </c>
      <c r="D4" s="19" t="str">
        <f>VLOOKUP(A4,'Discord Entries'!A3:F31,3,false)</f>
        <v>sophiawilson@example.com</v>
      </c>
      <c r="E4" s="19" t="str">
        <f>VLOOKUP(C4,'Domain Helpers'!A4:F35,4,false)</f>
        <v>567-890-1234</v>
      </c>
      <c r="F4" s="19" t="str">
        <f>VLOOKUP(C4,'Domain Helpers'!A4:F35,6,false)</f>
        <v>Female</v>
      </c>
    </row>
    <row r="5">
      <c r="A5" s="10" t="s">
        <v>212</v>
      </c>
      <c r="B5" s="10">
        <v>-5.0</v>
      </c>
      <c r="C5" s="19" t="str">
        <f>VLOOKUP(A5,'Discord Entries'!A4:F32,4,false)</f>
        <v>Lucas Smith</v>
      </c>
      <c r="D5" s="19" t="str">
        <f>VLOOKUP(A5,'Discord Entries'!A4:F32,3,false)</f>
        <v>lucassmith@example.com</v>
      </c>
      <c r="E5" s="19" t="str">
        <f>VLOOKUP(C5,'Domain Helpers'!A5:F36,4,false)</f>
        <v>234-567-8901</v>
      </c>
      <c r="F5" s="19" t="str">
        <f>VLOOKUP(C5,'Domain Helpers'!A5:F36,6,false)</f>
        <v>Male</v>
      </c>
    </row>
    <row r="6">
      <c r="A6" s="10" t="s">
        <v>213</v>
      </c>
      <c r="B6" s="10">
        <v>21.0</v>
      </c>
      <c r="C6" s="19" t="str">
        <f>VLOOKUP(A6,'Discord Entries'!A5:F33,4,false)</f>
        <v>Avery White</v>
      </c>
      <c r="D6" s="19" t="str">
        <f>VLOOKUP(A6,'Discord Entries'!A5:F33,3,false)</f>
        <v>averywhite@example.com</v>
      </c>
      <c r="E6" s="19" t="str">
        <f>VLOOKUP(C6,'Domain Helpers'!A6:F37,4,false)</f>
        <v>876-543-2109</v>
      </c>
      <c r="F6" s="19" t="str">
        <f>VLOOKUP(C6,'Domain Helpers'!A6:F37,6,false)</f>
        <v>Female</v>
      </c>
    </row>
    <row r="7">
      <c r="A7" s="10" t="s">
        <v>214</v>
      </c>
      <c r="B7" s="10">
        <v>-10.0</v>
      </c>
      <c r="C7" s="19" t="str">
        <f>VLOOKUP(A7,'Discord Entries'!A6:F34,4,false)</f>
        <v>Owen Miller</v>
      </c>
      <c r="D7" s="19" t="str">
        <f>VLOOKUP(A7,'Discord Entries'!A6:F34,3,false)</f>
        <v>owenmiller@example.com</v>
      </c>
      <c r="E7" s="19" t="str">
        <f>VLOOKUP(C7,'Domain Helpers'!A7:F38,4,false)</f>
        <v>345-678-9012</v>
      </c>
      <c r="F7" s="19" t="str">
        <f>VLOOKUP(C7,'Domain Helpers'!A7:F38,6,false)</f>
        <v>Male</v>
      </c>
    </row>
    <row r="8">
      <c r="A8" s="10" t="s">
        <v>215</v>
      </c>
      <c r="B8" s="10">
        <v>17.0</v>
      </c>
      <c r="C8" s="19" t="str">
        <f>VLOOKUP(A8,'Discord Entries'!A7:F35,4,false)</f>
        <v>Aria Clark</v>
      </c>
      <c r="D8" s="19" t="str">
        <f>VLOOKUP(A8,'Discord Entries'!A7:F35,3,false)</f>
        <v>ariaclark@example.com</v>
      </c>
      <c r="E8" s="19" t="str">
        <f>VLOOKUP(C8,'Domain Helpers'!A8:F39,4,false)</f>
        <v>654-321-0987</v>
      </c>
      <c r="F8" s="19" t="str">
        <f>VLOOKUP(C8,'Domain Helpers'!A8:F39,6,false)</f>
        <v>Female</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3.0"/>
    <col customWidth="1" min="7" max="7" width="14.38"/>
    <col customWidth="1" min="8" max="10" width="21.25"/>
  </cols>
  <sheetData>
    <row r="1">
      <c r="A1" s="11" t="s">
        <v>124</v>
      </c>
      <c r="B1" s="11" t="s">
        <v>125</v>
      </c>
      <c r="C1" s="11" t="s">
        <v>126</v>
      </c>
      <c r="D1" s="11" t="s">
        <v>127</v>
      </c>
      <c r="E1" s="11" t="s">
        <v>15</v>
      </c>
      <c r="F1" s="11" t="s">
        <v>128</v>
      </c>
      <c r="G1" s="11" t="s">
        <v>129</v>
      </c>
      <c r="H1" s="11" t="s">
        <v>130</v>
      </c>
      <c r="I1" s="11" t="s">
        <v>131</v>
      </c>
      <c r="J1" s="11" t="s">
        <v>132</v>
      </c>
      <c r="K1" s="10" t="s">
        <v>291</v>
      </c>
    </row>
    <row r="2">
      <c r="A2" s="14">
        <v>45322.354166666664</v>
      </c>
      <c r="B2" s="11" t="s">
        <v>20</v>
      </c>
      <c r="C2" s="11" t="s">
        <v>19</v>
      </c>
      <c r="D2" s="11" t="s">
        <v>20</v>
      </c>
      <c r="E2" s="11" t="s">
        <v>21</v>
      </c>
      <c r="F2" s="11">
        <v>5.0</v>
      </c>
      <c r="G2" s="11">
        <v>4.0</v>
      </c>
      <c r="H2" s="11">
        <v>5.0</v>
      </c>
      <c r="I2" s="11">
        <v>3.0</v>
      </c>
      <c r="J2" s="11">
        <v>5.0</v>
      </c>
      <c r="K2" s="19" t="str">
        <f>IF(COUNTIF('Domain Helpers'!$B$2:$B$33, B2) &gt; 0, "Yes", "No")
</f>
        <v>Yes</v>
      </c>
    </row>
    <row r="3">
      <c r="A3" s="14">
        <v>45322.385416666664</v>
      </c>
      <c r="B3" s="11" t="s">
        <v>133</v>
      </c>
      <c r="C3" s="11" t="s">
        <v>134</v>
      </c>
      <c r="D3" s="11" t="s">
        <v>133</v>
      </c>
      <c r="E3" s="11" t="s">
        <v>21</v>
      </c>
      <c r="F3" s="11">
        <v>4.0</v>
      </c>
      <c r="G3" s="11">
        <v>5.0</v>
      </c>
      <c r="H3" s="11">
        <v>3.0</v>
      </c>
      <c r="I3" s="11">
        <v>4.0</v>
      </c>
      <c r="J3" s="11">
        <v>4.0</v>
      </c>
      <c r="K3" s="19" t="str">
        <f>IF(COUNTIF('Domain Helpers'!$B$2:$B$33, B3) &gt; 0, "Yes", "No")
</f>
        <v>Yes</v>
      </c>
    </row>
    <row r="4">
      <c r="A4" s="14">
        <v>45322.416666666664</v>
      </c>
      <c r="B4" s="11" t="s">
        <v>26</v>
      </c>
      <c r="C4" s="11" t="s">
        <v>25</v>
      </c>
      <c r="D4" s="11" t="s">
        <v>26</v>
      </c>
      <c r="E4" s="11" t="s">
        <v>27</v>
      </c>
      <c r="F4" s="11">
        <v>4.0</v>
      </c>
      <c r="G4" s="11">
        <v>4.0</v>
      </c>
      <c r="H4" s="11">
        <v>4.0</v>
      </c>
      <c r="I4" s="11">
        <v>5.0</v>
      </c>
      <c r="J4" s="11">
        <v>4.0</v>
      </c>
      <c r="K4" s="19" t="str">
        <f>IF(COUNTIF('Domain Helpers'!$B$2:$B$33, B4) &gt; 0, "Yes", "No")
</f>
        <v>Yes</v>
      </c>
    </row>
    <row r="5">
      <c r="A5" s="14">
        <v>45322.447916666664</v>
      </c>
      <c r="B5" s="11" t="s">
        <v>135</v>
      </c>
      <c r="C5" s="11" t="s">
        <v>136</v>
      </c>
      <c r="D5" s="11" t="s">
        <v>135</v>
      </c>
      <c r="E5" s="11" t="s">
        <v>27</v>
      </c>
      <c r="F5" s="11">
        <v>3.0</v>
      </c>
      <c r="G5" s="11">
        <v>3.0</v>
      </c>
      <c r="H5" s="11">
        <v>4.0</v>
      </c>
      <c r="I5" s="11">
        <v>5.0</v>
      </c>
      <c r="J5" s="11">
        <v>3.0</v>
      </c>
      <c r="K5" s="19" t="str">
        <f>IF(COUNTIF('Domain Helpers'!$B$2:$B$33, B5) &gt; 0, "Yes", "No")
</f>
        <v>Yes</v>
      </c>
    </row>
    <row r="6">
      <c r="A6" s="14">
        <v>45322.479166666664</v>
      </c>
      <c r="B6" s="11" t="s">
        <v>32</v>
      </c>
      <c r="C6" s="11" t="s">
        <v>31</v>
      </c>
      <c r="D6" s="11" t="s">
        <v>32</v>
      </c>
      <c r="E6" s="11" t="s">
        <v>33</v>
      </c>
      <c r="F6" s="11">
        <v>5.0</v>
      </c>
      <c r="G6" s="11">
        <v>5.0</v>
      </c>
      <c r="H6" s="11">
        <v>5.0</v>
      </c>
      <c r="I6" s="11">
        <v>5.0</v>
      </c>
      <c r="J6" s="11">
        <v>5.0</v>
      </c>
      <c r="K6" s="19" t="str">
        <f>IF(COUNTIF('Domain Helpers'!$B$2:$B$33, B6) &gt; 0, "Yes", "No")
</f>
        <v>Yes</v>
      </c>
    </row>
    <row r="7">
      <c r="A7" s="14">
        <v>45322.510416666664</v>
      </c>
      <c r="B7" s="11" t="s">
        <v>137</v>
      </c>
      <c r="C7" s="11" t="s">
        <v>138</v>
      </c>
      <c r="D7" s="11" t="s">
        <v>137</v>
      </c>
      <c r="E7" s="11" t="s">
        <v>33</v>
      </c>
      <c r="F7" s="11">
        <v>4.0</v>
      </c>
      <c r="G7" s="11">
        <v>3.0</v>
      </c>
      <c r="H7" s="11">
        <v>5.0</v>
      </c>
      <c r="I7" s="11">
        <v>4.0</v>
      </c>
      <c r="J7" s="11">
        <v>4.0</v>
      </c>
      <c r="K7" s="19" t="str">
        <f>IF(COUNTIF('Domain Helpers'!$B$2:$B$33, B7) &gt; 0, "Yes", "No")
</f>
        <v>Yes</v>
      </c>
    </row>
    <row r="8">
      <c r="A8" s="14">
        <v>45322.541666666664</v>
      </c>
      <c r="B8" s="11" t="s">
        <v>139</v>
      </c>
      <c r="C8" s="11" t="s">
        <v>140</v>
      </c>
      <c r="D8" s="11" t="s">
        <v>139</v>
      </c>
      <c r="E8" s="11" t="s">
        <v>38</v>
      </c>
      <c r="F8" s="11">
        <v>5.0</v>
      </c>
      <c r="G8" s="11">
        <v>4.0</v>
      </c>
      <c r="H8" s="11">
        <v>5.0</v>
      </c>
      <c r="I8" s="11">
        <v>4.0</v>
      </c>
      <c r="J8" s="11">
        <v>5.0</v>
      </c>
      <c r="K8" s="19" t="str">
        <f>IF(COUNTIF('Domain Helpers'!$B$2:$B$33, B8) &gt; 0, "Yes", "No")
</f>
        <v>Yes</v>
      </c>
    </row>
    <row r="9">
      <c r="A9" s="14">
        <v>45322.572916666664</v>
      </c>
      <c r="B9" s="11" t="s">
        <v>141</v>
      </c>
      <c r="C9" s="11" t="s">
        <v>142</v>
      </c>
      <c r="D9" s="11" t="s">
        <v>141</v>
      </c>
      <c r="E9" s="11" t="s">
        <v>42</v>
      </c>
      <c r="F9" s="11">
        <v>3.0</v>
      </c>
      <c r="G9" s="11">
        <v>5.0</v>
      </c>
      <c r="H9" s="11">
        <v>4.0</v>
      </c>
      <c r="I9" s="11">
        <v>3.0</v>
      </c>
      <c r="J9" s="11">
        <v>3.0</v>
      </c>
      <c r="K9" s="19" t="str">
        <f>IF(COUNTIF('Domain Helpers'!$B$2:$B$33, B9) &gt; 0, "Yes", "No")
</f>
        <v>Yes</v>
      </c>
    </row>
    <row r="10">
      <c r="A10" s="14">
        <v>45322.604166666664</v>
      </c>
      <c r="B10" s="11" t="s">
        <v>143</v>
      </c>
      <c r="C10" s="11" t="s">
        <v>144</v>
      </c>
      <c r="D10" s="11" t="s">
        <v>143</v>
      </c>
      <c r="E10" s="11" t="s">
        <v>46</v>
      </c>
      <c r="F10" s="11">
        <v>4.0</v>
      </c>
      <c r="G10" s="11">
        <v>4.0</v>
      </c>
      <c r="H10" s="11">
        <v>3.0</v>
      </c>
      <c r="I10" s="11">
        <v>5.0</v>
      </c>
      <c r="J10" s="11">
        <v>4.0</v>
      </c>
      <c r="K10" s="19" t="str">
        <f>IF(COUNTIF('Domain Helpers'!$B$2:$B$33, B10) &gt; 0, "Yes", "No")
</f>
        <v>Yes</v>
      </c>
    </row>
    <row r="11">
      <c r="A11" s="14">
        <v>45322.635416666664</v>
      </c>
      <c r="B11" s="11" t="s">
        <v>145</v>
      </c>
      <c r="C11" s="11" t="s">
        <v>146</v>
      </c>
      <c r="D11" s="11" t="s">
        <v>145</v>
      </c>
      <c r="E11" s="11" t="s">
        <v>50</v>
      </c>
      <c r="F11" s="11">
        <v>5.0</v>
      </c>
      <c r="G11" s="11">
        <v>5.0</v>
      </c>
      <c r="H11" s="11">
        <v>4.0</v>
      </c>
      <c r="I11" s="11">
        <v>5.0</v>
      </c>
      <c r="J11" s="11">
        <v>5.0</v>
      </c>
      <c r="K11" s="19" t="str">
        <f>IF(COUNTIF('Domain Helpers'!$B$2:$B$33, B11) &gt; 0, "Yes", "No")
</f>
        <v>Yes</v>
      </c>
    </row>
    <row r="12">
      <c r="A12" s="14">
        <v>45322.666666666664</v>
      </c>
      <c r="B12" s="11" t="s">
        <v>147</v>
      </c>
      <c r="C12" s="11" t="s">
        <v>148</v>
      </c>
      <c r="D12" s="11" t="s">
        <v>147</v>
      </c>
      <c r="E12" s="11" t="s">
        <v>54</v>
      </c>
      <c r="F12" s="11">
        <v>4.0</v>
      </c>
      <c r="G12" s="11">
        <v>3.0</v>
      </c>
      <c r="H12" s="11">
        <v>5.0</v>
      </c>
      <c r="I12" s="11">
        <v>4.0</v>
      </c>
      <c r="J12" s="11">
        <v>4.0</v>
      </c>
      <c r="K12" s="19" t="str">
        <f>IF(COUNTIF('Domain Helpers'!$B$2:$B$33, B12) &gt; 0, "Yes", "No")
</f>
        <v>Yes</v>
      </c>
    </row>
    <row r="13">
      <c r="A13" s="14">
        <v>45322.697916666664</v>
      </c>
      <c r="B13" s="11" t="s">
        <v>149</v>
      </c>
      <c r="C13" s="11" t="s">
        <v>150</v>
      </c>
      <c r="D13" s="11" t="s">
        <v>149</v>
      </c>
      <c r="E13" s="11" t="s">
        <v>58</v>
      </c>
      <c r="F13" s="11">
        <v>5.0</v>
      </c>
      <c r="G13" s="11">
        <v>4.0</v>
      </c>
      <c r="H13" s="11">
        <v>4.0</v>
      </c>
      <c r="I13" s="11">
        <v>5.0</v>
      </c>
      <c r="J13" s="11">
        <v>5.0</v>
      </c>
      <c r="K13" s="19" t="str">
        <f>IF(COUNTIF('Domain Helpers'!$B$2:$B$33, B13) &gt; 0, "Yes", "No")
</f>
        <v>Yes</v>
      </c>
    </row>
    <row r="14">
      <c r="A14" s="14">
        <v>45322.729166666664</v>
      </c>
      <c r="B14" s="11" t="s">
        <v>151</v>
      </c>
      <c r="C14" s="11" t="s">
        <v>152</v>
      </c>
      <c r="D14" s="11" t="s">
        <v>151</v>
      </c>
      <c r="E14" s="11" t="s">
        <v>62</v>
      </c>
      <c r="F14" s="11">
        <v>3.0</v>
      </c>
      <c r="G14" s="11">
        <v>5.0</v>
      </c>
      <c r="H14" s="11">
        <v>3.0</v>
      </c>
      <c r="I14" s="11">
        <v>4.0</v>
      </c>
      <c r="J14" s="11">
        <v>3.0</v>
      </c>
      <c r="K14" s="19" t="str">
        <f>IF(COUNTIF('Domain Helpers'!$B$2:$B$33, B14) &gt; 0, "Yes", "No")
</f>
        <v>Yes</v>
      </c>
    </row>
    <row r="15">
      <c r="A15" s="14">
        <v>45322.760416666664</v>
      </c>
      <c r="B15" s="11" t="s">
        <v>153</v>
      </c>
      <c r="C15" s="11" t="s">
        <v>154</v>
      </c>
      <c r="D15" s="11" t="s">
        <v>153</v>
      </c>
      <c r="E15" s="11" t="s">
        <v>66</v>
      </c>
      <c r="F15" s="11">
        <v>4.0</v>
      </c>
      <c r="G15" s="11">
        <v>4.0</v>
      </c>
      <c r="H15" s="11">
        <v>5.0</v>
      </c>
      <c r="I15" s="11">
        <v>5.0</v>
      </c>
      <c r="J15" s="11">
        <v>4.0</v>
      </c>
      <c r="K15" s="19" t="str">
        <f>IF(COUNTIF('Domain Helpers'!$B$2:$B$33, B15) &gt; 0, "Yes", "No")
</f>
        <v>Yes</v>
      </c>
    </row>
    <row r="16">
      <c r="A16" s="14">
        <v>45322.791666666664</v>
      </c>
      <c r="B16" s="11" t="s">
        <v>155</v>
      </c>
      <c r="C16" s="11" t="s">
        <v>156</v>
      </c>
      <c r="D16" s="11" t="s">
        <v>155</v>
      </c>
      <c r="E16" s="11" t="s">
        <v>70</v>
      </c>
      <c r="F16" s="11">
        <v>5.0</v>
      </c>
      <c r="G16" s="11">
        <v>3.0</v>
      </c>
      <c r="H16" s="11">
        <v>4.0</v>
      </c>
      <c r="I16" s="11">
        <v>5.0</v>
      </c>
      <c r="J16" s="11">
        <v>5.0</v>
      </c>
      <c r="K16" s="19" t="str">
        <f>IF(COUNTIF('Domain Helpers'!$B$2:$B$33, B16) &gt; 0, "Yes", "No")
</f>
        <v>Yes</v>
      </c>
    </row>
    <row r="17">
      <c r="A17" s="14">
        <v>45322.822916666664</v>
      </c>
      <c r="B17" s="11" t="s">
        <v>157</v>
      </c>
      <c r="C17" s="11" t="s">
        <v>158</v>
      </c>
      <c r="D17" s="11" t="s">
        <v>157</v>
      </c>
      <c r="E17" s="11" t="s">
        <v>74</v>
      </c>
      <c r="F17" s="11">
        <v>4.0</v>
      </c>
      <c r="G17" s="11">
        <v>4.0</v>
      </c>
      <c r="H17" s="11">
        <v>5.0</v>
      </c>
      <c r="I17" s="11">
        <v>3.0</v>
      </c>
      <c r="J17" s="11">
        <v>4.0</v>
      </c>
      <c r="K17" s="19" t="str">
        <f>IF(COUNTIF('Domain Helpers'!$B$2:$B$33, B17) &gt; 0, "Yes", "No")
</f>
        <v>Yes</v>
      </c>
    </row>
    <row r="18">
      <c r="A18" s="14">
        <v>45322.854166666664</v>
      </c>
      <c r="B18" s="11" t="s">
        <v>159</v>
      </c>
      <c r="C18" s="11" t="s">
        <v>160</v>
      </c>
      <c r="D18" s="11" t="s">
        <v>159</v>
      </c>
      <c r="E18" s="11" t="s">
        <v>78</v>
      </c>
      <c r="F18" s="11">
        <v>5.0</v>
      </c>
      <c r="G18" s="11">
        <v>5.0</v>
      </c>
      <c r="H18" s="11">
        <v>4.0</v>
      </c>
      <c r="I18" s="11">
        <v>4.0</v>
      </c>
      <c r="J18" s="11">
        <v>5.0</v>
      </c>
      <c r="K18" s="19" t="str">
        <f>IF(COUNTIF('Domain Helpers'!$B$2:$B$33, B18) &gt; 0, "Yes", "No")
</f>
        <v>Yes</v>
      </c>
    </row>
    <row r="19">
      <c r="A19" s="14">
        <v>45322.885416666664</v>
      </c>
      <c r="B19" s="11" t="s">
        <v>161</v>
      </c>
      <c r="C19" s="11" t="s">
        <v>162</v>
      </c>
      <c r="D19" s="11" t="s">
        <v>161</v>
      </c>
      <c r="E19" s="11" t="s">
        <v>81</v>
      </c>
      <c r="F19" s="11">
        <v>3.0</v>
      </c>
      <c r="G19" s="11">
        <v>4.0</v>
      </c>
      <c r="H19" s="11">
        <v>5.0</v>
      </c>
      <c r="I19" s="11">
        <v>5.0</v>
      </c>
      <c r="J19" s="11">
        <v>3.0</v>
      </c>
      <c r="K19" s="19" t="str">
        <f>IF(COUNTIF('Domain Helpers'!$B$2:$B$33, B19) &gt; 0, "Yes", "No")
</f>
        <v>Yes</v>
      </c>
    </row>
    <row r="20">
      <c r="A20" s="14">
        <v>45322.916666666664</v>
      </c>
      <c r="B20" s="11" t="s">
        <v>163</v>
      </c>
      <c r="C20" s="11" t="s">
        <v>164</v>
      </c>
      <c r="D20" s="11" t="s">
        <v>163</v>
      </c>
      <c r="E20" s="11" t="s">
        <v>84</v>
      </c>
      <c r="F20" s="11">
        <v>5.0</v>
      </c>
      <c r="G20" s="11">
        <v>3.0</v>
      </c>
      <c r="H20" s="11">
        <v>4.0</v>
      </c>
      <c r="I20" s="11">
        <v>5.0</v>
      </c>
      <c r="J20" s="11">
        <v>5.0</v>
      </c>
      <c r="K20" s="19" t="str">
        <f>IF(COUNTIF('Domain Helpers'!$B$2:$B$33, B20) &gt; 0, "Yes", "No")
</f>
        <v>Yes</v>
      </c>
    </row>
    <row r="21">
      <c r="A21" s="14">
        <v>45322.947916666664</v>
      </c>
      <c r="B21" s="11" t="s">
        <v>165</v>
      </c>
      <c r="C21" s="11" t="s">
        <v>166</v>
      </c>
      <c r="D21" s="11" t="s">
        <v>165</v>
      </c>
      <c r="E21" s="11" t="s">
        <v>87</v>
      </c>
      <c r="F21" s="11">
        <v>4.0</v>
      </c>
      <c r="G21" s="11">
        <v>5.0</v>
      </c>
      <c r="H21" s="11">
        <v>5.0</v>
      </c>
      <c r="I21" s="11">
        <v>4.0</v>
      </c>
      <c r="J21" s="11">
        <v>4.0</v>
      </c>
      <c r="K21" s="19" t="str">
        <f>IF(COUNTIF('Domain Helpers'!$B$2:$B$33, B21) &gt; 0, "Yes", "No")
</f>
        <v>Yes</v>
      </c>
    </row>
    <row r="22">
      <c r="A22" s="14">
        <v>45322.979166666664</v>
      </c>
      <c r="B22" s="11" t="s">
        <v>167</v>
      </c>
      <c r="C22" s="11" t="s">
        <v>168</v>
      </c>
      <c r="D22" s="11" t="s">
        <v>167</v>
      </c>
      <c r="E22" s="11" t="s">
        <v>90</v>
      </c>
      <c r="F22" s="11">
        <v>3.0</v>
      </c>
      <c r="G22" s="11">
        <v>4.0</v>
      </c>
      <c r="H22" s="11">
        <v>4.0</v>
      </c>
      <c r="I22" s="11">
        <v>5.0</v>
      </c>
      <c r="J22" s="11">
        <v>3.0</v>
      </c>
      <c r="K22" s="19" t="str">
        <f>IF(COUNTIF('Domain Helpers'!$B$2:$B$33, B22) &gt; 0, "Yes", "No")
</f>
        <v>Yes</v>
      </c>
    </row>
    <row r="23">
      <c r="A23" s="14">
        <v>45323.010416666664</v>
      </c>
      <c r="B23" s="11" t="s">
        <v>169</v>
      </c>
      <c r="C23" s="11" t="s">
        <v>170</v>
      </c>
      <c r="D23" s="11" t="s">
        <v>171</v>
      </c>
      <c r="E23" s="11" t="s">
        <v>93</v>
      </c>
      <c r="F23" s="11">
        <v>5.0</v>
      </c>
      <c r="G23" s="11">
        <v>5.0</v>
      </c>
      <c r="H23" s="11">
        <v>3.0</v>
      </c>
      <c r="I23" s="11">
        <v>4.0</v>
      </c>
      <c r="J23" s="11">
        <v>5.0</v>
      </c>
      <c r="K23" s="19" t="str">
        <f>IF(COUNTIF('Domain Helpers'!$B$2:$B$33, B23) &gt; 0, "Yes", "No")
</f>
        <v>Yes</v>
      </c>
    </row>
    <row r="24">
      <c r="A24" s="14">
        <v>45323.041666666664</v>
      </c>
      <c r="B24" s="11" t="s">
        <v>172</v>
      </c>
      <c r="C24" s="11" t="s">
        <v>173</v>
      </c>
      <c r="D24" s="11" t="s">
        <v>172</v>
      </c>
      <c r="E24" s="11" t="s">
        <v>96</v>
      </c>
      <c r="F24" s="11">
        <v>4.0</v>
      </c>
      <c r="G24" s="11">
        <v>4.0</v>
      </c>
      <c r="H24" s="11">
        <v>5.0</v>
      </c>
      <c r="I24" s="11">
        <v>5.0</v>
      </c>
      <c r="J24" s="11">
        <v>4.0</v>
      </c>
      <c r="K24" s="19" t="str">
        <f>IF(COUNTIF('Domain Helpers'!$B$2:$B$33, B24) &gt; 0, "Yes", "No")
</f>
        <v>Yes</v>
      </c>
    </row>
    <row r="25">
      <c r="A25" s="14">
        <v>45323.072916666664</v>
      </c>
      <c r="B25" s="11" t="s">
        <v>174</v>
      </c>
      <c r="C25" s="11" t="s">
        <v>175</v>
      </c>
      <c r="D25" s="11" t="s">
        <v>174</v>
      </c>
      <c r="E25" s="11" t="s">
        <v>99</v>
      </c>
      <c r="F25" s="11">
        <v>5.0</v>
      </c>
      <c r="G25" s="11">
        <v>3.0</v>
      </c>
      <c r="H25" s="11">
        <v>4.0</v>
      </c>
      <c r="I25" s="11">
        <v>5.0</v>
      </c>
      <c r="J25" s="11">
        <v>5.0</v>
      </c>
      <c r="K25" s="19" t="str">
        <f>IF(COUNTIF('Domain Helpers'!$B$2:$B$33, B25) &gt; 0, "Yes", "No")
</f>
        <v>Yes</v>
      </c>
    </row>
    <row r="26">
      <c r="A26" s="14">
        <v>45323.104166666664</v>
      </c>
      <c r="B26" s="11" t="s">
        <v>176</v>
      </c>
      <c r="C26" s="11" t="s">
        <v>177</v>
      </c>
      <c r="D26" s="11" t="s">
        <v>176</v>
      </c>
      <c r="E26" s="11" t="s">
        <v>102</v>
      </c>
      <c r="F26" s="11">
        <v>3.0</v>
      </c>
      <c r="G26" s="11">
        <v>5.0</v>
      </c>
      <c r="H26" s="11">
        <v>5.0</v>
      </c>
      <c r="I26" s="11">
        <v>4.0</v>
      </c>
      <c r="J26" s="11">
        <v>3.0</v>
      </c>
      <c r="K26" s="19" t="str">
        <f>IF(COUNTIF('Domain Helpers'!$B$2:$B$33, B26) &gt; 0, "Yes", "No")
</f>
        <v>Yes</v>
      </c>
    </row>
    <row r="27">
      <c r="A27" s="14">
        <v>45323.135416666664</v>
      </c>
      <c r="B27" s="11" t="s">
        <v>178</v>
      </c>
      <c r="C27" s="11" t="s">
        <v>179</v>
      </c>
      <c r="D27" s="11" t="s">
        <v>180</v>
      </c>
      <c r="E27" s="11" t="s">
        <v>105</v>
      </c>
      <c r="F27" s="11">
        <v>4.0</v>
      </c>
      <c r="G27" s="11">
        <v>4.0</v>
      </c>
      <c r="H27" s="11">
        <v>3.0</v>
      </c>
      <c r="I27" s="11">
        <v>5.0</v>
      </c>
      <c r="J27" s="11">
        <v>4.0</v>
      </c>
      <c r="K27" s="19" t="str">
        <f>IF(COUNTIF('Domain Helpers'!$B$2:$B$33, B27) &gt; 0, "Yes", "No")
</f>
        <v>Yes</v>
      </c>
    </row>
    <row r="28">
      <c r="A28" s="14">
        <v>45323.166666666664</v>
      </c>
      <c r="B28" s="11" t="s">
        <v>181</v>
      </c>
      <c r="C28" s="11" t="s">
        <v>182</v>
      </c>
      <c r="D28" s="11" t="s">
        <v>181</v>
      </c>
      <c r="E28" s="11" t="s">
        <v>108</v>
      </c>
      <c r="F28" s="11">
        <v>5.0</v>
      </c>
      <c r="G28" s="11">
        <v>5.0</v>
      </c>
      <c r="H28" s="11">
        <v>4.0</v>
      </c>
      <c r="I28" s="11">
        <v>4.0</v>
      </c>
      <c r="J28" s="11">
        <v>5.0</v>
      </c>
      <c r="K28" s="19" t="str">
        <f>IF(COUNTIF('Domain Helpers'!$B$2:$B$33, B28) &gt; 0, "Yes", "No")
</f>
        <v>Yes</v>
      </c>
    </row>
    <row r="29">
      <c r="A29" s="14">
        <v>45323.197916666664</v>
      </c>
      <c r="B29" s="11" t="s">
        <v>183</v>
      </c>
      <c r="C29" s="11" t="s">
        <v>184</v>
      </c>
      <c r="D29" s="11" t="s">
        <v>183</v>
      </c>
      <c r="E29" s="11" t="s">
        <v>111</v>
      </c>
      <c r="F29" s="11">
        <v>4.0</v>
      </c>
      <c r="G29" s="11">
        <v>3.0</v>
      </c>
      <c r="H29" s="11">
        <v>5.0</v>
      </c>
      <c r="I29" s="11">
        <v>5.0</v>
      </c>
      <c r="J29" s="11">
        <v>4.0</v>
      </c>
      <c r="K29" s="19" t="str">
        <f>IF(COUNTIF('Domain Helpers'!$B$2:$B$33, B29) &gt; 0, "Yes", "No")
</f>
        <v>Yes</v>
      </c>
    </row>
    <row r="30">
      <c r="A30" s="14">
        <v>45323.229166666664</v>
      </c>
      <c r="B30" s="11" t="s">
        <v>185</v>
      </c>
      <c r="C30" s="11" t="s">
        <v>186</v>
      </c>
      <c r="D30" s="11" t="s">
        <v>185</v>
      </c>
      <c r="E30" s="11" t="s">
        <v>114</v>
      </c>
      <c r="F30" s="11">
        <v>5.0</v>
      </c>
      <c r="G30" s="11">
        <v>4.0</v>
      </c>
      <c r="H30" s="11">
        <v>4.0</v>
      </c>
      <c r="I30" s="11">
        <v>5.0</v>
      </c>
      <c r="J30" s="11">
        <v>5.0</v>
      </c>
      <c r="K30" s="19" t="str">
        <f>IF(COUNTIF('Domain Helpers'!$B$2:$B$33, B30) &gt; 0, "Yes", "No")
</f>
        <v>Yes</v>
      </c>
    </row>
    <row r="31">
      <c r="A31" s="14">
        <v>45323.260416666664</v>
      </c>
      <c r="B31" s="11" t="s">
        <v>187</v>
      </c>
      <c r="C31" s="11" t="s">
        <v>188</v>
      </c>
      <c r="D31" s="11" t="s">
        <v>187</v>
      </c>
      <c r="E31" s="11" t="s">
        <v>117</v>
      </c>
      <c r="F31" s="11">
        <v>3.0</v>
      </c>
      <c r="G31" s="11">
        <v>5.0</v>
      </c>
      <c r="H31" s="11">
        <v>5.0</v>
      </c>
      <c r="I31" s="11">
        <v>4.0</v>
      </c>
      <c r="J31" s="11">
        <v>3.0</v>
      </c>
      <c r="K31" s="19" t="str">
        <f>IF(COUNTIF('Domain Helpers'!$B$2:$B$33, B31) &gt; 0, "Yes", "No")
</f>
        <v>Yes</v>
      </c>
    </row>
    <row r="32">
      <c r="A32" s="14">
        <v>45323.291666666664</v>
      </c>
      <c r="B32" s="11" t="s">
        <v>189</v>
      </c>
      <c r="C32" s="11" t="s">
        <v>190</v>
      </c>
      <c r="D32" s="11" t="s">
        <v>189</v>
      </c>
      <c r="E32" s="11" t="s">
        <v>120</v>
      </c>
      <c r="F32" s="11">
        <v>4.0</v>
      </c>
      <c r="G32" s="11">
        <v>4.0</v>
      </c>
      <c r="H32" s="11">
        <v>3.0</v>
      </c>
      <c r="I32" s="11">
        <v>5.0</v>
      </c>
      <c r="J32" s="11">
        <v>4.0</v>
      </c>
      <c r="K32" s="19" t="str">
        <f>IF(COUNTIF('Domain Helpers'!$B$2:$B$33, B32) &gt; 0, "Yes", "No")
</f>
        <v>Yes</v>
      </c>
    </row>
    <row r="33">
      <c r="A33" s="14">
        <v>45323.322916666664</v>
      </c>
      <c r="B33" s="11" t="s">
        <v>191</v>
      </c>
      <c r="C33" s="11" t="s">
        <v>192</v>
      </c>
      <c r="D33" s="11" t="s">
        <v>191</v>
      </c>
      <c r="E33" s="11" t="s">
        <v>123</v>
      </c>
      <c r="F33" s="11">
        <v>5.0</v>
      </c>
      <c r="G33" s="11">
        <v>5.0</v>
      </c>
      <c r="H33" s="11">
        <v>4.0</v>
      </c>
      <c r="I33" s="11">
        <v>5.0</v>
      </c>
      <c r="J33" s="11">
        <v>5.0</v>
      </c>
      <c r="K33" s="19" t="str">
        <f>IF(COUNTIF('Domain Helpers'!$B$2:$B$33, B33) &gt; 0, "Yes", "No")
</f>
        <v>Yes</v>
      </c>
    </row>
    <row r="35">
      <c r="C35" s="20" t="s">
        <v>292</v>
      </c>
    </row>
  </sheetData>
  <mergeCells count="1">
    <mergeCell ref="C35:F3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75"/>
  </cols>
  <sheetData>
    <row r="1">
      <c r="A1" s="15" t="s">
        <v>193</v>
      </c>
      <c r="B1" s="10" t="s">
        <v>124</v>
      </c>
      <c r="C1" s="10" t="s">
        <v>125</v>
      </c>
      <c r="D1" s="10" t="s">
        <v>126</v>
      </c>
      <c r="E1" s="10" t="s">
        <v>127</v>
      </c>
      <c r="F1" s="10" t="s">
        <v>15</v>
      </c>
      <c r="G1" s="10" t="s">
        <v>293</v>
      </c>
    </row>
    <row r="2">
      <c r="A2" s="16" t="s">
        <v>194</v>
      </c>
      <c r="B2" s="17">
        <v>45323.354166666664</v>
      </c>
      <c r="C2" s="10" t="s">
        <v>20</v>
      </c>
      <c r="D2" s="10" t="s">
        <v>19</v>
      </c>
      <c r="E2" s="10" t="s">
        <v>20</v>
      </c>
      <c r="F2" s="10" t="s">
        <v>21</v>
      </c>
      <c r="G2" s="19" t="str">
        <f>IF(ISNUMBER(MATCH(D2, Feedbacks!C:C, 0)), "Yes", "No")
</f>
        <v>Yes</v>
      </c>
    </row>
    <row r="3">
      <c r="A3" s="16" t="s">
        <v>195</v>
      </c>
      <c r="B3" s="17">
        <v>45323.385416666664</v>
      </c>
      <c r="C3" s="10" t="s">
        <v>133</v>
      </c>
      <c r="D3" s="10" t="s">
        <v>134</v>
      </c>
      <c r="E3" s="10" t="s">
        <v>133</v>
      </c>
      <c r="F3" s="10" t="s">
        <v>21</v>
      </c>
      <c r="G3" s="19" t="str">
        <f>IF(ISNUMBER(MATCH(D3, Feedbacks!C:C, 0)), "Yes", "No")
</f>
        <v>Yes</v>
      </c>
    </row>
    <row r="4">
      <c r="A4" s="16" t="s">
        <v>196</v>
      </c>
      <c r="B4" s="17">
        <v>45323.416666666664</v>
      </c>
      <c r="C4" s="10" t="s">
        <v>26</v>
      </c>
      <c r="D4" s="10" t="s">
        <v>25</v>
      </c>
      <c r="E4" s="10" t="s">
        <v>26</v>
      </c>
      <c r="F4" s="10" t="s">
        <v>27</v>
      </c>
      <c r="G4" s="19" t="str">
        <f>IF(ISNUMBER(MATCH(D4, Feedbacks!C:C, 0)), "Yes", "No")
</f>
        <v>Yes</v>
      </c>
    </row>
    <row r="5">
      <c r="A5" s="16" t="s">
        <v>197</v>
      </c>
      <c r="B5" s="17">
        <v>45323.458333333336</v>
      </c>
      <c r="C5" s="10" t="s">
        <v>198</v>
      </c>
      <c r="D5" s="10" t="s">
        <v>199</v>
      </c>
      <c r="E5" s="10" t="s">
        <v>198</v>
      </c>
      <c r="F5" s="10" t="s">
        <v>200</v>
      </c>
      <c r="G5" s="19" t="str">
        <f>IF(ISNUMBER(MATCH(D5, Feedbacks!C:C, 0)), "Yes", "No")
</f>
        <v>No</v>
      </c>
    </row>
    <row r="6">
      <c r="A6" s="16" t="s">
        <v>201</v>
      </c>
      <c r="B6" s="17">
        <v>45323.5</v>
      </c>
      <c r="C6" s="10" t="s">
        <v>202</v>
      </c>
      <c r="D6" s="10" t="s">
        <v>203</v>
      </c>
      <c r="E6" s="10" t="s">
        <v>202</v>
      </c>
      <c r="F6" s="10" t="s">
        <v>204</v>
      </c>
      <c r="G6" s="19" t="str">
        <f>IF(ISNUMBER(MATCH(D6, Feedbacks!C:C, 0)), "Yes", "No")
</f>
        <v>No</v>
      </c>
    </row>
    <row r="7">
      <c r="A7" s="16" t="s">
        <v>205</v>
      </c>
      <c r="B7" s="17">
        <v>45323.541666666664</v>
      </c>
      <c r="C7" s="10" t="s">
        <v>206</v>
      </c>
      <c r="D7" s="10" t="s">
        <v>207</v>
      </c>
      <c r="E7" s="10" t="s">
        <v>206</v>
      </c>
      <c r="F7" s="10" t="s">
        <v>208</v>
      </c>
      <c r="G7" s="19" t="str">
        <f>IF(ISNUMBER(MATCH(D7, Feedbacks!C:C, 0)), "Yes", "No")
</f>
        <v>No</v>
      </c>
    </row>
    <row r="8">
      <c r="A8" s="16" t="s">
        <v>209</v>
      </c>
      <c r="B8" s="17">
        <v>45323.583333333336</v>
      </c>
      <c r="C8" s="10" t="s">
        <v>135</v>
      </c>
      <c r="D8" s="10" t="s">
        <v>136</v>
      </c>
      <c r="E8" s="10" t="s">
        <v>135</v>
      </c>
      <c r="F8" s="10" t="s">
        <v>27</v>
      </c>
      <c r="G8" s="19" t="str">
        <f>IF(ISNUMBER(MATCH(D8, Feedbacks!C:C, 0)), "Yes", "No")
</f>
        <v>Yes</v>
      </c>
    </row>
    <row r="9">
      <c r="A9" s="16" t="s">
        <v>210</v>
      </c>
      <c r="B9" s="17">
        <v>45323.625</v>
      </c>
      <c r="C9" s="10" t="s">
        <v>32</v>
      </c>
      <c r="D9" s="10" t="s">
        <v>31</v>
      </c>
      <c r="E9" s="10" t="s">
        <v>32</v>
      </c>
      <c r="F9" s="10" t="s">
        <v>33</v>
      </c>
      <c r="G9" s="19" t="str">
        <f>IF(ISNUMBER(MATCH(D9, Feedbacks!C:C, 0)), "Yes", "No")
</f>
        <v>Yes</v>
      </c>
    </row>
    <row r="10">
      <c r="A10" s="16" t="s">
        <v>211</v>
      </c>
      <c r="B10" s="17">
        <v>45323.666666666664</v>
      </c>
      <c r="C10" s="10" t="s">
        <v>137</v>
      </c>
      <c r="D10" s="10" t="s">
        <v>138</v>
      </c>
      <c r="E10" s="10" t="s">
        <v>137</v>
      </c>
      <c r="F10" s="10" t="s">
        <v>33</v>
      </c>
      <c r="G10" s="19" t="str">
        <f>IF(ISNUMBER(MATCH(D10, Feedbacks!C:C, 0)), "Yes", "No")
</f>
        <v>Yes</v>
      </c>
    </row>
    <row r="11">
      <c r="A11" s="16" t="s">
        <v>212</v>
      </c>
      <c r="B11" s="17">
        <v>45323.708333333336</v>
      </c>
      <c r="C11" s="10" t="s">
        <v>139</v>
      </c>
      <c r="D11" s="10" t="s">
        <v>140</v>
      </c>
      <c r="E11" s="10" t="s">
        <v>139</v>
      </c>
      <c r="F11" s="10" t="s">
        <v>38</v>
      </c>
      <c r="G11" s="19" t="str">
        <f>IF(ISNUMBER(MATCH(D11, Feedbacks!C:C, 0)), "Yes", "No")
</f>
        <v>Yes</v>
      </c>
    </row>
    <row r="12">
      <c r="A12" s="16" t="s">
        <v>213</v>
      </c>
      <c r="B12" s="17">
        <v>45323.75</v>
      </c>
      <c r="C12" s="10" t="s">
        <v>141</v>
      </c>
      <c r="D12" s="10" t="s">
        <v>142</v>
      </c>
      <c r="E12" s="10" t="s">
        <v>141</v>
      </c>
      <c r="F12" s="10" t="s">
        <v>42</v>
      </c>
      <c r="G12" s="19" t="str">
        <f>IF(ISNUMBER(MATCH(D12, Feedbacks!C:C, 0)), "Yes", "No")
</f>
        <v>Yes</v>
      </c>
    </row>
    <row r="13">
      <c r="A13" s="16" t="s">
        <v>214</v>
      </c>
      <c r="B13" s="17">
        <v>45323.791666666664</v>
      </c>
      <c r="C13" s="10" t="s">
        <v>143</v>
      </c>
      <c r="D13" s="10" t="s">
        <v>144</v>
      </c>
      <c r="E13" s="10" t="s">
        <v>143</v>
      </c>
      <c r="F13" s="10" t="s">
        <v>46</v>
      </c>
      <c r="G13" s="19" t="str">
        <f>IF(ISNUMBER(MATCH(D13, Feedbacks!C:C, 0)), "Yes", "No")
</f>
        <v>Yes</v>
      </c>
    </row>
    <row r="14">
      <c r="A14" s="16" t="s">
        <v>215</v>
      </c>
      <c r="B14" s="17">
        <v>45323.833333333336</v>
      </c>
      <c r="C14" s="10" t="s">
        <v>145</v>
      </c>
      <c r="D14" s="10" t="s">
        <v>146</v>
      </c>
      <c r="E14" s="10" t="s">
        <v>145</v>
      </c>
      <c r="F14" s="10" t="s">
        <v>50</v>
      </c>
      <c r="G14" s="19" t="str">
        <f>IF(ISNUMBER(MATCH(D14, Feedbacks!C:C, 0)), "Yes", "No")
</f>
        <v>Yes</v>
      </c>
    </row>
    <row r="15">
      <c r="A15" s="16" t="s">
        <v>216</v>
      </c>
      <c r="B15" s="17">
        <v>45323.875</v>
      </c>
      <c r="C15" s="10" t="s">
        <v>217</v>
      </c>
      <c r="D15" s="10" t="s">
        <v>148</v>
      </c>
      <c r="E15" s="10" t="s">
        <v>217</v>
      </c>
      <c r="F15" s="10" t="s">
        <v>54</v>
      </c>
      <c r="G15" s="19" t="str">
        <f>IF(ISNUMBER(MATCH(D15, Feedbacks!C:C, 0)), "Yes", "No")
</f>
        <v>Yes</v>
      </c>
    </row>
    <row r="16">
      <c r="A16" s="16" t="s">
        <v>218</v>
      </c>
      <c r="B16" s="17">
        <v>45323.916666666664</v>
      </c>
      <c r="C16" s="10" t="s">
        <v>219</v>
      </c>
      <c r="D16" s="10" t="s">
        <v>150</v>
      </c>
      <c r="E16" s="10" t="s">
        <v>219</v>
      </c>
      <c r="F16" s="10" t="s">
        <v>58</v>
      </c>
      <c r="G16" s="19" t="str">
        <f>IF(ISNUMBER(MATCH(D16, Feedbacks!C:C, 0)), "Yes", "No")
</f>
        <v>Yes</v>
      </c>
    </row>
    <row r="17">
      <c r="A17" s="16" t="s">
        <v>220</v>
      </c>
      <c r="B17" s="17">
        <v>45323.958333333336</v>
      </c>
      <c r="C17" s="10" t="s">
        <v>221</v>
      </c>
      <c r="D17" s="10" t="s">
        <v>152</v>
      </c>
      <c r="E17" s="10" t="s">
        <v>221</v>
      </c>
      <c r="F17" s="10" t="s">
        <v>62</v>
      </c>
      <c r="G17" s="19" t="str">
        <f>IF(ISNUMBER(MATCH(D17, Feedbacks!C:C, 0)), "Yes", "No")
</f>
        <v>Yes</v>
      </c>
    </row>
    <row r="18">
      <c r="A18" s="16" t="s">
        <v>222</v>
      </c>
      <c r="B18" s="17">
        <v>45324.0</v>
      </c>
      <c r="C18" s="10" t="s">
        <v>223</v>
      </c>
      <c r="D18" s="10" t="s">
        <v>154</v>
      </c>
      <c r="E18" s="10" t="s">
        <v>223</v>
      </c>
      <c r="F18" s="10" t="s">
        <v>66</v>
      </c>
      <c r="G18" s="19" t="str">
        <f>IF(ISNUMBER(MATCH(D18, Feedbacks!C:C, 0)), "Yes", "No")
</f>
        <v>Yes</v>
      </c>
    </row>
    <row r="19">
      <c r="A19" s="16" t="s">
        <v>224</v>
      </c>
      <c r="B19" s="17">
        <v>45324.041666666664</v>
      </c>
      <c r="C19" s="10" t="s">
        <v>225</v>
      </c>
      <c r="D19" s="10" t="s">
        <v>156</v>
      </c>
      <c r="E19" s="10" t="s">
        <v>225</v>
      </c>
      <c r="F19" s="10" t="s">
        <v>70</v>
      </c>
      <c r="G19" s="19" t="str">
        <f>IF(ISNUMBER(MATCH(D19, Feedbacks!C:C, 0)), "Yes", "No")
</f>
        <v>Yes</v>
      </c>
    </row>
    <row r="20">
      <c r="A20" s="16" t="s">
        <v>226</v>
      </c>
      <c r="B20" s="17">
        <v>45324.083333333336</v>
      </c>
      <c r="C20" s="10" t="s">
        <v>227</v>
      </c>
      <c r="D20" s="10" t="s">
        <v>158</v>
      </c>
      <c r="E20" s="10" t="s">
        <v>227</v>
      </c>
      <c r="F20" s="10" t="s">
        <v>74</v>
      </c>
      <c r="G20" s="19" t="str">
        <f>IF(ISNUMBER(MATCH(D20, Feedbacks!C:C, 0)), "Yes", "No")
</f>
        <v>Yes</v>
      </c>
    </row>
    <row r="21">
      <c r="A21" s="16" t="s">
        <v>228</v>
      </c>
      <c r="B21" s="17">
        <v>45324.125</v>
      </c>
      <c r="C21" s="10" t="s">
        <v>229</v>
      </c>
      <c r="D21" s="10" t="s">
        <v>160</v>
      </c>
      <c r="E21" s="10" t="s">
        <v>229</v>
      </c>
      <c r="F21" s="10" t="s">
        <v>78</v>
      </c>
      <c r="G21" s="19" t="str">
        <f>IF(ISNUMBER(MATCH(D21, Feedbacks!C:C, 0)), "Yes", "No")
</f>
        <v>Yes</v>
      </c>
    </row>
    <row r="22">
      <c r="A22" s="16" t="s">
        <v>230</v>
      </c>
      <c r="B22" s="17">
        <v>45324.166666666664</v>
      </c>
      <c r="C22" s="10" t="s">
        <v>231</v>
      </c>
      <c r="D22" s="10" t="s">
        <v>162</v>
      </c>
      <c r="E22" s="10" t="s">
        <v>231</v>
      </c>
      <c r="F22" s="10" t="s">
        <v>81</v>
      </c>
      <c r="G22" s="19" t="str">
        <f>IF(ISNUMBER(MATCH(D22, Feedbacks!C:C, 0)), "Yes", "No")
</f>
        <v>Yes</v>
      </c>
    </row>
    <row r="23">
      <c r="A23" s="16" t="s">
        <v>232</v>
      </c>
      <c r="B23" s="17">
        <v>45324.208333333336</v>
      </c>
      <c r="C23" s="10" t="s">
        <v>233</v>
      </c>
      <c r="D23" s="10" t="s">
        <v>164</v>
      </c>
      <c r="E23" s="10" t="s">
        <v>233</v>
      </c>
      <c r="F23" s="10" t="s">
        <v>84</v>
      </c>
      <c r="G23" s="19" t="str">
        <f>IF(ISNUMBER(MATCH(D23, Feedbacks!C:C, 0)), "Yes", "No")
</f>
        <v>Yes</v>
      </c>
    </row>
    <row r="24">
      <c r="A24" s="16" t="s">
        <v>234</v>
      </c>
      <c r="B24" s="17">
        <v>45324.25</v>
      </c>
      <c r="C24" s="10" t="s">
        <v>235</v>
      </c>
      <c r="D24" s="10" t="s">
        <v>166</v>
      </c>
      <c r="E24" s="10" t="s">
        <v>235</v>
      </c>
      <c r="F24" s="10" t="s">
        <v>87</v>
      </c>
      <c r="G24" s="19" t="str">
        <f>IF(ISNUMBER(MATCH(D24, Feedbacks!C:C, 0)), "Yes", "No")
</f>
        <v>Yes</v>
      </c>
    </row>
    <row r="25">
      <c r="A25" s="16" t="s">
        <v>236</v>
      </c>
      <c r="B25" s="17">
        <v>45324.291666666664</v>
      </c>
      <c r="C25" s="10" t="s">
        <v>237</v>
      </c>
      <c r="D25" s="10" t="s">
        <v>168</v>
      </c>
      <c r="E25" s="10" t="s">
        <v>237</v>
      </c>
      <c r="F25" s="10" t="s">
        <v>90</v>
      </c>
      <c r="G25" s="19" t="str">
        <f>IF(ISNUMBER(MATCH(D25, Feedbacks!C:C, 0)), "Yes", "No")
</f>
        <v>Yes</v>
      </c>
    </row>
    <row r="26">
      <c r="A26" s="16" t="s">
        <v>238</v>
      </c>
      <c r="B26" s="17">
        <v>45324.333333333336</v>
      </c>
      <c r="C26" s="10" t="s">
        <v>239</v>
      </c>
      <c r="D26" s="10" t="s">
        <v>170</v>
      </c>
      <c r="E26" s="10" t="s">
        <v>239</v>
      </c>
      <c r="F26" s="10" t="s">
        <v>93</v>
      </c>
      <c r="G26" s="19" t="str">
        <f>IF(ISNUMBER(MATCH(D26, Feedbacks!C:C, 0)), "Yes", "No")
</f>
        <v>Yes</v>
      </c>
    </row>
    <row r="27">
      <c r="A27" s="16" t="s">
        <v>240</v>
      </c>
      <c r="B27" s="17">
        <v>45324.375</v>
      </c>
      <c r="C27" s="10" t="s">
        <v>241</v>
      </c>
      <c r="D27" s="10" t="s">
        <v>173</v>
      </c>
      <c r="E27" s="10" t="s">
        <v>241</v>
      </c>
      <c r="F27" s="10" t="s">
        <v>96</v>
      </c>
      <c r="G27" s="19" t="str">
        <f>IF(ISNUMBER(MATCH(D27, Feedbacks!C:C, 0)), "Yes", "No")
</f>
        <v>Yes</v>
      </c>
    </row>
    <row r="28">
      <c r="A28" s="16" t="s">
        <v>242</v>
      </c>
      <c r="B28" s="17">
        <v>45324.416666666664</v>
      </c>
      <c r="C28" s="10" t="s">
        <v>243</v>
      </c>
      <c r="D28" s="10" t="s">
        <v>175</v>
      </c>
      <c r="E28" s="10" t="s">
        <v>243</v>
      </c>
      <c r="F28" s="10" t="s">
        <v>99</v>
      </c>
      <c r="G28" s="19" t="str">
        <f>IF(ISNUMBER(MATCH(D28, Feedbacks!C:C, 0)), "Yes", "No")
</f>
        <v>Yes</v>
      </c>
    </row>
    <row r="29">
      <c r="A29" s="16" t="s">
        <v>244</v>
      </c>
      <c r="B29" s="17">
        <v>45324.458333333336</v>
      </c>
      <c r="C29" s="10" t="s">
        <v>245</v>
      </c>
      <c r="D29" s="10" t="s">
        <v>177</v>
      </c>
      <c r="E29" s="10" t="s">
        <v>245</v>
      </c>
      <c r="F29" s="10" t="s">
        <v>102</v>
      </c>
      <c r="G29" s="19" t="str">
        <f>IF(ISNUMBER(MATCH(D29, Feedbacks!C:C, 0)), "Yes", "No")
</f>
        <v>Yes</v>
      </c>
    </row>
  </sheetData>
  <drawing r:id="rId1"/>
</worksheet>
</file>