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swarup\"/>
    </mc:Choice>
  </mc:AlternateContent>
  <bookViews>
    <workbookView xWindow="0" yWindow="0" windowWidth="20490" windowHeight="7635" activeTab="1"/>
  </bookViews>
  <sheets>
    <sheet name="Sheet2" sheetId="2" r:id="rId1"/>
    <sheet name="Sheet1" sheetId="1" r:id="rId2"/>
  </sheets>
  <definedNames>
    <definedName name="_xlnm._FilterDatabase" localSheetId="1" hidden="1">Sheet1!$A:$A</definedName>
    <definedName name="_xlnm.Extract" localSheetId="1">Sheet1!$D$2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0" i="1"/>
  <c r="E38" i="1"/>
  <c r="E36" i="1"/>
  <c r="E34" i="1"/>
  <c r="E32" i="1"/>
  <c r="E30" i="1"/>
  <c r="E28" i="1"/>
  <c r="E26" i="1"/>
  <c r="E24" i="1"/>
  <c r="E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20" i="1" l="1"/>
  <c r="F16" i="1" s="1"/>
  <c r="G16" i="1" s="1"/>
  <c r="F15" i="1"/>
  <c r="G15" i="1" s="1"/>
  <c r="F3" i="1"/>
  <c r="F8" i="1" l="1"/>
  <c r="G8" i="1" s="1"/>
  <c r="F11" i="1"/>
  <c r="G11" i="1" s="1"/>
  <c r="F13" i="1"/>
  <c r="G13" i="1" s="1"/>
  <c r="F4" i="1"/>
  <c r="G4" i="1" s="1"/>
  <c r="F9" i="1"/>
  <c r="G9" i="1" s="1"/>
  <c r="F12" i="1"/>
  <c r="G12" i="1" s="1"/>
  <c r="F14" i="1"/>
  <c r="G14" i="1" s="1"/>
  <c r="F17" i="1"/>
  <c r="G17" i="1" s="1"/>
  <c r="F19" i="1"/>
  <c r="G19" i="1" s="1"/>
  <c r="F18" i="1"/>
  <c r="G18" i="1" s="1"/>
  <c r="F5" i="1"/>
  <c r="G5" i="1" s="1"/>
  <c r="F7" i="1"/>
  <c r="G7" i="1" s="1"/>
  <c r="F10" i="1"/>
  <c r="G10" i="1" s="1"/>
  <c r="F6" i="1"/>
  <c r="G6" i="1" s="1"/>
  <c r="G3" i="1"/>
  <c r="F20" i="1" l="1"/>
  <c r="G20" i="1" s="1"/>
</calcChain>
</file>

<file path=xl/sharedStrings.xml><?xml version="1.0" encoding="utf-8"?>
<sst xmlns="http://schemas.openxmlformats.org/spreadsheetml/2006/main" count="35" uniqueCount="30">
  <si>
    <t>No.Of units failing</t>
  </si>
  <si>
    <t>X</t>
  </si>
  <si>
    <t>f</t>
  </si>
  <si>
    <t>No of shifts</t>
  </si>
  <si>
    <t>Proposition of shifts</t>
  </si>
  <si>
    <t>Percentage of shifts</t>
  </si>
  <si>
    <t>Total</t>
  </si>
  <si>
    <t>Column1</t>
  </si>
  <si>
    <t>Mean</t>
  </si>
  <si>
    <t>Median</t>
  </si>
  <si>
    <t>Mode</t>
  </si>
  <si>
    <t>Standard Deviation</t>
  </si>
  <si>
    <t>Variation</t>
  </si>
  <si>
    <t>Coefficient of variation</t>
  </si>
  <si>
    <t>First Quartile</t>
  </si>
  <si>
    <t>Second Quartile</t>
  </si>
  <si>
    <t>Third Quartile</t>
  </si>
  <si>
    <t>10th percentile</t>
  </si>
  <si>
    <t>20th percentile</t>
  </si>
  <si>
    <t>Standard Error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</si>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</sst>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1" xfId="2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Continuous"/>
    </xf>
  </cellXfs>
  <cellStyles count="3">
    <cellStyle name="Neutral" xfId="1" builtinId="2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0" sqref="G10"/>
    </sheetView>
  </sheetViews>
  <sheetFormatPr defaultRowHeight="15" x14ac:dyDescent="0.25"/>
  <cols>
    <col min="1" max="1" width="22.85546875" customWidth="1"/>
    <col min="2" max="2" width="19.28515625" customWidth="1"/>
  </cols>
  <sheetData>
    <row r="1" spans="1:2" x14ac:dyDescent="0.25">
      <c r="A1" s="5" t="s">
        <v>7</v>
      </c>
      <c r="B1" s="5"/>
    </row>
    <row r="2" spans="1:2" x14ac:dyDescent="0.25">
      <c r="A2" s="3"/>
      <c r="B2" s="3"/>
    </row>
    <row r="3" spans="1:2" x14ac:dyDescent="0.25">
      <c r="A3" s="3" t="s">
        <v>8</v>
      </c>
      <c r="B3" s="3">
        <v>6.9333333333333336</v>
      </c>
    </row>
    <row r="4" spans="1:2" x14ac:dyDescent="0.25">
      <c r="A4" s="3" t="s">
        <v>19</v>
      </c>
      <c r="B4" s="3">
        <v>0.28873970793967485</v>
      </c>
    </row>
    <row r="5" spans="1:2" x14ac:dyDescent="0.25">
      <c r="A5" s="3" t="s">
        <v>9</v>
      </c>
      <c r="B5" s="3">
        <v>6.5</v>
      </c>
    </row>
    <row r="6" spans="1:2" x14ac:dyDescent="0.25">
      <c r="A6" s="3" t="s">
        <v>10</v>
      </c>
      <c r="B6" s="3">
        <v>4</v>
      </c>
    </row>
    <row r="7" spans="1:2" x14ac:dyDescent="0.25">
      <c r="A7" s="3" t="s">
        <v>11</v>
      </c>
      <c r="B7" s="3">
        <v>3.5363247646622207</v>
      </c>
    </row>
    <row r="8" spans="1:2" x14ac:dyDescent="0.25">
      <c r="A8" s="3" t="s">
        <v>20</v>
      </c>
      <c r="B8" s="3">
        <v>12.50559284116331</v>
      </c>
    </row>
    <row r="9" spans="1:2" x14ac:dyDescent="0.25">
      <c r="A9" s="3" t="s">
        <v>21</v>
      </c>
      <c r="B9" s="3">
        <v>-0.33736641080331342</v>
      </c>
    </row>
    <row r="10" spans="1:2" x14ac:dyDescent="0.25">
      <c r="A10" s="3" t="s">
        <v>22</v>
      </c>
      <c r="B10" s="3">
        <v>0.54398438678833438</v>
      </c>
    </row>
    <row r="11" spans="1:2" x14ac:dyDescent="0.25">
      <c r="A11" s="3" t="s">
        <v>23</v>
      </c>
      <c r="B11" s="3">
        <v>16</v>
      </c>
    </row>
    <row r="12" spans="1:2" x14ac:dyDescent="0.25">
      <c r="A12" s="3" t="s">
        <v>24</v>
      </c>
      <c r="B12" s="3">
        <v>1</v>
      </c>
    </row>
    <row r="13" spans="1:2" x14ac:dyDescent="0.25">
      <c r="A13" s="3" t="s">
        <v>25</v>
      </c>
      <c r="B13" s="3">
        <v>17</v>
      </c>
    </row>
    <row r="14" spans="1:2" x14ac:dyDescent="0.25">
      <c r="A14" s="3" t="s">
        <v>26</v>
      </c>
      <c r="B14" s="3">
        <v>1040</v>
      </c>
    </row>
    <row r="15" spans="1:2" x14ac:dyDescent="0.25">
      <c r="A15" s="3" t="s">
        <v>27</v>
      </c>
      <c r="B15" s="3">
        <v>150</v>
      </c>
    </row>
    <row r="16" spans="1:2" x14ac:dyDescent="0.25">
      <c r="A16" s="3" t="s">
        <v>28</v>
      </c>
      <c r="B16" s="3">
        <v>17</v>
      </c>
    </row>
    <row r="17" spans="1:2" ht="15.75" thickBot="1" x14ac:dyDescent="0.3">
      <c r="A17" s="4" t="s">
        <v>29</v>
      </c>
      <c r="B17" s="4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topLeftCell="A11" workbookViewId="0">
      <selection activeCell="E43" sqref="E43"/>
    </sheetView>
  </sheetViews>
  <sheetFormatPr defaultRowHeight="15" x14ac:dyDescent="0.25"/>
  <cols>
    <col min="1" max="1" width="17.7109375" customWidth="1"/>
    <col min="4" max="4" width="24.5703125" customWidth="1"/>
    <col min="5" max="5" width="13.140625" customWidth="1"/>
    <col min="6" max="6" width="18.85546875" customWidth="1"/>
    <col min="7" max="7" width="18.7109375" customWidth="1"/>
  </cols>
  <sheetData>
    <row r="1" spans="1:7" x14ac:dyDescent="0.25">
      <c r="A1" t="s">
        <v>0</v>
      </c>
      <c r="D1" t="s">
        <v>1</v>
      </c>
      <c r="E1" t="s">
        <v>2</v>
      </c>
    </row>
    <row r="2" spans="1:7" x14ac:dyDescent="0.25">
      <c r="A2">
        <v>3</v>
      </c>
      <c r="D2" s="1" t="s">
        <v>0</v>
      </c>
      <c r="E2" s="1" t="s">
        <v>3</v>
      </c>
      <c r="F2" s="1" t="s">
        <v>4</v>
      </c>
      <c r="G2" s="1" t="s">
        <v>5</v>
      </c>
    </row>
    <row r="3" spans="1:7" x14ac:dyDescent="0.25">
      <c r="A3">
        <v>7</v>
      </c>
      <c r="D3" s="2">
        <v>1</v>
      </c>
      <c r="E3" s="2">
        <f>COUNTIF($A$2:$A$151,D3)</f>
        <v>1</v>
      </c>
      <c r="F3" s="2">
        <f>E3/$E$20</f>
        <v>6.6666666666666671E-3</v>
      </c>
      <c r="G3" s="2">
        <f>F3*100</f>
        <v>0.66666666666666674</v>
      </c>
    </row>
    <row r="4" spans="1:7" x14ac:dyDescent="0.25">
      <c r="A4">
        <v>11</v>
      </c>
      <c r="D4" s="2">
        <v>2</v>
      </c>
      <c r="E4" s="2">
        <f t="shared" ref="E4:E19" si="0">COUNTIF($A$2:$A$151,D4)</f>
        <v>14</v>
      </c>
      <c r="F4" s="2">
        <f>E4/$E$20</f>
        <v>9.3333333333333338E-2</v>
      </c>
      <c r="G4" s="2">
        <f t="shared" ref="G4:G20" si="1">F4*100</f>
        <v>9.3333333333333339</v>
      </c>
    </row>
    <row r="5" spans="1:7" x14ac:dyDescent="0.25">
      <c r="A5">
        <v>2</v>
      </c>
      <c r="D5" s="2">
        <v>3</v>
      </c>
      <c r="E5" s="2">
        <f t="shared" si="0"/>
        <v>11</v>
      </c>
      <c r="F5" s="2">
        <f>E5/$E$20</f>
        <v>7.3333333333333334E-2</v>
      </c>
      <c r="G5" s="2">
        <f t="shared" si="1"/>
        <v>7.333333333333333</v>
      </c>
    </row>
    <row r="6" spans="1:7" x14ac:dyDescent="0.25">
      <c r="A6">
        <v>6</v>
      </c>
      <c r="D6" s="2">
        <v>4</v>
      </c>
      <c r="E6" s="2">
        <f t="shared" si="0"/>
        <v>21</v>
      </c>
      <c r="F6" s="2">
        <f>E6/$E$20</f>
        <v>0.14000000000000001</v>
      </c>
      <c r="G6" s="2">
        <f t="shared" si="1"/>
        <v>14.000000000000002</v>
      </c>
    </row>
    <row r="7" spans="1:7" x14ac:dyDescent="0.25">
      <c r="A7">
        <v>2</v>
      </c>
      <c r="D7" s="2">
        <v>5</v>
      </c>
      <c r="E7" s="2">
        <f t="shared" si="0"/>
        <v>10</v>
      </c>
      <c r="F7" s="2">
        <f>E7/$E$20</f>
        <v>6.6666666666666666E-2</v>
      </c>
      <c r="G7" s="2">
        <f t="shared" si="1"/>
        <v>6.666666666666667</v>
      </c>
    </row>
    <row r="8" spans="1:7" x14ac:dyDescent="0.25">
      <c r="A8">
        <v>3</v>
      </c>
      <c r="D8" s="2">
        <v>6</v>
      </c>
      <c r="E8" s="2">
        <f t="shared" si="0"/>
        <v>18</v>
      </c>
      <c r="F8" s="2">
        <f>E8/$E$20</f>
        <v>0.12</v>
      </c>
      <c r="G8" s="2">
        <f t="shared" si="1"/>
        <v>12</v>
      </c>
    </row>
    <row r="9" spans="1:7" x14ac:dyDescent="0.25">
      <c r="A9">
        <v>13</v>
      </c>
      <c r="D9" s="2">
        <v>7</v>
      </c>
      <c r="E9" s="2">
        <f t="shared" si="0"/>
        <v>15</v>
      </c>
      <c r="F9" s="2">
        <f>E9/$E$20</f>
        <v>0.1</v>
      </c>
      <c r="G9" s="2">
        <f t="shared" si="1"/>
        <v>10</v>
      </c>
    </row>
    <row r="10" spans="1:7" x14ac:dyDescent="0.25">
      <c r="A10">
        <v>5</v>
      </c>
      <c r="D10" s="2">
        <v>8</v>
      </c>
      <c r="E10" s="2">
        <f t="shared" si="0"/>
        <v>14</v>
      </c>
      <c r="F10" s="2">
        <f>E10/$E$20</f>
        <v>9.3333333333333338E-2</v>
      </c>
      <c r="G10" s="2">
        <f t="shared" si="1"/>
        <v>9.3333333333333339</v>
      </c>
    </row>
    <row r="11" spans="1:7" x14ac:dyDescent="0.25">
      <c r="A11">
        <v>7</v>
      </c>
      <c r="D11" s="2">
        <v>9</v>
      </c>
      <c r="E11" s="2">
        <f t="shared" si="0"/>
        <v>9</v>
      </c>
      <c r="F11" s="2">
        <f>E11/$E$20</f>
        <v>0.06</v>
      </c>
      <c r="G11" s="2">
        <f t="shared" si="1"/>
        <v>6</v>
      </c>
    </row>
    <row r="12" spans="1:7" x14ac:dyDescent="0.25">
      <c r="A12">
        <v>4</v>
      </c>
      <c r="D12" s="2">
        <v>10</v>
      </c>
      <c r="E12" s="2">
        <f t="shared" si="0"/>
        <v>15</v>
      </c>
      <c r="F12" s="2">
        <f>E12/$E$20</f>
        <v>0.1</v>
      </c>
      <c r="G12" s="2">
        <f t="shared" si="1"/>
        <v>10</v>
      </c>
    </row>
    <row r="13" spans="1:7" x14ac:dyDescent="0.25">
      <c r="A13">
        <v>8</v>
      </c>
      <c r="D13" s="2">
        <v>11</v>
      </c>
      <c r="E13" s="2">
        <f t="shared" si="0"/>
        <v>4</v>
      </c>
      <c r="F13" s="2">
        <f>E13/$E$20</f>
        <v>2.6666666666666668E-2</v>
      </c>
      <c r="G13" s="2">
        <f t="shared" si="1"/>
        <v>2.666666666666667</v>
      </c>
    </row>
    <row r="14" spans="1:7" x14ac:dyDescent="0.25">
      <c r="A14">
        <v>8</v>
      </c>
      <c r="D14" s="2">
        <v>12</v>
      </c>
      <c r="E14" s="2">
        <f t="shared" si="0"/>
        <v>4</v>
      </c>
      <c r="F14" s="2">
        <f>E14/$E$20</f>
        <v>2.6666666666666668E-2</v>
      </c>
      <c r="G14" s="2">
        <f t="shared" si="1"/>
        <v>2.666666666666667</v>
      </c>
    </row>
    <row r="15" spans="1:7" x14ac:dyDescent="0.25">
      <c r="A15">
        <v>4</v>
      </c>
      <c r="D15" s="2">
        <v>13</v>
      </c>
      <c r="E15" s="2">
        <f t="shared" si="0"/>
        <v>6</v>
      </c>
      <c r="F15" s="2">
        <f>E15/$E$20</f>
        <v>0.04</v>
      </c>
      <c r="G15" s="2">
        <f t="shared" si="1"/>
        <v>4</v>
      </c>
    </row>
    <row r="16" spans="1:7" x14ac:dyDescent="0.25">
      <c r="A16">
        <v>8</v>
      </c>
      <c r="D16" s="2">
        <v>14</v>
      </c>
      <c r="E16" s="2">
        <f t="shared" si="0"/>
        <v>5</v>
      </c>
      <c r="F16" s="2">
        <f>E16/$E$20</f>
        <v>3.3333333333333333E-2</v>
      </c>
      <c r="G16" s="2">
        <f t="shared" si="1"/>
        <v>3.3333333333333335</v>
      </c>
    </row>
    <row r="17" spans="1:7" x14ac:dyDescent="0.25">
      <c r="A17">
        <v>6</v>
      </c>
      <c r="D17" s="2">
        <v>15</v>
      </c>
      <c r="E17" s="2">
        <f t="shared" si="0"/>
        <v>1</v>
      </c>
      <c r="F17" s="2">
        <f>E17/$E$20</f>
        <v>6.6666666666666671E-3</v>
      </c>
      <c r="G17" s="2">
        <f t="shared" si="1"/>
        <v>0.66666666666666674</v>
      </c>
    </row>
    <row r="18" spans="1:7" x14ac:dyDescent="0.25">
      <c r="A18">
        <v>4</v>
      </c>
      <c r="D18" s="2">
        <v>16</v>
      </c>
      <c r="E18" s="2">
        <f t="shared" si="0"/>
        <v>1</v>
      </c>
      <c r="F18" s="2">
        <f>E18/$E$20</f>
        <v>6.6666666666666671E-3</v>
      </c>
      <c r="G18" s="2">
        <f t="shared" si="1"/>
        <v>0.66666666666666674</v>
      </c>
    </row>
    <row r="19" spans="1:7" x14ac:dyDescent="0.25">
      <c r="A19">
        <v>5</v>
      </c>
      <c r="D19" s="2">
        <v>17</v>
      </c>
      <c r="E19" s="2">
        <f t="shared" si="0"/>
        <v>1</v>
      </c>
      <c r="F19" s="2">
        <f>E19/$E$20</f>
        <v>6.6666666666666671E-3</v>
      </c>
      <c r="G19" s="2">
        <f t="shared" si="1"/>
        <v>0.66666666666666674</v>
      </c>
    </row>
    <row r="20" spans="1:7" x14ac:dyDescent="0.25">
      <c r="A20">
        <v>8</v>
      </c>
      <c r="D20" s="2" t="s">
        <v>6</v>
      </c>
      <c r="E20" s="2">
        <f>SUM(E3:E19)</f>
        <v>150</v>
      </c>
      <c r="F20" s="2">
        <f>SUM(F3:F19)</f>
        <v>1</v>
      </c>
      <c r="G20" s="2">
        <f t="shared" si="1"/>
        <v>100</v>
      </c>
    </row>
    <row r="21" spans="1:7" x14ac:dyDescent="0.25">
      <c r="A21">
        <v>2</v>
      </c>
    </row>
    <row r="22" spans="1:7" x14ac:dyDescent="0.25">
      <c r="A22">
        <v>3</v>
      </c>
      <c r="D22" t="s">
        <v>8</v>
      </c>
      <c r="E22">
        <f>AVERAGE(A2:A151)</f>
        <v>6.9333333333333336</v>
      </c>
    </row>
    <row r="23" spans="1:7" x14ac:dyDescent="0.25">
      <c r="A23">
        <v>10</v>
      </c>
    </row>
    <row r="24" spans="1:7" x14ac:dyDescent="0.25">
      <c r="A24">
        <v>10</v>
      </c>
      <c r="D24" t="s">
        <v>9</v>
      </c>
      <c r="E24">
        <f>MEDIAN(A2:A151)</f>
        <v>6.5</v>
      </c>
    </row>
    <row r="25" spans="1:7" x14ac:dyDescent="0.25">
      <c r="A25">
        <v>8</v>
      </c>
    </row>
    <row r="26" spans="1:7" x14ac:dyDescent="0.25">
      <c r="A26">
        <v>4</v>
      </c>
      <c r="D26" t="s">
        <v>10</v>
      </c>
      <c r="E26">
        <f>_xlfn.MODE.SNGL(A2:A151)</f>
        <v>4</v>
      </c>
    </row>
    <row r="27" spans="1:7" x14ac:dyDescent="0.25">
      <c r="A27">
        <v>10</v>
      </c>
    </row>
    <row r="28" spans="1:7" x14ac:dyDescent="0.25">
      <c r="A28">
        <v>2</v>
      </c>
      <c r="D28" t="s">
        <v>11</v>
      </c>
      <c r="E28">
        <f>_xlfn.STDEV.S(A2:A151)</f>
        <v>3.5363247646622207</v>
      </c>
    </row>
    <row r="29" spans="1:7" x14ac:dyDescent="0.25">
      <c r="A29">
        <v>4</v>
      </c>
    </row>
    <row r="30" spans="1:7" x14ac:dyDescent="0.25">
      <c r="A30">
        <v>7</v>
      </c>
      <c r="D30" t="s">
        <v>12</v>
      </c>
      <c r="E30">
        <f>_xlfn.VAR.S(A2:A151)</f>
        <v>12.50559284116331</v>
      </c>
    </row>
    <row r="31" spans="1:7" x14ac:dyDescent="0.25">
      <c r="A31">
        <v>6</v>
      </c>
    </row>
    <row r="32" spans="1:7" x14ac:dyDescent="0.25">
      <c r="A32">
        <v>4</v>
      </c>
      <c r="D32" t="s">
        <v>13</v>
      </c>
      <c r="E32">
        <f>E28/E22*100</f>
        <v>51.004684105705103</v>
      </c>
    </row>
    <row r="33" spans="1:5" x14ac:dyDescent="0.25">
      <c r="A33">
        <v>6</v>
      </c>
    </row>
    <row r="34" spans="1:5" x14ac:dyDescent="0.25">
      <c r="A34">
        <v>6</v>
      </c>
      <c r="D34" t="s">
        <v>14</v>
      </c>
      <c r="E34">
        <f>_xlfn.QUARTILE.EXC(A2:A151,1)</f>
        <v>4</v>
      </c>
    </row>
    <row r="35" spans="1:5" x14ac:dyDescent="0.25">
      <c r="A35">
        <v>13</v>
      </c>
    </row>
    <row r="36" spans="1:5" x14ac:dyDescent="0.25">
      <c r="A36">
        <v>6</v>
      </c>
      <c r="D36" t="s">
        <v>15</v>
      </c>
      <c r="E36">
        <f>_xlfn.QUARTILE.EXC(A2:A151,2)</f>
        <v>6.5</v>
      </c>
    </row>
    <row r="37" spans="1:5" x14ac:dyDescent="0.25">
      <c r="A37">
        <v>4</v>
      </c>
    </row>
    <row r="38" spans="1:5" x14ac:dyDescent="0.25">
      <c r="A38">
        <v>7</v>
      </c>
      <c r="D38" t="s">
        <v>16</v>
      </c>
      <c r="E38">
        <f>_xlfn.QUARTILE.EXC(A2:A151,3)</f>
        <v>9.25</v>
      </c>
    </row>
    <row r="39" spans="1:5" x14ac:dyDescent="0.25">
      <c r="A39">
        <v>12</v>
      </c>
    </row>
    <row r="40" spans="1:5" x14ac:dyDescent="0.25">
      <c r="A40">
        <v>7</v>
      </c>
      <c r="D40" t="s">
        <v>17</v>
      </c>
      <c r="E40">
        <f>_xlfn.PERCENTILE.EXC(A2:A151,0.1)</f>
        <v>2.1000000000000014</v>
      </c>
    </row>
    <row r="41" spans="1:5" x14ac:dyDescent="0.25">
      <c r="A41">
        <v>5</v>
      </c>
    </row>
    <row r="42" spans="1:5" x14ac:dyDescent="0.25">
      <c r="A42">
        <v>2</v>
      </c>
      <c r="D42" t="s">
        <v>18</v>
      </c>
      <c r="E42">
        <f>_xlfn.PERCENTILE.EXC(A2:A151,0.2)</f>
        <v>4</v>
      </c>
    </row>
    <row r="43" spans="1:5" x14ac:dyDescent="0.25">
      <c r="A43">
        <v>9</v>
      </c>
    </row>
    <row r="44" spans="1:5" x14ac:dyDescent="0.25">
      <c r="A44">
        <v>4</v>
      </c>
    </row>
    <row r="45" spans="1:5" x14ac:dyDescent="0.25">
      <c r="A45">
        <v>8</v>
      </c>
    </row>
    <row r="46" spans="1:5" x14ac:dyDescent="0.25">
      <c r="A46">
        <v>10</v>
      </c>
    </row>
    <row r="47" spans="1:5" x14ac:dyDescent="0.25">
      <c r="A47">
        <v>7</v>
      </c>
    </row>
    <row r="48" spans="1:5" x14ac:dyDescent="0.25">
      <c r="A48">
        <v>3</v>
      </c>
    </row>
    <row r="49" spans="1:1" x14ac:dyDescent="0.25">
      <c r="A49">
        <v>7</v>
      </c>
    </row>
    <row r="50" spans="1:1" x14ac:dyDescent="0.25">
      <c r="A50">
        <v>2</v>
      </c>
    </row>
    <row r="51" spans="1:1" x14ac:dyDescent="0.25">
      <c r="A51">
        <v>9</v>
      </c>
    </row>
    <row r="52" spans="1:1" x14ac:dyDescent="0.25">
      <c r="A52">
        <v>6</v>
      </c>
    </row>
    <row r="53" spans="1:1" x14ac:dyDescent="0.25">
      <c r="A53">
        <v>4</v>
      </c>
    </row>
    <row r="54" spans="1:1" x14ac:dyDescent="0.25">
      <c r="A54">
        <v>6</v>
      </c>
    </row>
    <row r="55" spans="1:1" x14ac:dyDescent="0.25">
      <c r="A55">
        <v>6</v>
      </c>
    </row>
    <row r="56" spans="1:1" x14ac:dyDescent="0.25">
      <c r="A56">
        <v>10</v>
      </c>
    </row>
    <row r="57" spans="1:1" x14ac:dyDescent="0.25">
      <c r="A57">
        <v>10</v>
      </c>
    </row>
    <row r="58" spans="1:1" x14ac:dyDescent="0.25">
      <c r="A58">
        <v>4</v>
      </c>
    </row>
    <row r="59" spans="1:1" x14ac:dyDescent="0.25">
      <c r="A59">
        <v>8</v>
      </c>
    </row>
    <row r="60" spans="1:1" x14ac:dyDescent="0.25">
      <c r="A60">
        <v>2</v>
      </c>
    </row>
    <row r="61" spans="1:1" x14ac:dyDescent="0.25">
      <c r="A61">
        <v>7</v>
      </c>
    </row>
    <row r="62" spans="1:1" x14ac:dyDescent="0.25">
      <c r="A62">
        <v>6</v>
      </c>
    </row>
    <row r="63" spans="1:1" x14ac:dyDescent="0.25">
      <c r="A63">
        <v>2</v>
      </c>
    </row>
    <row r="64" spans="1:1" x14ac:dyDescent="0.25">
      <c r="A64">
        <v>2</v>
      </c>
    </row>
    <row r="65" spans="1:1" x14ac:dyDescent="0.25">
      <c r="A65">
        <v>17</v>
      </c>
    </row>
    <row r="66" spans="1:1" x14ac:dyDescent="0.25">
      <c r="A66">
        <v>3</v>
      </c>
    </row>
    <row r="67" spans="1:1" x14ac:dyDescent="0.25">
      <c r="A67">
        <v>10</v>
      </c>
    </row>
    <row r="68" spans="1:1" x14ac:dyDescent="0.25">
      <c r="A68">
        <v>5</v>
      </c>
    </row>
    <row r="69" spans="1:1" x14ac:dyDescent="0.25">
      <c r="A69">
        <v>14</v>
      </c>
    </row>
    <row r="70" spans="1:1" x14ac:dyDescent="0.25">
      <c r="A70">
        <v>8</v>
      </c>
    </row>
    <row r="71" spans="1:1" x14ac:dyDescent="0.25">
      <c r="A71">
        <v>10</v>
      </c>
    </row>
    <row r="72" spans="1:1" x14ac:dyDescent="0.25">
      <c r="A72">
        <v>6</v>
      </c>
    </row>
    <row r="73" spans="1:1" x14ac:dyDescent="0.25">
      <c r="A73">
        <v>6</v>
      </c>
    </row>
    <row r="74" spans="1:1" x14ac:dyDescent="0.25">
      <c r="A74">
        <v>3</v>
      </c>
    </row>
    <row r="75" spans="1:1" x14ac:dyDescent="0.25">
      <c r="A75">
        <v>1</v>
      </c>
    </row>
    <row r="76" spans="1:1" x14ac:dyDescent="0.25">
      <c r="A76">
        <v>6</v>
      </c>
    </row>
    <row r="77" spans="1:1" x14ac:dyDescent="0.25">
      <c r="A77">
        <v>7</v>
      </c>
    </row>
    <row r="78" spans="1:1" x14ac:dyDescent="0.25">
      <c r="A78">
        <v>5</v>
      </c>
    </row>
    <row r="79" spans="1:1" x14ac:dyDescent="0.25">
      <c r="A79">
        <v>6</v>
      </c>
    </row>
    <row r="80" spans="1:1" x14ac:dyDescent="0.25">
      <c r="A80">
        <v>5</v>
      </c>
    </row>
    <row r="81" spans="1:1" x14ac:dyDescent="0.25">
      <c r="A81">
        <v>4</v>
      </c>
    </row>
    <row r="82" spans="1:1" x14ac:dyDescent="0.25">
      <c r="A82">
        <v>13</v>
      </c>
    </row>
    <row r="83" spans="1:1" x14ac:dyDescent="0.25">
      <c r="A83">
        <v>7</v>
      </c>
    </row>
    <row r="84" spans="1:1" x14ac:dyDescent="0.25">
      <c r="A84">
        <v>14</v>
      </c>
    </row>
    <row r="85" spans="1:1" x14ac:dyDescent="0.25">
      <c r="A85">
        <v>4</v>
      </c>
    </row>
    <row r="86" spans="1:1" x14ac:dyDescent="0.25">
      <c r="A86">
        <v>9</v>
      </c>
    </row>
    <row r="87" spans="1:1" x14ac:dyDescent="0.25">
      <c r="A87">
        <v>2</v>
      </c>
    </row>
    <row r="88" spans="1:1" x14ac:dyDescent="0.25">
      <c r="A88">
        <v>4</v>
      </c>
    </row>
    <row r="89" spans="1:1" x14ac:dyDescent="0.25">
      <c r="A89">
        <v>4</v>
      </c>
    </row>
    <row r="90" spans="1:1" x14ac:dyDescent="0.25">
      <c r="A90">
        <v>4</v>
      </c>
    </row>
    <row r="91" spans="1:1" x14ac:dyDescent="0.25">
      <c r="A91">
        <v>10</v>
      </c>
    </row>
    <row r="92" spans="1:1" x14ac:dyDescent="0.25">
      <c r="A92">
        <v>4</v>
      </c>
    </row>
    <row r="93" spans="1:1" x14ac:dyDescent="0.25">
      <c r="A93">
        <v>3</v>
      </c>
    </row>
    <row r="94" spans="1:1" x14ac:dyDescent="0.25">
      <c r="A94">
        <v>10</v>
      </c>
    </row>
    <row r="95" spans="1:1" x14ac:dyDescent="0.25">
      <c r="A95">
        <v>14</v>
      </c>
    </row>
    <row r="96" spans="1:1" x14ac:dyDescent="0.25">
      <c r="A96">
        <v>8</v>
      </c>
    </row>
    <row r="97" spans="1:1" x14ac:dyDescent="0.25">
      <c r="A97">
        <v>6</v>
      </c>
    </row>
    <row r="98" spans="1:1" x14ac:dyDescent="0.25">
      <c r="A98">
        <v>10</v>
      </c>
    </row>
    <row r="99" spans="1:1" x14ac:dyDescent="0.25">
      <c r="A99">
        <v>9</v>
      </c>
    </row>
    <row r="100" spans="1:1" x14ac:dyDescent="0.25">
      <c r="A100">
        <v>13</v>
      </c>
    </row>
    <row r="101" spans="1:1" x14ac:dyDescent="0.25">
      <c r="A101">
        <v>10</v>
      </c>
    </row>
    <row r="102" spans="1:1" x14ac:dyDescent="0.25">
      <c r="A102">
        <v>8</v>
      </c>
    </row>
    <row r="103" spans="1:1" x14ac:dyDescent="0.25">
      <c r="A103">
        <v>8</v>
      </c>
    </row>
    <row r="104" spans="1:1" x14ac:dyDescent="0.25">
      <c r="A104">
        <v>3</v>
      </c>
    </row>
    <row r="105" spans="1:1" x14ac:dyDescent="0.25">
      <c r="A105">
        <v>2</v>
      </c>
    </row>
    <row r="106" spans="1:1" x14ac:dyDescent="0.25">
      <c r="A106">
        <v>9</v>
      </c>
    </row>
    <row r="107" spans="1:1" x14ac:dyDescent="0.25">
      <c r="A107">
        <v>13</v>
      </c>
    </row>
    <row r="108" spans="1:1" x14ac:dyDescent="0.25">
      <c r="A108">
        <v>12</v>
      </c>
    </row>
    <row r="109" spans="1:1" x14ac:dyDescent="0.25">
      <c r="A109">
        <v>15</v>
      </c>
    </row>
    <row r="110" spans="1:1" x14ac:dyDescent="0.25">
      <c r="A110">
        <v>7</v>
      </c>
    </row>
    <row r="111" spans="1:1" x14ac:dyDescent="0.25">
      <c r="A111">
        <v>4</v>
      </c>
    </row>
    <row r="112" spans="1:1" x14ac:dyDescent="0.25">
      <c r="A112">
        <v>12</v>
      </c>
    </row>
    <row r="113" spans="1:1" x14ac:dyDescent="0.25">
      <c r="A113">
        <v>8</v>
      </c>
    </row>
    <row r="114" spans="1:1" x14ac:dyDescent="0.25">
      <c r="A114">
        <v>7</v>
      </c>
    </row>
    <row r="115" spans="1:1" x14ac:dyDescent="0.25">
      <c r="A115">
        <v>9</v>
      </c>
    </row>
    <row r="116" spans="1:1" x14ac:dyDescent="0.25">
      <c r="A116">
        <v>11</v>
      </c>
    </row>
    <row r="117" spans="1:1" x14ac:dyDescent="0.25">
      <c r="A117">
        <v>8</v>
      </c>
    </row>
    <row r="118" spans="1:1" x14ac:dyDescent="0.25">
      <c r="A118">
        <v>8</v>
      </c>
    </row>
    <row r="119" spans="1:1" x14ac:dyDescent="0.25">
      <c r="A119">
        <v>12</v>
      </c>
    </row>
    <row r="120" spans="1:1" x14ac:dyDescent="0.25">
      <c r="A120">
        <v>4</v>
      </c>
    </row>
    <row r="121" spans="1:1" x14ac:dyDescent="0.25">
      <c r="A121">
        <v>4</v>
      </c>
    </row>
    <row r="122" spans="1:1" x14ac:dyDescent="0.25">
      <c r="A122">
        <v>9</v>
      </c>
    </row>
    <row r="123" spans="1:1" x14ac:dyDescent="0.25">
      <c r="A123">
        <v>13</v>
      </c>
    </row>
    <row r="124" spans="1:1" x14ac:dyDescent="0.25">
      <c r="A124">
        <v>10</v>
      </c>
    </row>
    <row r="125" spans="1:1" x14ac:dyDescent="0.25">
      <c r="A125">
        <v>14</v>
      </c>
    </row>
    <row r="126" spans="1:1" x14ac:dyDescent="0.25">
      <c r="A126">
        <v>3</v>
      </c>
    </row>
    <row r="127" spans="1:1" x14ac:dyDescent="0.25">
      <c r="A127">
        <v>11</v>
      </c>
    </row>
    <row r="128" spans="1:1" x14ac:dyDescent="0.25">
      <c r="A128">
        <v>9</v>
      </c>
    </row>
    <row r="129" spans="1:1" x14ac:dyDescent="0.25">
      <c r="A129">
        <v>10</v>
      </c>
    </row>
    <row r="130" spans="1:1" x14ac:dyDescent="0.25">
      <c r="A130">
        <v>10</v>
      </c>
    </row>
    <row r="131" spans="1:1" x14ac:dyDescent="0.25">
      <c r="A131">
        <v>5</v>
      </c>
    </row>
    <row r="132" spans="1:1" x14ac:dyDescent="0.25">
      <c r="A132">
        <v>5</v>
      </c>
    </row>
    <row r="133" spans="1:1" x14ac:dyDescent="0.25">
      <c r="A133">
        <v>7</v>
      </c>
    </row>
    <row r="134" spans="1:1" x14ac:dyDescent="0.25">
      <c r="A134">
        <v>16</v>
      </c>
    </row>
    <row r="135" spans="1:1" x14ac:dyDescent="0.25">
      <c r="A135">
        <v>3</v>
      </c>
    </row>
    <row r="136" spans="1:1" x14ac:dyDescent="0.25">
      <c r="A136">
        <v>2</v>
      </c>
    </row>
    <row r="137" spans="1:1" x14ac:dyDescent="0.25">
      <c r="A137">
        <v>6</v>
      </c>
    </row>
    <row r="138" spans="1:1" x14ac:dyDescent="0.25">
      <c r="A138">
        <v>6</v>
      </c>
    </row>
    <row r="139" spans="1:1" x14ac:dyDescent="0.25">
      <c r="A139">
        <v>7</v>
      </c>
    </row>
    <row r="140" spans="1:1" x14ac:dyDescent="0.25">
      <c r="A140">
        <v>2</v>
      </c>
    </row>
    <row r="141" spans="1:1" x14ac:dyDescent="0.25">
      <c r="A141">
        <v>9</v>
      </c>
    </row>
    <row r="142" spans="1:1" x14ac:dyDescent="0.25">
      <c r="A142">
        <v>3</v>
      </c>
    </row>
    <row r="143" spans="1:1" x14ac:dyDescent="0.25">
      <c r="A143">
        <v>4</v>
      </c>
    </row>
    <row r="144" spans="1:1" x14ac:dyDescent="0.25">
      <c r="A144">
        <v>14</v>
      </c>
    </row>
    <row r="145" spans="1:1" x14ac:dyDescent="0.25">
      <c r="A145">
        <v>5</v>
      </c>
    </row>
    <row r="146" spans="1:1" x14ac:dyDescent="0.25">
      <c r="A146">
        <v>11</v>
      </c>
    </row>
    <row r="147" spans="1:1" x14ac:dyDescent="0.25">
      <c r="A147">
        <v>6</v>
      </c>
    </row>
    <row r="148" spans="1:1" x14ac:dyDescent="0.25">
      <c r="A148">
        <v>5</v>
      </c>
    </row>
    <row r="149" spans="1:1" x14ac:dyDescent="0.25">
      <c r="A149">
        <v>4</v>
      </c>
    </row>
    <row r="150" spans="1:1" x14ac:dyDescent="0.25">
      <c r="A150">
        <v>7</v>
      </c>
    </row>
    <row r="151" spans="1:1" x14ac:dyDescent="0.25">
      <c r="A151">
        <v>2</v>
      </c>
    </row>
  </sheetData>
  <sortState ref="D3:D19">
    <sortCondition ref="D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2022-12-14T09:53:30Z</dcterms:created>
  <dcterms:modified xsi:type="dcterms:W3CDTF">2022-12-14T10:44:24Z</dcterms:modified>
</cp:coreProperties>
</file>