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5597BCD-FCE2-4770-8F43-A8A19552C62B}" xr6:coauthVersionLast="47" xr6:coauthVersionMax="47" xr10:uidLastSave="{00000000-0000-0000-0000-000000000000}"/>
  <bookViews>
    <workbookView xWindow="2595" yWindow="2595" windowWidth="18075" windowHeight="16020" xr2:uid="{A8CA0DB5-A211-4FF6-880C-F82FB219BBB6}"/>
  </bookViews>
  <sheets>
    <sheet name="Main" sheetId="1" r:id="rId1"/>
    <sheet name="PRGN-20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4" i="1"/>
</calcChain>
</file>

<file path=xl/sharedStrings.xml><?xml version="1.0" encoding="utf-8"?>
<sst xmlns="http://schemas.openxmlformats.org/spreadsheetml/2006/main" count="27" uniqueCount="22">
  <si>
    <t>Price</t>
  </si>
  <si>
    <t>Shares</t>
  </si>
  <si>
    <t>MC</t>
  </si>
  <si>
    <t>Cash</t>
  </si>
  <si>
    <t>Debt</t>
  </si>
  <si>
    <t>EV</t>
  </si>
  <si>
    <t>Q225</t>
  </si>
  <si>
    <t>PIC</t>
  </si>
  <si>
    <t>AD</t>
  </si>
  <si>
    <t>Name</t>
  </si>
  <si>
    <t>PRGN-2012</t>
  </si>
  <si>
    <t>RRP</t>
  </si>
  <si>
    <t>PRGN-2009</t>
  </si>
  <si>
    <t>PRGN-3006</t>
  </si>
  <si>
    <t>PRGN-3007</t>
  </si>
  <si>
    <t>PDUFA 8/27/25</t>
  </si>
  <si>
    <t>Main</t>
  </si>
  <si>
    <t>Brand</t>
  </si>
  <si>
    <t>Generic</t>
  </si>
  <si>
    <t>Clinical Trials</t>
  </si>
  <si>
    <t>50% CR</t>
  </si>
  <si>
    <t>Phase I/II n=38 RRP - NCT04724980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</si>
</sst>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C543-6E64-4A02-8BF0-E38A0FD1B277}">
  <dimension ref="B2:K10"/>
  <sheetViews>
    <sheetView tabSelected="1" zoomScaleNormal="100" workbookViewId="0">
      <selection activeCell="K7" sqref="K7"/>
    </sheetView>
  </sheetViews>
  <sheetFormatPr defaultRowHeight="12.75" x14ac:dyDescent="0.2"/>
  <cols>
    <col min="1" max="1" width="4.140625" style="1" customWidth="1"/>
    <col min="2" max="2" width="10.140625" style="1" bestFit="1" customWidth="1"/>
    <col min="3" max="16384" width="9.140625" style="1"/>
  </cols>
  <sheetData>
    <row r="2" spans="2:11" x14ac:dyDescent="0.2">
      <c r="B2" s="1" t="s">
        <v>9</v>
      </c>
      <c r="I2" s="1" t="s">
        <v>0</v>
      </c>
      <c r="J2" s="1">
        <v>1.91</v>
      </c>
    </row>
    <row r="3" spans="2:11" x14ac:dyDescent="0.2">
      <c r="B3" s="1" t="s">
        <v>10</v>
      </c>
      <c r="C3" s="1" t="s">
        <v>11</v>
      </c>
      <c r="D3" s="1" t="s">
        <v>15</v>
      </c>
      <c r="I3" s="1" t="s">
        <v>1</v>
      </c>
      <c r="J3" s="2">
        <v>297.97291999999999</v>
      </c>
      <c r="K3" s="3" t="s">
        <v>6</v>
      </c>
    </row>
    <row r="4" spans="2:11" x14ac:dyDescent="0.2">
      <c r="B4" s="1" t="s">
        <v>12</v>
      </c>
      <c r="I4" s="1" t="s">
        <v>2</v>
      </c>
      <c r="J4" s="2">
        <f>+J2*J3</f>
        <v>569.12827719999996</v>
      </c>
    </row>
    <row r="5" spans="2:11" x14ac:dyDescent="0.2">
      <c r="B5" s="1" t="s">
        <v>13</v>
      </c>
      <c r="I5" s="1" t="s">
        <v>3</v>
      </c>
      <c r="J5" s="2">
        <f>13.76+45.993</f>
        <v>59.753</v>
      </c>
      <c r="K5" s="3" t="s">
        <v>6</v>
      </c>
    </row>
    <row r="6" spans="2:11" x14ac:dyDescent="0.2">
      <c r="B6" s="1" t="s">
        <v>14</v>
      </c>
      <c r="I6" s="1" t="s">
        <v>4</v>
      </c>
      <c r="J6" s="2">
        <v>0</v>
      </c>
      <c r="K6" s="3" t="s">
        <v>6</v>
      </c>
    </row>
    <row r="7" spans="2:11" x14ac:dyDescent="0.2">
      <c r="I7" s="1" t="s">
        <v>5</v>
      </c>
      <c r="J7" s="2">
        <f>++J4-J5+J6</f>
        <v>509.37527719999997</v>
      </c>
    </row>
    <row r="9" spans="2:11" x14ac:dyDescent="0.2">
      <c r="I9" s="1" t="s">
        <v>7</v>
      </c>
      <c r="J9" s="2">
        <v>2134.7109999999998</v>
      </c>
      <c r="K9" s="3" t="s">
        <v>6</v>
      </c>
    </row>
    <row r="10" spans="2:11" x14ac:dyDescent="0.2">
      <c r="I10" s="1" t="s">
        <v>8</v>
      </c>
      <c r="J10" s="2">
        <v>2171.5010000000002</v>
      </c>
      <c r="K10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B29C-5252-479E-A87F-52FBE5AD7FF6}">
  <dimension ref="A1:C8"/>
  <sheetViews>
    <sheetView zoomScaleNormal="100" workbookViewId="0">
      <selection activeCell="B8" sqref="B8"/>
    </sheetView>
  </sheetViews>
  <sheetFormatPr defaultRowHeight="12.75" x14ac:dyDescent="0.2"/>
  <cols>
    <col min="1" max="1" width="4.7109375" style="1" bestFit="1" customWidth="1"/>
    <col min="2" max="2" width="11.5703125" style="1" bestFit="1" customWidth="1"/>
    <col min="3" max="16384" width="9.140625" style="1"/>
  </cols>
  <sheetData>
    <row r="1" spans="1:3" x14ac:dyDescent="0.2">
      <c r="A1" s="4" t="s">
        <v>16</v>
      </c>
    </row>
    <row r="2" spans="1:3" x14ac:dyDescent="0.2">
      <c r="B2" s="1" t="s">
        <v>17</v>
      </c>
      <c r="C2" s="1" t="s">
        <v>10</v>
      </c>
    </row>
    <row r="3" spans="1:3" x14ac:dyDescent="0.2">
      <c r="B3" s="1" t="s">
        <v>18</v>
      </c>
    </row>
    <row r="5" spans="1:3" x14ac:dyDescent="0.2">
      <c r="B5" s="5" t="s">
        <v>19</v>
      </c>
    </row>
    <row r="7" spans="1:3" x14ac:dyDescent="0.2">
      <c r="B7" s="6" t="s">
        <v>21</v>
      </c>
    </row>
    <row r="8" spans="1:3" x14ac:dyDescent="0.2">
      <c r="B8" s="1" t="s">
        <v>20</v>
      </c>
    </row>
  </sheetData>
  <hyperlinks>
    <hyperlink ref="A1" location="Main!A1" display="Main" xr:uid="{985EE6F7-BCDE-4F5D-B7D0-0A6A4250E4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PRGN-2012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2025-08-13T14:12:54Z</dcterms:created>
  <dcterms:modified xsi:type="dcterms:W3CDTF">2025-10-14T23:29:56Z</dcterms:modified>
</cp:coreProperties>
</file>