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7A68227-2E73-4844-B1E4-EECB6E43ED29}" xr6:coauthVersionLast="47" xr6:coauthVersionMax="47" xr10:uidLastSave="{00000000-0000-0000-0000-000000000000}"/>
  <bookViews>
    <workbookView xWindow="2340" yWindow="2340" windowWidth="18075" windowHeight="16020" xr2:uid="{D6F23057-6BAB-4FDE-BDDA-B818B27A50B2}"/>
  </bookViews>
  <sheets>
    <sheet name="Main" sheetId="1" r:id="rId1"/>
    <sheet name="BEAM-101" sheetId="2" r:id="rId2"/>
    <sheet name="BEAM-30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<sst xmlns="http://schemas.openxmlformats.org/spreadsheetml/2006/main" count="74" uniqueCount="54">
  <si>
    <t>Price</t>
  </si>
  <si>
    <t>Shares</t>
  </si>
  <si>
    <t>MC</t>
  </si>
  <si>
    <t>Cash</t>
  </si>
  <si>
    <t>Debt</t>
  </si>
  <si>
    <t>EV</t>
  </si>
  <si>
    <t>Founded 2017</t>
  </si>
  <si>
    <t>Guide acquisition: LNP</t>
  </si>
  <si>
    <t>Harvard/Broad license agreements</t>
  </si>
  <si>
    <t>Editas</t>
  </si>
  <si>
    <t>Pfizer: liver, muscle, CNS rare diseases</t>
  </si>
  <si>
    <t>Apellis</t>
  </si>
  <si>
    <t>Prime Medicine</t>
  </si>
  <si>
    <t>Verve</t>
  </si>
  <si>
    <t>Brand</t>
  </si>
  <si>
    <t>BEAM-101</t>
  </si>
  <si>
    <t>BEAM-202</t>
  </si>
  <si>
    <t>Indication</t>
  </si>
  <si>
    <t>SCD</t>
  </si>
  <si>
    <t>MOA</t>
  </si>
  <si>
    <t>HbF</t>
  </si>
  <si>
    <t>Beta-Globin</t>
  </si>
  <si>
    <t>BEAM-201</t>
  </si>
  <si>
    <t>CD7 CART</t>
  </si>
  <si>
    <t>T-ALL</t>
  </si>
  <si>
    <t>Phase</t>
  </si>
  <si>
    <t>I</t>
  </si>
  <si>
    <t>IP</t>
  </si>
  <si>
    <t>Economics</t>
  </si>
  <si>
    <t>CD5 CART</t>
  </si>
  <si>
    <t>PFE</t>
  </si>
  <si>
    <t>Liver</t>
  </si>
  <si>
    <t>Muscle</t>
  </si>
  <si>
    <t>CNS</t>
  </si>
  <si>
    <t>BEAM-301</t>
  </si>
  <si>
    <t>GSD1a</t>
  </si>
  <si>
    <t>AATD</t>
  </si>
  <si>
    <t>PC</t>
  </si>
  <si>
    <t>Stargardt</t>
  </si>
  <si>
    <t>CEO: John Evans</t>
  </si>
  <si>
    <t>Q224</t>
  </si>
  <si>
    <t>AD</t>
  </si>
  <si>
    <t>PIC</t>
  </si>
  <si>
    <t>BEAM-302</t>
  </si>
  <si>
    <t>Main</t>
  </si>
  <si>
    <t>Sickle Cell Anemia</t>
  </si>
  <si>
    <t>Clinical Trials</t>
  </si>
  <si>
    <t>Preclinical "ESCAPE"</t>
  </si>
  <si>
    <t>NTLA-302</t>
  </si>
  <si>
    <t>Phase I/II "BEACON" n=20</t>
  </si>
  <si>
    <t>6 have been dosed</t>
  </si>
  <si>
    <t>Engineered Stem Cell Antibody Paired Evasion (ESCAPE) conditioning platform and anticipates initiating Phase 1-enabling preclinical studies for the program in 2024.</t>
  </si>
  <si>
    <t>Dosing</t>
  </si>
  <si>
    <t>"Conditioning"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</si>
</sst>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  <xf numFmtId="0" fontId="1" fillId="0" borderId="0" xfId="0" applyFont="1"/>
    <xf numFmtId="0" fontId="2" fillId="0" borderId="0" xfId="1"/>
    <xf numFmtId="0" fontId="2" fillId="0" borderId="4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FEFC39F-A248-4082-8B9A-6961977DDC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4ED6-53E1-4270-91A7-834B4B7EC4A2}">
  <dimension ref="C2:L20"/>
  <sheetViews>
    <sheetView tabSelected="1" zoomScaleNormal="100" workbookViewId="0">
      <selection activeCell="M9" sqref="M9"/>
    </sheetView>
  </sheetViews>
  <sheetFormatPr defaultRowHeight="12.75" x14ac:dyDescent="0.2"/>
  <cols>
    <col min="1" max="2" width="3.7109375" customWidth="1"/>
    <col min="3" max="3" width="11.28515625" customWidth="1"/>
    <col min="5" max="5" width="11.7109375" customWidth="1"/>
    <col min="6" max="6" width="6.7109375" customWidth="1"/>
    <col min="7" max="7" width="10.7109375" customWidth="1"/>
  </cols>
  <sheetData>
    <row r="2" spans="3:12" x14ac:dyDescent="0.2">
      <c r="C2" s="3" t="s">
        <v>14</v>
      </c>
      <c r="D2" s="4" t="s">
        <v>17</v>
      </c>
      <c r="E2" s="4" t="s">
        <v>19</v>
      </c>
      <c r="F2" s="4" t="s">
        <v>25</v>
      </c>
      <c r="G2" s="4" t="s">
        <v>28</v>
      </c>
      <c r="H2" s="5" t="s">
        <v>27</v>
      </c>
      <c r="J2" t="s">
        <v>0</v>
      </c>
      <c r="K2" s="11">
        <v>24.5</v>
      </c>
    </row>
    <row r="3" spans="3:12" x14ac:dyDescent="0.2">
      <c r="C3" s="14" t="s">
        <v>15</v>
      </c>
      <c r="D3" t="s">
        <v>18</v>
      </c>
      <c r="E3" t="s">
        <v>20</v>
      </c>
      <c r="F3" t="s">
        <v>26</v>
      </c>
      <c r="H3" s="7"/>
      <c r="J3" t="s">
        <v>1</v>
      </c>
      <c r="K3" s="1">
        <v>82.415619000000007</v>
      </c>
      <c r="L3" s="2" t="s">
        <v>40</v>
      </c>
    </row>
    <row r="4" spans="3:12" x14ac:dyDescent="0.2">
      <c r="C4" s="6" t="s">
        <v>16</v>
      </c>
      <c r="D4" t="s">
        <v>18</v>
      </c>
      <c r="E4" t="s">
        <v>21</v>
      </c>
      <c r="F4" t="s">
        <v>26</v>
      </c>
      <c r="H4" s="7"/>
      <c r="J4" t="s">
        <v>2</v>
      </c>
      <c r="K4" s="1">
        <f>+K2*K3</f>
        <v>2019.1826655000002</v>
      </c>
    </row>
    <row r="5" spans="3:12" x14ac:dyDescent="0.2">
      <c r="C5" s="6" t="s">
        <v>22</v>
      </c>
      <c r="D5" t="s">
        <v>24</v>
      </c>
      <c r="E5" t="s">
        <v>23</v>
      </c>
      <c r="F5" t="s">
        <v>26</v>
      </c>
      <c r="H5" s="7"/>
      <c r="J5" t="s">
        <v>3</v>
      </c>
      <c r="K5" s="1">
        <f>292.763+715.402</f>
        <v>1008.165</v>
      </c>
      <c r="L5" s="2" t="s">
        <v>40</v>
      </c>
    </row>
    <row r="6" spans="3:12" x14ac:dyDescent="0.2">
      <c r="C6" s="6" t="s">
        <v>34</v>
      </c>
      <c r="D6" t="s">
        <v>35</v>
      </c>
      <c r="F6" t="s">
        <v>37</v>
      </c>
      <c r="H6" s="7"/>
      <c r="J6" t="s">
        <v>4</v>
      </c>
      <c r="K6" s="1">
        <v>0</v>
      </c>
      <c r="L6" s="2" t="s">
        <v>40</v>
      </c>
    </row>
    <row r="7" spans="3:12" x14ac:dyDescent="0.2">
      <c r="C7" s="6" t="s">
        <v>43</v>
      </c>
      <c r="D7" t="s">
        <v>36</v>
      </c>
      <c r="F7" t="s">
        <v>26</v>
      </c>
      <c r="H7" s="7"/>
      <c r="J7" t="s">
        <v>5</v>
      </c>
      <c r="K7" s="1">
        <f>+K4-K5+K6</f>
        <v>1011.0176655000002</v>
      </c>
    </row>
    <row r="8" spans="3:12" x14ac:dyDescent="0.2">
      <c r="C8" s="6"/>
      <c r="E8" t="s">
        <v>29</v>
      </c>
      <c r="F8" t="s">
        <v>37</v>
      </c>
      <c r="H8" s="7"/>
    </row>
    <row r="9" spans="3:12" x14ac:dyDescent="0.2">
      <c r="C9" s="6"/>
      <c r="D9" t="s">
        <v>38</v>
      </c>
      <c r="H9" s="7"/>
      <c r="J9" t="s">
        <v>6</v>
      </c>
    </row>
    <row r="10" spans="3:12" x14ac:dyDescent="0.2">
      <c r="C10" s="6"/>
      <c r="D10" t="s">
        <v>31</v>
      </c>
      <c r="F10" t="s">
        <v>37</v>
      </c>
      <c r="G10" t="s">
        <v>30</v>
      </c>
      <c r="H10" s="7"/>
      <c r="J10" t="s">
        <v>39</v>
      </c>
    </row>
    <row r="11" spans="3:12" x14ac:dyDescent="0.2">
      <c r="C11" s="6"/>
      <c r="D11" t="s">
        <v>32</v>
      </c>
      <c r="F11" t="s">
        <v>37</v>
      </c>
      <c r="G11" t="s">
        <v>30</v>
      </c>
      <c r="H11" s="7"/>
    </row>
    <row r="12" spans="3:12" x14ac:dyDescent="0.2">
      <c r="C12" s="8"/>
      <c r="D12" s="9" t="s">
        <v>33</v>
      </c>
      <c r="E12" s="9"/>
      <c r="F12" s="9" t="s">
        <v>37</v>
      </c>
      <c r="G12" s="9" t="s">
        <v>30</v>
      </c>
      <c r="H12" s="10"/>
      <c r="J12" t="s">
        <v>41</v>
      </c>
      <c r="K12" s="1">
        <v>2233.989</v>
      </c>
      <c r="L12" s="11"/>
    </row>
    <row r="13" spans="3:12" x14ac:dyDescent="0.2">
      <c r="J13" t="s">
        <v>42</v>
      </c>
      <c r="K13" s="1">
        <v>1379.6089999999999</v>
      </c>
    </row>
    <row r="14" spans="3:12" x14ac:dyDescent="0.2">
      <c r="C14" t="s">
        <v>7</v>
      </c>
    </row>
    <row r="15" spans="3:12" x14ac:dyDescent="0.2">
      <c r="C15" t="s">
        <v>8</v>
      </c>
    </row>
    <row r="16" spans="3:12" x14ac:dyDescent="0.2">
      <c r="C16" t="s">
        <v>9</v>
      </c>
    </row>
    <row r="17" spans="3:3" x14ac:dyDescent="0.2">
      <c r="C17" t="s">
        <v>10</v>
      </c>
    </row>
    <row r="18" spans="3:3" x14ac:dyDescent="0.2">
      <c r="C18" t="s">
        <v>11</v>
      </c>
    </row>
    <row r="19" spans="3:3" x14ac:dyDescent="0.2">
      <c r="C19" t="s">
        <v>12</v>
      </c>
    </row>
    <row r="20" spans="3:3" x14ac:dyDescent="0.2">
      <c r="C20" t="s">
        <v>13</v>
      </c>
    </row>
  </sheetData>
  <hyperlinks>
    <hyperlink ref="C3" location="'BEAM-101'!A1" display="BEAM-101" xr:uid="{88F74A8F-422D-42A0-9B9C-29C59CC99BF7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6B43-3E01-4C8C-917D-26C987FF908B}">
  <dimension ref="A1:C10"/>
  <sheetViews>
    <sheetView zoomScaleNormal="100" workbookViewId="0">
      <selection activeCell="B4" sqref="B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44</v>
      </c>
    </row>
    <row r="2" spans="1:3" x14ac:dyDescent="0.2">
      <c r="B2" t="s">
        <v>14</v>
      </c>
      <c r="C2" t="s">
        <v>15</v>
      </c>
    </row>
    <row r="3" spans="1:3" x14ac:dyDescent="0.2">
      <c r="B3" t="s">
        <v>52</v>
      </c>
      <c r="C3" t="s">
        <v>53</v>
      </c>
    </row>
    <row r="4" spans="1:3" x14ac:dyDescent="0.2">
      <c r="B4" t="s">
        <v>17</v>
      </c>
      <c r="C4" t="s">
        <v>45</v>
      </c>
    </row>
    <row r="5" spans="1:3" x14ac:dyDescent="0.2">
      <c r="B5" t="s">
        <v>46</v>
      </c>
    </row>
    <row r="6" spans="1:3" x14ac:dyDescent="0.2">
      <c r="C6" s="12" t="s">
        <v>49</v>
      </c>
    </row>
    <row r="7" spans="1:3" x14ac:dyDescent="0.2">
      <c r="C7" t="s">
        <v>50</v>
      </c>
    </row>
    <row r="9" spans="1:3" x14ac:dyDescent="0.2">
      <c r="C9" s="12" t="s">
        <v>47</v>
      </c>
    </row>
    <row r="10" spans="1:3" x14ac:dyDescent="0.2">
      <c r="C10" t="s">
        <v>51</v>
      </c>
    </row>
  </sheetData>
  <hyperlinks>
    <hyperlink ref="A1" location="Main!A1" display="Main" xr:uid="{36DA8DC7-5FB7-4E52-872C-4814CDA1F0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1B71-6784-402B-BF74-F57F62AC1B5D}">
  <dimension ref="A1:C4"/>
  <sheetViews>
    <sheetView zoomScaleNormal="100" workbookViewId="0">
      <selection activeCell="H20" sqref="H20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44</v>
      </c>
    </row>
    <row r="2" spans="1:3" x14ac:dyDescent="0.2">
      <c r="B2" t="s">
        <v>14</v>
      </c>
      <c r="C2" t="s">
        <v>48</v>
      </c>
    </row>
    <row r="3" spans="1:3" x14ac:dyDescent="0.2">
      <c r="B3" t="s">
        <v>17</v>
      </c>
      <c r="C3" t="s">
        <v>36</v>
      </c>
    </row>
    <row r="4" spans="1:3" x14ac:dyDescent="0.2">
      <c r="B4" t="s">
        <v>46</v>
      </c>
    </row>
  </sheetData>
  <hyperlinks>
    <hyperlink ref="A1" location="Main!A1" display="Main" xr:uid="{A0BBC8F7-9923-4C3B-9D69-63A478D070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BEAM-101</vt:lpstr>
      <vt:lpstr>BEAM-302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2022-09-23T18:40:38Z</dcterms:created>
  <dcterms:modified xsi:type="dcterms:W3CDTF">2025-10-08T11:11:17Z</dcterms:modified>
</cp:coreProperties>
</file>