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F5AD20F-5D42-41F1-B75A-77C77D5FF5BF}" xr6:coauthVersionLast="47" xr6:coauthVersionMax="47" xr10:uidLastSave="{00000000-0000-0000-0000-000000000000}"/>
  <bookViews>
    <workbookView xWindow="4980" yWindow="4980" windowWidth="18075" windowHeight="16020" xr2:uid="{5C8D048C-0449-44A5-A213-566924F57279}"/>
  </bookViews>
  <sheets>
    <sheet name="Main" sheetId="1" r:id="rId1"/>
    <sheet name="seraluti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<sst xmlns="http://schemas.openxmlformats.org/spreadsheetml/2006/main" count="26" uniqueCount="21">
  <si>
    <t>Price</t>
  </si>
  <si>
    <t>Shares</t>
  </si>
  <si>
    <t>MC</t>
  </si>
  <si>
    <t>Cash</t>
  </si>
  <si>
    <t>Debt</t>
  </si>
  <si>
    <t>EV</t>
  </si>
  <si>
    <t>Q224</t>
  </si>
  <si>
    <t>Main</t>
  </si>
  <si>
    <t>Name</t>
  </si>
  <si>
    <t>seralutinib</t>
  </si>
  <si>
    <t>MOA</t>
  </si>
  <si>
    <t>PDGFR, CSF1R, c-KIT inhibitor</t>
  </si>
  <si>
    <t>Indication</t>
  </si>
  <si>
    <t>PAH</t>
  </si>
  <si>
    <t>Economics</t>
  </si>
  <si>
    <t>Chiesi</t>
  </si>
  <si>
    <t>Brand</t>
  </si>
  <si>
    <t>Generic</t>
  </si>
  <si>
    <t>Clinical Trials</t>
  </si>
  <si>
    <t>Phase II "TORREY"</t>
  </si>
  <si>
    <t>Failed 6MW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</si>
</sst>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quotePrefix="1"/>
    <xf numFmtId="0" fontId="2" fillId="0" borderId="0" xfId="0" applyFont="1"/>
    <xf numFmtId="0" fontId="1" fillId="0" borderId="0" xfId="1"/>
    <xf numFmtId="0" fontId="1" fillId="0" borderId="1" xfId="1" quotePrefix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841D64-586B-47F5-85A8-844C54C0EA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0AA4-955E-4151-A617-B1B7E3C96634}">
  <dimension ref="B2:L8"/>
  <sheetViews>
    <sheetView tabSelected="1" zoomScaleNormal="100" workbookViewId="0">
      <selection activeCell="L7" sqref="L7"/>
    </sheetView>
  </sheetViews>
  <sheetFormatPr defaultRowHeight="12.75" x14ac:dyDescent="0.2"/>
  <cols>
    <col min="1" max="1" width="3.28515625" customWidth="1"/>
    <col min="2" max="2" width="10.5703125" customWidth="1"/>
    <col min="3" max="3" width="27.5703125" bestFit="1" customWidth="1"/>
    <col min="4" max="4" width="9" bestFit="1" customWidth="1"/>
    <col min="5" max="5" width="10.42578125" bestFit="1" customWidth="1"/>
  </cols>
  <sheetData>
    <row r="2" spans="2:12" x14ac:dyDescent="0.2">
      <c r="B2" s="13" t="s">
        <v>8</v>
      </c>
      <c r="C2" s="14" t="s">
        <v>10</v>
      </c>
      <c r="D2" s="14" t="s">
        <v>12</v>
      </c>
      <c r="E2" s="14" t="s">
        <v>14</v>
      </c>
      <c r="F2" s="14"/>
      <c r="G2" s="14"/>
      <c r="H2" s="15"/>
      <c r="J2" t="s">
        <v>0</v>
      </c>
      <c r="K2" s="1">
        <v>1</v>
      </c>
    </row>
    <row r="3" spans="2:12" x14ac:dyDescent="0.2">
      <c r="B3" s="7" t="s">
        <v>9</v>
      </c>
      <c r="C3" t="s">
        <v>11</v>
      </c>
      <c r="D3" t="s">
        <v>13</v>
      </c>
      <c r="E3" t="s">
        <v>15</v>
      </c>
      <c r="H3" s="8"/>
      <c r="J3" t="s">
        <v>1</v>
      </c>
      <c r="K3" s="3">
        <v>226.227259</v>
      </c>
      <c r="L3" s="2" t="s">
        <v>6</v>
      </c>
    </row>
    <row r="4" spans="2:12" x14ac:dyDescent="0.2">
      <c r="B4" s="9"/>
      <c r="H4" s="8"/>
      <c r="J4" t="s">
        <v>2</v>
      </c>
      <c r="K4" s="3">
        <f>+K2*K3</f>
        <v>226.227259</v>
      </c>
      <c r="L4" s="2"/>
    </row>
    <row r="5" spans="2:12" x14ac:dyDescent="0.2">
      <c r="B5" s="9"/>
      <c r="H5" s="8"/>
      <c r="J5" t="s">
        <v>3</v>
      </c>
      <c r="K5" s="3">
        <f>86.877+267.611</f>
        <v>354.488</v>
      </c>
      <c r="L5" s="2" t="s">
        <v>6</v>
      </c>
    </row>
    <row r="6" spans="2:12" x14ac:dyDescent="0.2">
      <c r="B6" s="9"/>
      <c r="H6" s="8"/>
      <c r="J6" t="s">
        <v>4</v>
      </c>
      <c r="K6" s="3">
        <v>197.05099999999999</v>
      </c>
      <c r="L6" s="2" t="s">
        <v>6</v>
      </c>
    </row>
    <row r="7" spans="2:12" x14ac:dyDescent="0.2">
      <c r="B7" s="9"/>
      <c r="H7" s="8"/>
      <c r="J7" t="s">
        <v>5</v>
      </c>
      <c r="K7" s="3">
        <f>+K4-K5+K6</f>
        <v>68.790258999999992</v>
      </c>
    </row>
    <row r="8" spans="2:12" x14ac:dyDescent="0.2">
      <c r="B8" s="10"/>
      <c r="C8" s="11"/>
      <c r="D8" s="11"/>
      <c r="E8" s="11"/>
      <c r="F8" s="11"/>
      <c r="G8" s="11"/>
      <c r="H8" s="12"/>
    </row>
  </sheetData>
  <hyperlinks>
    <hyperlink ref="B3" location="seralutinib!A1" display="seralutinib" xr:uid="{C097F8A1-D302-4529-9432-76B030B92A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1C43-9662-415C-B5DC-7506DCAE2702}">
  <dimension ref="A1:C9"/>
  <sheetViews>
    <sheetView zoomScale="130" zoomScaleNormal="130" workbookViewId="0">
      <selection activeCell="G13" sqref="G13"/>
    </sheetView>
  </sheetViews>
  <sheetFormatPr defaultRowHeight="12.75" x14ac:dyDescent="0.2"/>
  <cols>
    <col min="1" max="1" width="5" bestFit="1" customWidth="1"/>
    <col min="2" max="2" width="18.28515625" bestFit="1" customWidth="1"/>
  </cols>
  <sheetData>
    <row r="1" spans="1:3" x14ac:dyDescent="0.2">
      <c r="A1" s="6" t="s">
        <v>7</v>
      </c>
    </row>
    <row r="2" spans="1:3" x14ac:dyDescent="0.2">
      <c r="B2" t="s">
        <v>16</v>
      </c>
    </row>
    <row r="3" spans="1:3" x14ac:dyDescent="0.2">
      <c r="B3" t="s">
        <v>17</v>
      </c>
      <c r="C3" s="4" t="s">
        <v>9</v>
      </c>
    </row>
    <row r="4" spans="1:3" x14ac:dyDescent="0.2">
      <c r="B4" t="s">
        <v>12</v>
      </c>
      <c r="C4" t="s">
        <v>13</v>
      </c>
    </row>
    <row r="6" spans="1:3" x14ac:dyDescent="0.2">
      <c r="B6" s="5" t="s">
        <v>18</v>
      </c>
    </row>
    <row r="8" spans="1:3" x14ac:dyDescent="0.2">
      <c r="B8" s="5" t="s">
        <v>19</v>
      </c>
    </row>
    <row r="9" spans="1:3" x14ac:dyDescent="0.2">
      <c r="B9" t="s">
        <v>20</v>
      </c>
    </row>
  </sheetData>
  <hyperlinks>
    <hyperlink ref="A1" location="Main!A1" display="Main" xr:uid="{74CFEF1C-3F86-47A2-93D1-06DF8EBE2D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seralutinib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2024-10-04T13:07:56Z</dcterms:created>
  <dcterms:modified xsi:type="dcterms:W3CDTF">2025-10-13T13:07:24Z</dcterms:modified>
</cp:coreProperties>
</file>