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1881DC45-2C20-4647-BAC1-78A9192EC4AD}" xr6:coauthVersionLast="47" xr6:coauthVersionMax="47" xr10:uidLastSave="{00000000-0000-0000-0000-000000000000}"/>
  <bookViews>
    <workbookView xWindow="10995" yWindow="4365" windowWidth="18075" windowHeight="16020" activeTab="1" xr2:uid="{51252FFF-909A-4335-818C-712031C03D7B}"/>
  </bookViews>
  <sheets>
    <sheet name="Main" sheetId="1" r:id="rId1"/>
    <sheet name="vidofludim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4" i="1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<sst xmlns="http://schemas.openxmlformats.org/spreadsheetml/2006/main" count="44" uniqueCount="40">
  <si>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</si>
  <si>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</si>
  <si>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</si>
  <si>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</si>
  <si>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</si>
  <si>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</si>
  <si>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vidofludimus</t>
  </si>
  <si>
    <t>Name</t>
  </si>
  <si>
    <t>Indication</t>
  </si>
  <si>
    <t>RMS</t>
  </si>
  <si>
    <t>Main</t>
  </si>
  <si>
    <t>Brand</t>
  </si>
  <si>
    <t>Clinical Trials</t>
  </si>
  <si>
    <t>Q324</t>
  </si>
  <si>
    <t>Generic</t>
  </si>
  <si>
    <t>Phase III "ENSURE-1"</t>
  </si>
  <si>
    <t>Results in Q2 2026</t>
  </si>
  <si>
    <t>Phase III "ENSURE-2"</t>
  </si>
  <si>
    <t>Results in 2H 2026</t>
  </si>
  <si>
    <t>IMU-856</t>
  </si>
  <si>
    <t>MOA</t>
  </si>
  <si>
    <t>DHODH inhibitor</t>
  </si>
  <si>
    <t>Phase</t>
  </si>
  <si>
    <t>III</t>
  </si>
  <si>
    <t>Multiple Sclerosis</t>
  </si>
  <si>
    <t>Mechanism</t>
  </si>
  <si>
    <t>IP</t>
  </si>
  <si>
    <t>Long expired</t>
  </si>
  <si>
    <t>History</t>
  </si>
  <si>
    <t>4SC</t>
  </si>
  <si>
    <t>IMU-838, fka 4SC-101</t>
  </si>
  <si>
    <t>leflunomide (DHODH inhibitor, dihydroorotate dehydrogenase), similar to teriflunomide</t>
  </si>
  <si>
    <t>Phase II "EMPhASIS" 24 week RMS</t>
  </si>
  <si>
    <t>mean cumulative number of active lesions was 6.4 (95% CI: 2.8-13.9) with placebo compared to 2.4 (95% CI: 1.1-4.9) with vidofludimus calcium 45 mg (rate ratio 0.38, 95% CI: 0.22-0.64; p = 0.0002); the rate ratio between vidofludimus calcium 30 mg and placebo was 0.30 (95% CI: 0.17-0.53; p &lt; 0.0001).</t>
  </si>
  <si>
    <t>Phase III "OPTIMUM" - ponesimod vs. teriflunomide</t>
  </si>
  <si>
    <t>relative rate reduction for ponesimod vs teriflunomide in the annualized relapse rate was 30.5% (0.202 vs 0.290; P &lt; .001); t</t>
  </si>
  <si>
    <t>Phase III "evolutionRMS1"</t>
  </si>
  <si>
    <t>Annualised relapse rate was 0·15 (95% CI 0·12-0·18 with evobrutinib vs 0·14 [0·11-0·18] with teriflunomide (adjusted RR 1·02 [0·75-1·39]; p=0·55) in evolutionRMS1 and 0·11 (0·09-0·13 vs 0·11 [0·09-0·13]; adjusted RR 1·00 [0·74-1·35]; p=0·51) in evolutionRMS2.</t>
  </si>
  <si>
    <t>Phase III "ASCLEPIOS I"</t>
  </si>
  <si>
    <t xml:space="preserve">The annualized relapse rates in the ofatumumab and teriflunomide groups were 0.11 and 0.22, respectively, in trial 1 (difference, -0.11; 95% confidence interval [CI], -0.16 to -0.06; P&lt;0.001) and 0.10 and 0.25 in trial 2 (difference, -0.15; 95% CI, -0.20 to -0.09; P&lt;0.001).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</si>
</sst>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0" fontId="2" fillId="0" borderId="1" xfId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ADE783B-536F-4179-A51E-4886ED5A64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9757-92E4-4730-B3D3-677362F6723C}">
  <dimension ref="B2:M8"/>
  <sheetViews>
    <sheetView zoomScaleNormal="100" workbookViewId="0">
      <selection activeCell="M7" sqref="M7"/>
    </sheetView>
  </sheetViews>
  <sheetFormatPr defaultRowHeight="12.75" x14ac:dyDescent="0.2"/>
  <cols>
    <col min="1" max="1" width="4.140625" customWidth="1"/>
    <col min="2" max="2" width="12.85546875" customWidth="1"/>
    <col min="3" max="3" width="10.28515625" customWidth="1"/>
    <col min="4" max="4" width="15" bestFit="1" customWidth="1"/>
    <col min="10" max="10" width="3.42578125" customWidth="1"/>
    <col min="13" max="13" width="8.42578125" customWidth="1"/>
  </cols>
  <sheetData>
    <row r="2" spans="2:13" x14ac:dyDescent="0.2">
      <c r="B2" s="13" t="s">
        <v>7</v>
      </c>
      <c r="C2" s="14" t="s">
        <v>8</v>
      </c>
      <c r="D2" s="14" t="s">
        <v>20</v>
      </c>
      <c r="E2" s="14" t="s">
        <v>22</v>
      </c>
      <c r="F2" s="15"/>
      <c r="K2" t="s">
        <v>0</v>
      </c>
      <c r="L2" s="1">
        <v>1.02</v>
      </c>
    </row>
    <row r="3" spans="2:13" x14ac:dyDescent="0.2">
      <c r="B3" s="7" t="s">
        <v>6</v>
      </c>
      <c r="C3" t="s">
        <v>9</v>
      </c>
      <c r="D3" t="s">
        <v>21</v>
      </c>
      <c r="E3" t="s">
        <v>23</v>
      </c>
      <c r="F3" s="8"/>
      <c r="K3" t="s">
        <v>1</v>
      </c>
      <c r="L3" s="5">
        <v>101.27258</v>
      </c>
      <c r="M3" s="4" t="s">
        <v>13</v>
      </c>
    </row>
    <row r="4" spans="2:13" x14ac:dyDescent="0.2">
      <c r="B4" s="9" t="s">
        <v>19</v>
      </c>
      <c r="F4" s="8"/>
      <c r="K4" t="s">
        <v>2</v>
      </c>
      <c r="L4" s="5">
        <f>+L2*L3</f>
        <v>103.2980316</v>
      </c>
    </row>
    <row r="5" spans="2:13" x14ac:dyDescent="0.2">
      <c r="B5" s="9"/>
      <c r="F5" s="8"/>
      <c r="K5" t="s">
        <v>3</v>
      </c>
      <c r="L5" s="5">
        <v>59.1</v>
      </c>
      <c r="M5" s="4" t="s">
        <v>13</v>
      </c>
    </row>
    <row r="6" spans="2:13" x14ac:dyDescent="0.2">
      <c r="B6" s="9"/>
      <c r="F6" s="8"/>
      <c r="K6" t="s">
        <v>4</v>
      </c>
      <c r="L6" s="5">
        <v>0</v>
      </c>
      <c r="M6" s="4" t="s">
        <v>13</v>
      </c>
    </row>
    <row r="7" spans="2:13" x14ac:dyDescent="0.2">
      <c r="B7" s="9"/>
      <c r="F7" s="8"/>
      <c r="K7" t="s">
        <v>5</v>
      </c>
      <c r="L7" s="5">
        <f>+L4-L5+L6</f>
        <v>44.1980316</v>
      </c>
    </row>
    <row r="8" spans="2:13" x14ac:dyDescent="0.2">
      <c r="B8" s="10"/>
      <c r="C8" s="11"/>
      <c r="D8" s="11"/>
      <c r="E8" s="11"/>
      <c r="F8" s="12"/>
    </row>
  </sheetData>
  <hyperlinks>
    <hyperlink ref="B3" location="vidofludimus!A1" display="vidofludimus" xr:uid="{15BE3CBA-DAE0-45A1-9807-6293508426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A1C0-BB19-4CE8-9C99-6257BE319205}">
  <dimension ref="A1:C27"/>
  <sheetViews>
    <sheetView tabSelected="1" zoomScaleNormal="100" workbookViewId="0">
      <selection activeCell="C7" sqref="C7"/>
    </sheetView>
  </sheetViews>
  <sheetFormatPr defaultRowHeight="12.75" x14ac:dyDescent="0.2"/>
  <cols>
    <col min="1" max="1" width="5" bestFit="1" customWidth="1"/>
    <col min="2" max="2" width="12" bestFit="1" customWidth="1"/>
    <col min="3" max="3" width="11" bestFit="1" customWidth="1"/>
  </cols>
  <sheetData>
    <row r="1" spans="1:3" x14ac:dyDescent="0.2">
      <c r="A1" s="6" t="s">
        <v>10</v>
      </c>
    </row>
    <row r="2" spans="1:3" x14ac:dyDescent="0.2">
      <c r="B2" t="s">
        <v>11</v>
      </c>
      <c r="C2" s="2" t="s">
        <v>30</v>
      </c>
    </row>
    <row r="3" spans="1:3" x14ac:dyDescent="0.2">
      <c r="B3" t="s">
        <v>14</v>
      </c>
      <c r="C3" s="2" t="s">
        <v>6</v>
      </c>
    </row>
    <row r="4" spans="1:3" x14ac:dyDescent="0.2">
      <c r="B4" t="s">
        <v>8</v>
      </c>
      <c r="C4" t="s">
        <v>24</v>
      </c>
    </row>
    <row r="5" spans="1:3" x14ac:dyDescent="0.2">
      <c r="B5" t="s">
        <v>25</v>
      </c>
      <c r="C5" t="s">
        <v>31</v>
      </c>
    </row>
    <row r="6" spans="1:3" x14ac:dyDescent="0.2">
      <c r="B6" t="s">
        <v>26</v>
      </c>
      <c r="C6" t="s">
        <v>27</v>
      </c>
    </row>
    <row r="7" spans="1:3" x14ac:dyDescent="0.2">
      <c r="B7" t="s">
        <v>28</v>
      </c>
      <c r="C7" t="s">
        <v>29</v>
      </c>
    </row>
    <row r="9" spans="1:3" x14ac:dyDescent="0.2">
      <c r="B9" s="3" t="s">
        <v>12</v>
      </c>
    </row>
    <row r="11" spans="1:3" x14ac:dyDescent="0.2">
      <c r="B11" s="16" t="s">
        <v>15</v>
      </c>
    </row>
    <row r="12" spans="1:3" x14ac:dyDescent="0.2">
      <c r="B12" t="s">
        <v>16</v>
      </c>
    </row>
    <row r="14" spans="1:3" x14ac:dyDescent="0.2">
      <c r="B14" s="16" t="s">
        <v>17</v>
      </c>
    </row>
    <row r="15" spans="1:3" x14ac:dyDescent="0.2">
      <c r="B15" t="s">
        <v>18</v>
      </c>
    </row>
    <row r="17" spans="2:2" x14ac:dyDescent="0.2">
      <c r="B17" s="16" t="s">
        <v>32</v>
      </c>
    </row>
    <row r="18" spans="2:2" x14ac:dyDescent="0.2">
      <c r="B18" t="s">
        <v>33</v>
      </c>
    </row>
    <row r="20" spans="2:2" x14ac:dyDescent="0.2">
      <c r="B20" s="16" t="s">
        <v>34</v>
      </c>
    </row>
    <row r="21" spans="2:2" x14ac:dyDescent="0.2">
      <c r="B21" t="s">
        <v>35</v>
      </c>
    </row>
    <row r="23" spans="2:2" x14ac:dyDescent="0.2">
      <c r="B23" s="16" t="s">
        <v>36</v>
      </c>
    </row>
    <row r="24" spans="2:2" x14ac:dyDescent="0.2">
      <c r="B24" s="2" t="s">
        <v>37</v>
      </c>
    </row>
    <row r="26" spans="2:2" x14ac:dyDescent="0.2">
      <c r="B26" s="16" t="s">
        <v>38</v>
      </c>
    </row>
    <row r="27" spans="2:2" x14ac:dyDescent="0.2">
      <c r="B27" t="s">
        <v>39</v>
      </c>
    </row>
  </sheetData>
  <hyperlinks>
    <hyperlink ref="A1" location="Main!A1" display="Main" xr:uid="{E987143F-A13F-4A90-B24B-B0836BC0BC4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vidofludimus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2024-12-30T14:07:25Z</dcterms:created>
  <dcterms:modified xsi:type="dcterms:W3CDTF">2025-10-13T15:19:28Z</dcterms:modified>
</cp:coreProperties>
</file>