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AC1BA179-65B9-470C-B0AE-D326ECAE3D8B}" xr6:coauthVersionLast="47" xr6:coauthVersionMax="47" xr10:uidLastSave="{00000000-0000-0000-0000-000000000000}"/>
  <bookViews>
    <workbookView xWindow="2460" yWindow="2460" windowWidth="18075" windowHeight="16020" activeTab="1" xr2:uid="{BFFDE7D5-A60F-4969-9F8A-A610403E03C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K6" i="1"/>
  <c r="K5" i="1"/>
  <c r="K4" i="1"/>
  <c r="K7" i="1" s="1"/>
</calcChain>
</file>

<file path=xl/sharedStrings.xml><?xml version="1.0" encoding="utf-8"?>
<sst xmlns="http://schemas.openxmlformats.org/spreadsheetml/2006/main" count="19" uniqueCount="17">
  <si>
    <t>Price</t>
  </si>
  <si>
    <t>Shares</t>
  </si>
  <si>
    <t>MC</t>
  </si>
  <si>
    <t>Cash</t>
  </si>
  <si>
    <t>Debt</t>
  </si>
  <si>
    <t>EV</t>
  </si>
  <si>
    <t>Name</t>
  </si>
  <si>
    <t>apitegromab</t>
  </si>
  <si>
    <t>Indication</t>
  </si>
  <si>
    <t>SMA</t>
  </si>
  <si>
    <t>MOA</t>
  </si>
  <si>
    <t>Myostatin</t>
  </si>
  <si>
    <t>Main</t>
  </si>
  <si>
    <t>Zolgensma</t>
  </si>
  <si>
    <t>Evrysdi</t>
  </si>
  <si>
    <t>Spinraza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</si>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</sst>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quotePrefix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6439209-3228-46F8-B563-35480A371F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44BF-5B81-4263-93AA-AF5F08B91256}">
  <dimension ref="B2:L7"/>
  <sheetViews>
    <sheetView zoomScaleNormal="100" workbookViewId="0">
      <selection activeCell="L7" sqref="L7"/>
    </sheetView>
  </sheetViews>
  <sheetFormatPr defaultRowHeight="12.75" x14ac:dyDescent="0.2"/>
  <cols>
    <col min="1" max="1" width="5.28515625" customWidth="1"/>
    <col min="2" max="2" width="11.7109375" customWidth="1"/>
  </cols>
  <sheetData>
    <row r="2" spans="2:12" x14ac:dyDescent="0.2">
      <c r="B2" s="9" t="s">
        <v>6</v>
      </c>
      <c r="C2" s="10" t="s">
        <v>8</v>
      </c>
      <c r="D2" s="10" t="s">
        <v>10</v>
      </c>
      <c r="E2" s="10"/>
      <c r="F2" s="10"/>
      <c r="G2" s="10"/>
      <c r="H2" s="11"/>
      <c r="J2" t="s">
        <v>0</v>
      </c>
      <c r="K2" s="1">
        <v>35</v>
      </c>
    </row>
    <row r="3" spans="2:12" x14ac:dyDescent="0.2">
      <c r="B3" s="3" t="s">
        <v>7</v>
      </c>
      <c r="C3" t="s">
        <v>9</v>
      </c>
      <c r="D3" t="s">
        <v>11</v>
      </c>
      <c r="H3" s="4"/>
      <c r="J3" t="s">
        <v>1</v>
      </c>
      <c r="K3" s="2">
        <v>80.031999999999996</v>
      </c>
      <c r="L3" s="12" t="s">
        <v>16</v>
      </c>
    </row>
    <row r="4" spans="2:12" x14ac:dyDescent="0.2">
      <c r="B4" s="5"/>
      <c r="H4" s="4"/>
      <c r="J4" t="s">
        <v>2</v>
      </c>
      <c r="K4" s="2">
        <f>+K2*K3</f>
        <v>2801.12</v>
      </c>
    </row>
    <row r="5" spans="2:12" x14ac:dyDescent="0.2">
      <c r="B5" s="5"/>
      <c r="H5" s="4"/>
      <c r="J5" t="s">
        <v>3</v>
      </c>
      <c r="K5" s="2">
        <f>93.372+97.122</f>
        <v>190.494</v>
      </c>
      <c r="L5" s="12" t="s">
        <v>16</v>
      </c>
    </row>
    <row r="6" spans="2:12" x14ac:dyDescent="0.2">
      <c r="B6" s="5"/>
      <c r="H6" s="4"/>
      <c r="J6" t="s">
        <v>4</v>
      </c>
      <c r="K6" s="2">
        <f>48.485+1.588</f>
        <v>50.073</v>
      </c>
      <c r="L6" s="12" t="s">
        <v>16</v>
      </c>
    </row>
    <row r="7" spans="2:12" x14ac:dyDescent="0.2">
      <c r="B7" s="6"/>
      <c r="C7" s="7"/>
      <c r="D7" s="7"/>
      <c r="E7" s="7"/>
      <c r="F7" s="7"/>
      <c r="G7" s="7"/>
      <c r="H7" s="8"/>
      <c r="J7" t="s">
        <v>5</v>
      </c>
      <c r="K7" s="2">
        <f>+K4-K5+K6</f>
        <v>2660.6989999999996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37BC-7D10-4F90-9162-7EE68D609B54}">
  <dimension ref="A1:U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2" max="2" width="10.140625" bestFit="1" customWidth="1"/>
  </cols>
  <sheetData>
    <row r="1" spans="1:21" x14ac:dyDescent="0.2">
      <c r="A1" t="s">
        <v>12</v>
      </c>
    </row>
    <row r="2" spans="1:21" x14ac:dyDescent="0.2">
      <c r="C2">
        <v>2022</v>
      </c>
      <c r="D2">
        <v>2023</v>
      </c>
      <c r="E2">
        <v>2024</v>
      </c>
      <c r="F2">
        <f>+E2+1</f>
        <v>2025</v>
      </c>
      <c r="G2">
        <f>+F2+1</f>
        <v>2026</v>
      </c>
      <c r="H2">
        <f t="shared" ref="H2:U2" si="0">+G2+1</f>
        <v>2027</v>
      </c>
      <c r="I2">
        <f t="shared" si="0"/>
        <v>2028</v>
      </c>
      <c r="J2">
        <f t="shared" si="0"/>
        <v>2029</v>
      </c>
      <c r="K2">
        <f t="shared" si="0"/>
        <v>2030</v>
      </c>
      <c r="L2">
        <f t="shared" si="0"/>
        <v>2031</v>
      </c>
      <c r="M2">
        <f t="shared" si="0"/>
        <v>2032</v>
      </c>
      <c r="N2">
        <f t="shared" si="0"/>
        <v>2033</v>
      </c>
      <c r="O2">
        <f t="shared" si="0"/>
        <v>2034</v>
      </c>
      <c r="P2">
        <f t="shared" si="0"/>
        <v>2035</v>
      </c>
      <c r="Q2">
        <f t="shared" si="0"/>
        <v>2036</v>
      </c>
      <c r="R2">
        <f t="shared" si="0"/>
        <v>2037</v>
      </c>
      <c r="S2">
        <f t="shared" si="0"/>
        <v>2038</v>
      </c>
      <c r="T2">
        <f t="shared" si="0"/>
        <v>2039</v>
      </c>
      <c r="U2">
        <f t="shared" si="0"/>
        <v>2040</v>
      </c>
    </row>
    <row r="3" spans="1:21" s="2" customFormat="1" x14ac:dyDescent="0.2">
      <c r="B3" s="2" t="s">
        <v>13</v>
      </c>
      <c r="C3" s="2">
        <v>1370</v>
      </c>
      <c r="D3" s="2">
        <v>1214</v>
      </c>
    </row>
    <row r="4" spans="1:21" s="2" customFormat="1" x14ac:dyDescent="0.2">
      <c r="B4" s="2" t="s">
        <v>14</v>
      </c>
      <c r="C4" s="2">
        <v>1119</v>
      </c>
      <c r="D4" s="2">
        <v>1419</v>
      </c>
    </row>
    <row r="5" spans="1:21" s="2" customFormat="1" x14ac:dyDescent="0.2">
      <c r="B5" s="2" t="s">
        <v>15</v>
      </c>
      <c r="C5" s="2">
        <v>1793</v>
      </c>
      <c r="D5" s="2">
        <v>1741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2024-10-07T13:08:27Z</dcterms:created>
  <dcterms:modified xsi:type="dcterms:W3CDTF">2025-10-15T21:18:36Z</dcterms:modified>
</cp:coreProperties>
</file>