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4A426EB9-D04D-492F-86C7-FBC6252A42B2}" xr6:coauthVersionLast="47" xr6:coauthVersionMax="47" xr10:uidLastSave="{00000000-0000-0000-0000-000000000000}"/>
  <bookViews>
    <workbookView xWindow="2685" yWindow="2685" windowWidth="18075" windowHeight="16020" xr2:uid="{6DDB938E-D509-4CD7-82AC-00CEFC52F7F4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M16" i="1"/>
  <c r="M11" i="1"/>
  <c r="L11" i="1"/>
  <c r="L9" i="1"/>
  <c r="M9" i="1"/>
  <c r="M7" i="1"/>
  <c r="L7" i="1"/>
  <c r="M5" i="1"/>
  <c r="L5" i="1"/>
  <c r="J7" i="2"/>
  <c r="J4" i="2"/>
</calcChain>
</file>

<file path=xl/sharedStrings.xml><?xml version="1.0" encoding="utf-8"?>
<sst xmlns="http://schemas.openxmlformats.org/spreadsheetml/2006/main" count="32" uniqueCount="28">
  <si>
    <t>Revenue</t>
  </si>
  <si>
    <t>Main</t>
  </si>
  <si>
    <t>Price GBP</t>
  </si>
  <si>
    <t>Shares</t>
  </si>
  <si>
    <t>MC</t>
  </si>
  <si>
    <t>Cash</t>
  </si>
  <si>
    <t>Debt</t>
  </si>
  <si>
    <t>EV</t>
  </si>
  <si>
    <t>Q224</t>
  </si>
  <si>
    <t>Q123</t>
  </si>
  <si>
    <t>Q223</t>
  </si>
  <si>
    <t>Q323</t>
  </si>
  <si>
    <t>Q423</t>
  </si>
  <si>
    <t>Q124</t>
  </si>
  <si>
    <t>Q324</t>
  </si>
  <si>
    <t>Q424</t>
  </si>
  <si>
    <t>SSEN Transmission</t>
  </si>
  <si>
    <t>SSEN Distribution</t>
  </si>
  <si>
    <t>Electricity</t>
  </si>
  <si>
    <t>Gas Storage</t>
  </si>
  <si>
    <t>Thermal</t>
  </si>
  <si>
    <t>Business Energy</t>
  </si>
  <si>
    <t>Airtricity</t>
  </si>
  <si>
    <t>Renewables</t>
  </si>
  <si>
    <t>Energy Customer Solutions</t>
  </si>
  <si>
    <t>Energy Markets</t>
  </si>
  <si>
    <t>Enterprise</t>
  </si>
  <si>
    <t>Neos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</si>
</sst>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61994-8580-4283-AE43-1EEF8E13AA69}">
  <dimension ref="B2:K19"/>
  <sheetViews>
    <sheetView tabSelected="1" zoomScaleNormal="100" workbookViewId="0">
      <selection activeCell="K7" sqref="K7"/>
    </sheetView>
  </sheetViews>
  <sheetFormatPr defaultRowHeight="12.75" x14ac:dyDescent="0.2"/>
  <cols>
    <col min="1" max="1" width="4" style="1" customWidth="1"/>
    <col min="2" max="16384" width="9.140625" style="1"/>
  </cols>
  <sheetData>
    <row r="2" spans="2:11" x14ac:dyDescent="0.2">
      <c r="I2" s="1" t="s">
        <v>2</v>
      </c>
      <c r="J2" s="3">
        <v>1902.5</v>
      </c>
    </row>
    <row r="3" spans="2:11" x14ac:dyDescent="0.2">
      <c r="B3" s="4" t="s">
        <v>18</v>
      </c>
      <c r="I3" s="1" t="s">
        <v>3</v>
      </c>
      <c r="J3" s="3">
        <v>1093.4000000000001</v>
      </c>
      <c r="K3" s="2" t="s">
        <v>8</v>
      </c>
    </row>
    <row r="4" spans="2:11" x14ac:dyDescent="0.2">
      <c r="B4" s="1" t="s">
        <v>16</v>
      </c>
      <c r="I4" s="1" t="s">
        <v>4</v>
      </c>
      <c r="J4" s="3">
        <f>+J2*J3/100</f>
        <v>20801.935000000001</v>
      </c>
    </row>
    <row r="5" spans="2:11" x14ac:dyDescent="0.2">
      <c r="B5" s="1" t="s">
        <v>17</v>
      </c>
      <c r="I5" s="1" t="s">
        <v>5</v>
      </c>
      <c r="J5" s="3">
        <v>0</v>
      </c>
      <c r="K5" s="2" t="s">
        <v>8</v>
      </c>
    </row>
    <row r="6" spans="2:11" x14ac:dyDescent="0.2">
      <c r="I6" s="1" t="s">
        <v>6</v>
      </c>
      <c r="J6" s="3">
        <v>10000</v>
      </c>
      <c r="K6" s="2" t="s">
        <v>8</v>
      </c>
    </row>
    <row r="7" spans="2:11" x14ac:dyDescent="0.2">
      <c r="B7" s="1" t="s">
        <v>23</v>
      </c>
      <c r="I7" s="1" t="s">
        <v>7</v>
      </c>
      <c r="J7" s="3">
        <f>+J4-J5+J6</f>
        <v>30801.935000000001</v>
      </c>
    </row>
    <row r="9" spans="2:11" x14ac:dyDescent="0.2">
      <c r="B9" s="4" t="s">
        <v>20</v>
      </c>
    </row>
    <row r="10" spans="2:11" x14ac:dyDescent="0.2">
      <c r="B10" s="1" t="s">
        <v>20</v>
      </c>
    </row>
    <row r="11" spans="2:11" x14ac:dyDescent="0.2">
      <c r="B11" s="1" t="s">
        <v>19</v>
      </c>
    </row>
    <row r="13" spans="2:11" x14ac:dyDescent="0.2">
      <c r="B13" s="4" t="s">
        <v>24</v>
      </c>
    </row>
    <row r="14" spans="2:11" x14ac:dyDescent="0.2">
      <c r="B14" s="1" t="s">
        <v>21</v>
      </c>
    </row>
    <row r="15" spans="2:11" x14ac:dyDescent="0.2">
      <c r="B15" s="1" t="s">
        <v>22</v>
      </c>
    </row>
    <row r="17" spans="2:2" x14ac:dyDescent="0.2">
      <c r="B17" s="1" t="s">
        <v>25</v>
      </c>
    </row>
    <row r="18" spans="2:2" x14ac:dyDescent="0.2">
      <c r="B18" s="1" t="s">
        <v>26</v>
      </c>
    </row>
    <row r="19" spans="2:2" x14ac:dyDescent="0.2">
      <c r="B19" s="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AD5F-06C2-4832-97E1-2F94D2FDE102}">
  <dimension ref="A1:M1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3" sqref="M3"/>
    </sheetView>
  </sheetViews>
  <sheetFormatPr defaultRowHeight="12.75" x14ac:dyDescent="0.2"/>
  <cols>
    <col min="1" max="2" width="9.140625" style="1"/>
    <col min="3" max="10" width="8.7109375" style="2"/>
    <col min="11" max="16384" width="9.140625" style="1"/>
  </cols>
  <sheetData>
    <row r="1" spans="1:13" x14ac:dyDescent="0.2">
      <c r="A1" s="1" t="s">
        <v>1</v>
      </c>
    </row>
    <row r="2" spans="1:13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8</v>
      </c>
      <c r="I2" s="2" t="s">
        <v>14</v>
      </c>
      <c r="J2" s="2" t="s">
        <v>15</v>
      </c>
      <c r="L2" s="1">
        <v>2023</v>
      </c>
      <c r="M2" s="1">
        <v>2024</v>
      </c>
    </row>
    <row r="3" spans="1:13" x14ac:dyDescent="0.2">
      <c r="B3" s="1" t="s">
        <v>0</v>
      </c>
      <c r="L3" s="1">
        <v>12490.7</v>
      </c>
      <c r="M3" s="1">
        <v>10457.200000000001</v>
      </c>
    </row>
    <row r="4" spans="1:13" x14ac:dyDescent="0.2">
      <c r="L4" s="1">
        <v>9933.2000000000007</v>
      </c>
      <c r="M4" s="1">
        <v>6568.3</v>
      </c>
    </row>
    <row r="5" spans="1:13" x14ac:dyDescent="0.2">
      <c r="L5" s="1">
        <f>+L3-L4</f>
        <v>2557.5</v>
      </c>
      <c r="M5" s="1">
        <f>+M3-M4</f>
        <v>3888.9000000000005</v>
      </c>
    </row>
    <row r="6" spans="1:13" x14ac:dyDescent="0.2">
      <c r="L6" s="1">
        <v>1431.6</v>
      </c>
      <c r="M6" s="1">
        <v>1577.7</v>
      </c>
    </row>
    <row r="7" spans="1:13" x14ac:dyDescent="0.2">
      <c r="L7" s="1">
        <f>+L5-L6</f>
        <v>1125.9000000000001</v>
      </c>
      <c r="M7" s="1">
        <f>+M5-M6</f>
        <v>2311.2000000000007</v>
      </c>
    </row>
    <row r="8" spans="1:13" x14ac:dyDescent="0.2">
      <c r="L8" s="1">
        <v>1015</v>
      </c>
      <c r="M8" s="1">
        <v>116.7</v>
      </c>
    </row>
    <row r="9" spans="1:13" x14ac:dyDescent="0.2">
      <c r="L9" s="1">
        <f>+L8+L7</f>
        <v>2140.9</v>
      </c>
      <c r="M9" s="1">
        <f>+M8+M7</f>
        <v>2427.9000000000005</v>
      </c>
    </row>
    <row r="10" spans="1:13" x14ac:dyDescent="0.2">
      <c r="L10" s="1">
        <v>355.5</v>
      </c>
      <c r="M10" s="1">
        <v>519</v>
      </c>
    </row>
    <row r="11" spans="1:13" x14ac:dyDescent="0.2">
      <c r="L11" s="1">
        <f>+L9-L10</f>
        <v>1785.4</v>
      </c>
      <c r="M11" s="1">
        <f>+M9-M10</f>
        <v>1908.9000000000005</v>
      </c>
    </row>
    <row r="14" spans="1:13" x14ac:dyDescent="0.2">
      <c r="L14" s="1">
        <v>1494</v>
      </c>
      <c r="M14" s="1">
        <v>3860</v>
      </c>
    </row>
    <row r="15" spans="1:13" x14ac:dyDescent="0.2">
      <c r="L15" s="1">
        <v>1479.7</v>
      </c>
      <c r="M15" s="1">
        <v>1970.3</v>
      </c>
    </row>
    <row r="16" spans="1:13" x14ac:dyDescent="0.2">
      <c r="L16" s="1">
        <f>+L14-L15</f>
        <v>14.299999999999955</v>
      </c>
      <c r="M16" s="1">
        <f>+M14-M15</f>
        <v>1889.7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2024-10-21T15:29:47Z</dcterms:created>
  <dcterms:modified xsi:type="dcterms:W3CDTF">2025-10-16T08:25:10Z</dcterms:modified>
</cp:coreProperties>
</file>