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akitsiraprapa\Desktop\"/>
    </mc:Choice>
  </mc:AlternateContent>
  <xr:revisionPtr revIDLastSave="0" documentId="13_ncr:1_{BFC68088-AE24-450D-813B-13084BB6DDBE}" xr6:coauthVersionLast="36" xr6:coauthVersionMax="36" xr10:uidLastSave="{00000000-0000-0000-0000-000000000000}"/>
  <bookViews>
    <workbookView xWindow="0" yWindow="0" windowWidth="28800" windowHeight="12225" xr2:uid="{4D67D1EC-E4F6-480B-BE86-8F93F8A52BCD}"/>
  </bookViews>
  <sheets>
    <sheet name="Sheet1" sheetId="1" r:id="rId1"/>
  </sheets>
  <definedNames>
    <definedName name="_xlnm._FilterDatabase" localSheetId="0" hidden="1">Sheet1!$C$5:$J$35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5" i="1" l="1"/>
  <c r="L5" i="1"/>
  <c r="M5" i="1"/>
  <c r="J5" i="1"/>
  <c r="E39" i="1"/>
  <c r="D39" i="1"/>
  <c r="K39" i="1" l="1"/>
  <c r="K6" i="1" s="1"/>
  <c r="J39" i="1"/>
  <c r="K32" i="1"/>
  <c r="K26" i="1"/>
  <c r="K16" i="1"/>
  <c r="K14" i="1"/>
  <c r="G39" i="1"/>
  <c r="F39" i="1"/>
  <c r="E40" i="1"/>
  <c r="K40" i="1" s="1"/>
  <c r="K8" i="1" l="1"/>
  <c r="K28" i="1"/>
  <c r="L39" i="1"/>
  <c r="K7" i="1"/>
  <c r="K23" i="1"/>
  <c r="K9" i="1"/>
  <c r="K29" i="1"/>
  <c r="K11" i="1"/>
  <c r="K13" i="1"/>
  <c r="M39" i="1"/>
  <c r="K10" i="1"/>
  <c r="K12" i="1"/>
  <c r="K18" i="1"/>
  <c r="K20" i="1"/>
  <c r="K22" i="1"/>
  <c r="K24" i="1"/>
  <c r="K30" i="1"/>
  <c r="K34" i="1"/>
  <c r="K15" i="1"/>
  <c r="K17" i="1"/>
  <c r="K19" i="1"/>
  <c r="K21" i="1"/>
  <c r="K25" i="1"/>
  <c r="K27" i="1"/>
  <c r="K31" i="1"/>
  <c r="K33" i="1"/>
  <c r="K35" i="1"/>
  <c r="G40" i="1"/>
  <c r="M40" i="1" s="1"/>
  <c r="F40" i="1"/>
  <c r="L40" i="1" s="1"/>
  <c r="D40" i="1"/>
  <c r="L10" i="1" l="1"/>
  <c r="J40" i="1"/>
  <c r="J10" i="1" s="1"/>
  <c r="J8" i="1"/>
  <c r="J32" i="1"/>
  <c r="J34" i="1"/>
  <c r="J6" i="1"/>
  <c r="J13" i="1"/>
  <c r="J17" i="1"/>
  <c r="J19" i="1"/>
  <c r="J21" i="1"/>
  <c r="J25" i="1"/>
  <c r="J29" i="1"/>
  <c r="J12" i="1"/>
  <c r="J14" i="1"/>
  <c r="J16" i="1"/>
  <c r="J20" i="1"/>
  <c r="J22" i="1"/>
  <c r="J24" i="1"/>
  <c r="J28" i="1"/>
  <c r="J30" i="1"/>
  <c r="J7" i="1"/>
  <c r="J9" i="1"/>
  <c r="J11" i="1"/>
  <c r="J15" i="1"/>
  <c r="J23" i="1"/>
  <c r="J27" i="1"/>
  <c r="J31" i="1"/>
  <c r="J33" i="1"/>
  <c r="J35" i="1"/>
  <c r="L15" i="1"/>
  <c r="L8" i="1"/>
  <c r="L20" i="1"/>
  <c r="L14" i="1"/>
  <c r="L16" i="1"/>
  <c r="L9" i="1"/>
  <c r="L23" i="1"/>
  <c r="L21" i="1"/>
  <c r="L30" i="1"/>
  <c r="L27" i="1"/>
  <c r="L13" i="1"/>
  <c r="L35" i="1"/>
  <c r="L11" i="1"/>
  <c r="L12" i="1"/>
  <c r="L31" i="1"/>
  <c r="L7" i="1"/>
  <c r="M6" i="1"/>
  <c r="M7" i="1"/>
  <c r="M9" i="1"/>
  <c r="M12" i="1"/>
  <c r="M17" i="1"/>
  <c r="M35" i="1"/>
  <c r="M11" i="1"/>
  <c r="M13" i="1"/>
  <c r="M16" i="1"/>
  <c r="M19" i="1"/>
  <c r="M21" i="1"/>
  <c r="M24" i="1"/>
  <c r="M25" i="1"/>
  <c r="M22" i="1"/>
  <c r="M30" i="1"/>
  <c r="M15" i="1"/>
  <c r="M20" i="1"/>
  <c r="M23" i="1"/>
  <c r="M27" i="1"/>
  <c r="M29" i="1"/>
  <c r="M32" i="1"/>
  <c r="M8" i="1"/>
  <c r="M28" i="1"/>
  <c r="M31" i="1"/>
  <c r="M33" i="1"/>
  <c r="M10" i="1"/>
  <c r="M26" i="1"/>
  <c r="M18" i="1"/>
  <c r="M34" i="1"/>
  <c r="M14" i="1"/>
  <c r="L19" i="1"/>
  <c r="L22" i="1"/>
  <c r="L34" i="1"/>
  <c r="L18" i="1"/>
  <c r="L26" i="1"/>
  <c r="L33" i="1"/>
  <c r="L29" i="1"/>
  <c r="L24" i="1"/>
  <c r="L17" i="1"/>
  <c r="L25" i="1"/>
  <c r="L28" i="1"/>
  <c r="L32" i="1"/>
  <c r="L6" i="1"/>
  <c r="J26" i="1" l="1"/>
  <c r="J18" i="1"/>
</calcChain>
</file>

<file path=xl/sharedStrings.xml><?xml version="1.0" encoding="utf-8"?>
<sst xmlns="http://schemas.openxmlformats.org/spreadsheetml/2006/main" count="17" uniqueCount="9">
  <si>
    <t>Obs</t>
  </si>
  <si>
    <t>R1</t>
  </si>
  <si>
    <t>R2</t>
  </si>
  <si>
    <t>transform rules</t>
  </si>
  <si>
    <t>R3</t>
  </si>
  <si>
    <t>R4</t>
  </si>
  <si>
    <t>1 as the reference class</t>
  </si>
  <si>
    <t xml:space="preserve">Transformed to RIDIT </t>
  </si>
  <si>
    <t>The calculation follow Bross(1958)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</si>
</sst>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9A56-56EE-4428-984B-2EACD823A83B}">
  <dimension ref="B2:M40"/>
  <sheetViews>
    <sheetView tabSelected="1" zoomScale="85" zoomScaleNormal="85" workbookViewId="0">
      <selection activeCell="B3" sqref="B3"/>
    </sheetView>
  </sheetViews>
  <sheetFormatPr defaultRowHeight="15" x14ac:dyDescent="0.25"/>
  <cols>
    <col min="2" max="2" width="21.85546875" bestFit="1" customWidth="1"/>
  </cols>
  <sheetData>
    <row r="2" spans="2:13" x14ac:dyDescent="0.25">
      <c r="B2" t="s">
        <v>8</v>
      </c>
    </row>
    <row r="4" spans="2:13" x14ac:dyDescent="0.25">
      <c r="J4" t="s">
        <v>7</v>
      </c>
    </row>
    <row r="5" spans="2:13" x14ac:dyDescent="0.25">
      <c r="C5" s="2" t="s">
        <v>0</v>
      </c>
      <c r="D5" s="2" t="s">
        <v>1</v>
      </c>
      <c r="E5" s="2" t="s">
        <v>2</v>
      </c>
      <c r="F5" s="3" t="s">
        <v>4</v>
      </c>
      <c r="G5" s="3" t="s">
        <v>5</v>
      </c>
      <c r="H5" s="3"/>
      <c r="I5" s="3"/>
      <c r="J5" s="2" t="str">
        <f>"P_"&amp;D5</f>
        <v>P_R1</v>
      </c>
      <c r="K5" s="2" t="str">
        <f t="shared" ref="K5:M5" si="0">"P_"&amp;E5</f>
        <v>P_R2</v>
      </c>
      <c r="L5" s="2" t="str">
        <f t="shared" si="0"/>
        <v>P_R3</v>
      </c>
      <c r="M5" s="2" t="str">
        <f t="shared" si="0"/>
        <v>P_R4</v>
      </c>
    </row>
    <row r="6" spans="2:13" x14ac:dyDescent="0.25">
      <c r="C6" s="2">
        <v>1</v>
      </c>
      <c r="D6" s="2">
        <v>1</v>
      </c>
      <c r="E6" s="2">
        <v>1</v>
      </c>
      <c r="F6" s="2">
        <v>0</v>
      </c>
      <c r="G6" s="2">
        <v>1</v>
      </c>
      <c r="J6">
        <f>IF(D6=$C$39,J$39,IF(D6=$C$40,J$40,"Error"))</f>
        <v>0.16666666666666666</v>
      </c>
      <c r="K6">
        <f>IF(E6=$C$39,K$39,IF(E6=$C$40,K$40,"Error"))</f>
        <v>0.21666666666666667</v>
      </c>
      <c r="L6">
        <f>IF(F6=$C$39,L$39,IF(F6=$C$40,L$40,"Error"))</f>
        <v>0.68333333333333335</v>
      </c>
      <c r="M6">
        <f>IF(G6=$C$39,M$39,IF(G6=$C$40,M$40,"Error"))</f>
        <v>0.23333333333333334</v>
      </c>
    </row>
    <row r="7" spans="2:13" x14ac:dyDescent="0.25">
      <c r="C7" s="2">
        <v>2</v>
      </c>
      <c r="D7" s="2">
        <v>0</v>
      </c>
      <c r="E7" s="2">
        <v>1</v>
      </c>
      <c r="F7" s="2">
        <v>0</v>
      </c>
      <c r="G7" s="2">
        <v>0</v>
      </c>
      <c r="J7">
        <f>IF(D7=$C$39,J$39,IF(D7=$C$40,J$40,"Error"))</f>
        <v>0.66666666666666674</v>
      </c>
      <c r="K7">
        <f>IF(E7=$C$39,K$39,IF(E7=$C$40,K$40,"Error"))</f>
        <v>0.21666666666666667</v>
      </c>
      <c r="L7">
        <f>IF(F7=$C$39,L$39,IF(F7=$C$40,L$40,"Error"))</f>
        <v>0.68333333333333335</v>
      </c>
      <c r="M7">
        <f>IF(G7=$C$39,M$39,IF(G7=$C$40,M$40,"Error"))</f>
        <v>0.73333333333333339</v>
      </c>
    </row>
    <row r="8" spans="2:13" x14ac:dyDescent="0.25">
      <c r="C8" s="2">
        <v>3</v>
      </c>
      <c r="D8" s="2">
        <v>1</v>
      </c>
      <c r="E8" s="2">
        <v>1</v>
      </c>
      <c r="F8" s="2">
        <v>0</v>
      </c>
      <c r="G8" s="2">
        <v>0</v>
      </c>
      <c r="J8">
        <f>IF(D8=$C$39,J$39,IF(D8=$C$40,J$40,"Error"))</f>
        <v>0.16666666666666666</v>
      </c>
      <c r="K8">
        <f>IF(E8=$C$39,K$39,IF(E8=$C$40,K$40,"Error"))</f>
        <v>0.21666666666666667</v>
      </c>
      <c r="L8">
        <f>IF(F8=$C$39,L$39,IF(F8=$C$40,L$40,"Error"))</f>
        <v>0.68333333333333335</v>
      </c>
      <c r="M8">
        <f>IF(G8=$C$39,M$39,IF(G8=$C$40,M$40,"Error"))</f>
        <v>0.73333333333333339</v>
      </c>
    </row>
    <row r="9" spans="2:13" x14ac:dyDescent="0.25">
      <c r="C9" s="2">
        <v>4</v>
      </c>
      <c r="D9" s="2">
        <v>0</v>
      </c>
      <c r="E9" s="2">
        <v>1</v>
      </c>
      <c r="F9" s="2">
        <v>1</v>
      </c>
      <c r="G9" s="2">
        <v>1</v>
      </c>
      <c r="J9">
        <f>IF(D9=$C$39,J$39,IF(D9=$C$40,J$40,"Error"))</f>
        <v>0.66666666666666674</v>
      </c>
      <c r="K9">
        <f>IF(E9=$C$39,K$39,IF(E9=$C$40,K$40,"Error"))</f>
        <v>0.21666666666666667</v>
      </c>
      <c r="L9">
        <f>IF(F9=$C$39,L$39,IF(F9=$C$40,L$40,"Error"))</f>
        <v>0.18333333333333332</v>
      </c>
      <c r="M9">
        <f>IF(G9=$C$39,M$39,IF(G9=$C$40,M$40,"Error"))</f>
        <v>0.23333333333333334</v>
      </c>
    </row>
    <row r="10" spans="2:13" x14ac:dyDescent="0.25">
      <c r="C10" s="2">
        <v>5</v>
      </c>
      <c r="D10" s="2">
        <v>0</v>
      </c>
      <c r="E10" s="2">
        <v>0</v>
      </c>
      <c r="F10" s="2">
        <v>0</v>
      </c>
      <c r="G10" s="2">
        <v>0</v>
      </c>
      <c r="J10">
        <f>IF(D10=$C$39,J$39,IF(D10=$C$40,J$40,"Error"))</f>
        <v>0.66666666666666674</v>
      </c>
      <c r="K10">
        <f>IF(E10=$C$39,K$39,IF(E10=$C$40,K$40,"Error"))</f>
        <v>0.71666666666666667</v>
      </c>
      <c r="L10">
        <f>IF(F10=$C$39,L$39,IF(F10=$C$40,L$40,"Error"))</f>
        <v>0.68333333333333335</v>
      </c>
      <c r="M10">
        <f>IF(G10=$C$39,M$39,IF(G10=$C$40,M$40,"Error"))</f>
        <v>0.73333333333333339</v>
      </c>
    </row>
    <row r="11" spans="2:13" x14ac:dyDescent="0.25">
      <c r="C11" s="2">
        <v>6</v>
      </c>
      <c r="D11" s="2">
        <v>0</v>
      </c>
      <c r="E11" s="2">
        <v>1</v>
      </c>
      <c r="F11" s="2">
        <v>0</v>
      </c>
      <c r="G11" s="2">
        <v>1</v>
      </c>
      <c r="J11">
        <f>IF(D11=$C$39,J$39,IF(D11=$C$40,J$40,"Error"))</f>
        <v>0.66666666666666674</v>
      </c>
      <c r="K11">
        <f>IF(E11=$C$39,K$39,IF(E11=$C$40,K$40,"Error"))</f>
        <v>0.21666666666666667</v>
      </c>
      <c r="L11">
        <f>IF(F11=$C$39,L$39,IF(F11=$C$40,L$40,"Error"))</f>
        <v>0.68333333333333335</v>
      </c>
      <c r="M11">
        <f>IF(G11=$C$39,M$39,IF(G11=$C$40,M$40,"Error"))</f>
        <v>0.23333333333333334</v>
      </c>
    </row>
    <row r="12" spans="2:13" x14ac:dyDescent="0.25">
      <c r="C12" s="2">
        <v>7</v>
      </c>
      <c r="D12" s="2">
        <v>0</v>
      </c>
      <c r="E12" s="2">
        <v>0</v>
      </c>
      <c r="F12" s="2">
        <v>0</v>
      </c>
      <c r="G12" s="2">
        <v>1</v>
      </c>
      <c r="J12">
        <f>IF(D12=$C$39,J$39,IF(D12=$C$40,J$40,"Error"))</f>
        <v>0.66666666666666674</v>
      </c>
      <c r="K12">
        <f>IF(E12=$C$39,K$39,IF(E12=$C$40,K$40,"Error"))</f>
        <v>0.71666666666666667</v>
      </c>
      <c r="L12">
        <f>IF(F12=$C$39,L$39,IF(F12=$C$40,L$40,"Error"))</f>
        <v>0.68333333333333335</v>
      </c>
      <c r="M12">
        <f>IF(G12=$C$39,M$39,IF(G12=$C$40,M$40,"Error"))</f>
        <v>0.23333333333333334</v>
      </c>
    </row>
    <row r="13" spans="2:13" x14ac:dyDescent="0.25">
      <c r="C13" s="2">
        <v>8</v>
      </c>
      <c r="D13" s="2">
        <v>1</v>
      </c>
      <c r="E13" s="2">
        <v>1</v>
      </c>
      <c r="F13" s="2">
        <v>1</v>
      </c>
      <c r="G13" s="2">
        <v>0</v>
      </c>
      <c r="J13">
        <f>IF(D13=$C$39,J$39,IF(D13=$C$40,J$40,"Error"))</f>
        <v>0.16666666666666666</v>
      </c>
      <c r="K13">
        <f>IF(E13=$C$39,K$39,IF(E13=$C$40,K$40,"Error"))</f>
        <v>0.21666666666666667</v>
      </c>
      <c r="L13">
        <f>IF(F13=$C$39,L$39,IF(F13=$C$40,L$40,"Error"))</f>
        <v>0.18333333333333332</v>
      </c>
      <c r="M13">
        <f>IF(G13=$C$39,M$39,IF(G13=$C$40,M$40,"Error"))</f>
        <v>0.73333333333333339</v>
      </c>
    </row>
    <row r="14" spans="2:13" x14ac:dyDescent="0.25">
      <c r="C14" s="2">
        <v>9</v>
      </c>
      <c r="D14" s="2">
        <v>0</v>
      </c>
      <c r="E14" s="2">
        <v>1</v>
      </c>
      <c r="F14" s="2">
        <v>0</v>
      </c>
      <c r="G14" s="2">
        <v>0</v>
      </c>
      <c r="J14">
        <f>IF(D14=$C$39,J$39,IF(D14=$C$40,J$40,"Error"))</f>
        <v>0.66666666666666674</v>
      </c>
      <c r="K14">
        <f>IF(E14=$C$39,K$39,IF(E14=$C$40,K$40,"Error"))</f>
        <v>0.21666666666666667</v>
      </c>
      <c r="L14">
        <f>IF(F14=$C$39,L$39,IF(F14=$C$40,L$40,"Error"))</f>
        <v>0.68333333333333335</v>
      </c>
      <c r="M14">
        <f>IF(G14=$C$39,M$39,IF(G14=$C$40,M$40,"Error"))</f>
        <v>0.73333333333333339</v>
      </c>
    </row>
    <row r="15" spans="2:13" x14ac:dyDescent="0.25">
      <c r="C15" s="2">
        <v>10</v>
      </c>
      <c r="D15" s="2">
        <v>0</v>
      </c>
      <c r="E15" s="2">
        <v>0</v>
      </c>
      <c r="F15" s="2">
        <v>1</v>
      </c>
      <c r="G15" s="2">
        <v>0</v>
      </c>
      <c r="J15">
        <f>IF(D15=$C$39,J$39,IF(D15=$C$40,J$40,"Error"))</f>
        <v>0.66666666666666674</v>
      </c>
      <c r="K15">
        <f>IF(E15=$C$39,K$39,IF(E15=$C$40,K$40,"Error"))</f>
        <v>0.71666666666666667</v>
      </c>
      <c r="L15">
        <f>IF(F15=$C$39,L$39,IF(F15=$C$40,L$40,"Error"))</f>
        <v>0.18333333333333332</v>
      </c>
      <c r="M15">
        <f>IF(G15=$C$39,M$39,IF(G15=$C$40,M$40,"Error"))</f>
        <v>0.73333333333333339</v>
      </c>
    </row>
    <row r="16" spans="2:13" x14ac:dyDescent="0.25">
      <c r="C16" s="2">
        <v>11</v>
      </c>
      <c r="D16" s="2">
        <v>0</v>
      </c>
      <c r="E16" s="2">
        <v>1</v>
      </c>
      <c r="F16" s="2">
        <v>1</v>
      </c>
      <c r="G16" s="2">
        <v>1</v>
      </c>
      <c r="J16">
        <f>IF(D16=$C$39,J$39,IF(D16=$C$40,J$40,"Error"))</f>
        <v>0.66666666666666674</v>
      </c>
      <c r="K16">
        <f>IF(E16=$C$39,K$39,IF(E16=$C$40,K$40,"Error"))</f>
        <v>0.21666666666666667</v>
      </c>
      <c r="L16">
        <f>IF(F16=$C$39,L$39,IF(F16=$C$40,L$40,"Error"))</f>
        <v>0.18333333333333332</v>
      </c>
      <c r="M16">
        <f>IF(G16=$C$39,M$39,IF(G16=$C$40,M$40,"Error"))</f>
        <v>0.23333333333333334</v>
      </c>
    </row>
    <row r="17" spans="3:13" x14ac:dyDescent="0.25">
      <c r="C17" s="2">
        <v>12</v>
      </c>
      <c r="D17" s="2">
        <v>1</v>
      </c>
      <c r="E17" s="2">
        <v>0</v>
      </c>
      <c r="F17" s="2">
        <v>1</v>
      </c>
      <c r="G17" s="2">
        <v>0</v>
      </c>
      <c r="J17">
        <f>IF(D17=$C$39,J$39,IF(D17=$C$40,J$40,"Error"))</f>
        <v>0.16666666666666666</v>
      </c>
      <c r="K17">
        <f>IF(E17=$C$39,K$39,IF(E17=$C$40,K$40,"Error"))</f>
        <v>0.71666666666666667</v>
      </c>
      <c r="L17">
        <f>IF(F17=$C$39,L$39,IF(F17=$C$40,L$40,"Error"))</f>
        <v>0.18333333333333332</v>
      </c>
      <c r="M17">
        <f>IF(G17=$C$39,M$39,IF(G17=$C$40,M$40,"Error"))</f>
        <v>0.73333333333333339</v>
      </c>
    </row>
    <row r="18" spans="3:13" x14ac:dyDescent="0.25">
      <c r="C18" s="2">
        <v>13</v>
      </c>
      <c r="D18" s="2">
        <v>0</v>
      </c>
      <c r="E18" s="2">
        <v>0</v>
      </c>
      <c r="F18" s="2">
        <v>0</v>
      </c>
      <c r="G18" s="2">
        <v>1</v>
      </c>
      <c r="J18">
        <f>IF(D18=$C$39,J$39,IF(D18=$C$40,J$40,"Error"))</f>
        <v>0.66666666666666674</v>
      </c>
      <c r="K18">
        <f>IF(E18=$C$39,K$39,IF(E18=$C$40,K$40,"Error"))</f>
        <v>0.71666666666666667</v>
      </c>
      <c r="L18">
        <f>IF(F18=$C$39,L$39,IF(F18=$C$40,L$40,"Error"))</f>
        <v>0.68333333333333335</v>
      </c>
      <c r="M18">
        <f>IF(G18=$C$39,M$39,IF(G18=$C$40,M$40,"Error"))</f>
        <v>0.23333333333333334</v>
      </c>
    </row>
    <row r="19" spans="3:13" x14ac:dyDescent="0.25">
      <c r="C19" s="2">
        <v>14</v>
      </c>
      <c r="D19" s="2">
        <v>1</v>
      </c>
      <c r="E19" s="2">
        <v>0</v>
      </c>
      <c r="F19" s="2">
        <v>1</v>
      </c>
      <c r="G19" s="2">
        <v>0</v>
      </c>
      <c r="J19">
        <f>IF(D19=$C$39,J$39,IF(D19=$C$40,J$40,"Error"))</f>
        <v>0.16666666666666666</v>
      </c>
      <c r="K19">
        <f>IF(E19=$C$39,K$39,IF(E19=$C$40,K$40,"Error"))</f>
        <v>0.71666666666666667</v>
      </c>
      <c r="L19">
        <f>IF(F19=$C$39,L$39,IF(F19=$C$40,L$40,"Error"))</f>
        <v>0.18333333333333332</v>
      </c>
      <c r="M19">
        <f>IF(G19=$C$39,M$39,IF(G19=$C$40,M$40,"Error"))</f>
        <v>0.73333333333333339</v>
      </c>
    </row>
    <row r="20" spans="3:13" x14ac:dyDescent="0.25">
      <c r="C20" s="2">
        <v>15</v>
      </c>
      <c r="D20" s="2">
        <v>0</v>
      </c>
      <c r="E20" s="2">
        <v>0</v>
      </c>
      <c r="F20" s="2">
        <v>0</v>
      </c>
      <c r="G20" s="2">
        <v>0</v>
      </c>
      <c r="J20">
        <f>IF(D20=$C$39,J$39,IF(D20=$C$40,J$40,"Error"))</f>
        <v>0.66666666666666674</v>
      </c>
      <c r="K20">
        <f>IF(E20=$C$39,K$39,IF(E20=$C$40,K$40,"Error"))</f>
        <v>0.71666666666666667</v>
      </c>
      <c r="L20">
        <f>IF(F20=$C$39,L$39,IF(F20=$C$40,L$40,"Error"))</f>
        <v>0.68333333333333335</v>
      </c>
      <c r="M20">
        <f>IF(G20=$C$39,M$39,IF(G20=$C$40,M$40,"Error"))</f>
        <v>0.73333333333333339</v>
      </c>
    </row>
    <row r="21" spans="3:13" x14ac:dyDescent="0.25">
      <c r="C21" s="2">
        <v>16</v>
      </c>
      <c r="D21" s="2">
        <v>1</v>
      </c>
      <c r="E21" s="2">
        <v>0</v>
      </c>
      <c r="F21" s="2">
        <v>0</v>
      </c>
      <c r="G21" s="2">
        <v>1</v>
      </c>
      <c r="J21">
        <f>IF(D21=$C$39,J$39,IF(D21=$C$40,J$40,"Error"))</f>
        <v>0.16666666666666666</v>
      </c>
      <c r="K21">
        <f>IF(E21=$C$39,K$39,IF(E21=$C$40,K$40,"Error"))</f>
        <v>0.71666666666666667</v>
      </c>
      <c r="L21">
        <f>IF(F21=$C$39,L$39,IF(F21=$C$40,L$40,"Error"))</f>
        <v>0.68333333333333335</v>
      </c>
      <c r="M21">
        <f>IF(G21=$C$39,M$39,IF(G21=$C$40,M$40,"Error"))</f>
        <v>0.23333333333333334</v>
      </c>
    </row>
    <row r="22" spans="3:13" x14ac:dyDescent="0.25">
      <c r="C22" s="2">
        <v>17</v>
      </c>
      <c r="D22" s="2">
        <v>0</v>
      </c>
      <c r="E22" s="2">
        <v>0</v>
      </c>
      <c r="F22" s="2">
        <v>0</v>
      </c>
      <c r="G22" s="2">
        <v>1</v>
      </c>
      <c r="J22">
        <f>IF(D22=$C$39,J$39,IF(D22=$C$40,J$40,"Error"))</f>
        <v>0.66666666666666674</v>
      </c>
      <c r="K22">
        <f>IF(E22=$C$39,K$39,IF(E22=$C$40,K$40,"Error"))</f>
        <v>0.71666666666666667</v>
      </c>
      <c r="L22">
        <f>IF(F22=$C$39,L$39,IF(F22=$C$40,L$40,"Error"))</f>
        <v>0.68333333333333335</v>
      </c>
      <c r="M22">
        <f>IF(G22=$C$39,M$39,IF(G22=$C$40,M$40,"Error"))</f>
        <v>0.23333333333333334</v>
      </c>
    </row>
    <row r="23" spans="3:13" x14ac:dyDescent="0.25">
      <c r="C23" s="2">
        <v>18</v>
      </c>
      <c r="D23" s="2">
        <v>0</v>
      </c>
      <c r="E23" s="2">
        <v>1</v>
      </c>
      <c r="F23" s="2">
        <v>0</v>
      </c>
      <c r="G23" s="2">
        <v>1</v>
      </c>
      <c r="J23">
        <f>IF(D23=$C$39,J$39,IF(D23=$C$40,J$40,"Error"))</f>
        <v>0.66666666666666674</v>
      </c>
      <c r="K23">
        <f>IF(E23=$C$39,K$39,IF(E23=$C$40,K$40,"Error"))</f>
        <v>0.21666666666666667</v>
      </c>
      <c r="L23">
        <f>IF(F23=$C$39,L$39,IF(F23=$C$40,L$40,"Error"))</f>
        <v>0.68333333333333335</v>
      </c>
      <c r="M23">
        <f>IF(G23=$C$39,M$39,IF(G23=$C$40,M$40,"Error"))</f>
        <v>0.23333333333333334</v>
      </c>
    </row>
    <row r="24" spans="3:13" x14ac:dyDescent="0.25">
      <c r="C24" s="2">
        <v>19</v>
      </c>
      <c r="D24" s="2">
        <v>0</v>
      </c>
      <c r="E24" s="2">
        <v>0</v>
      </c>
      <c r="F24" s="2">
        <v>1</v>
      </c>
      <c r="G24" s="2">
        <v>1</v>
      </c>
      <c r="J24">
        <f>IF(D24=$C$39,J$39,IF(D24=$C$40,J$40,"Error"))</f>
        <v>0.66666666666666674</v>
      </c>
      <c r="K24">
        <f>IF(E24=$C$39,K$39,IF(E24=$C$40,K$40,"Error"))</f>
        <v>0.71666666666666667</v>
      </c>
      <c r="L24">
        <f>IF(F24=$C$39,L$39,IF(F24=$C$40,L$40,"Error"))</f>
        <v>0.18333333333333332</v>
      </c>
      <c r="M24">
        <f>IF(G24=$C$39,M$39,IF(G24=$C$40,M$40,"Error"))</f>
        <v>0.23333333333333334</v>
      </c>
    </row>
    <row r="25" spans="3:13" x14ac:dyDescent="0.25">
      <c r="C25" s="2">
        <v>20</v>
      </c>
      <c r="D25" s="2">
        <v>1</v>
      </c>
      <c r="E25" s="2">
        <v>0</v>
      </c>
      <c r="F25" s="2">
        <v>0</v>
      </c>
      <c r="G25" s="2">
        <v>0</v>
      </c>
      <c r="J25">
        <f>IF(D25=$C$39,J$39,IF(D25=$C$40,J$40,"Error"))</f>
        <v>0.16666666666666666</v>
      </c>
      <c r="K25">
        <f>IF(E25=$C$39,K$39,IF(E25=$C$40,K$40,"Error"))</f>
        <v>0.71666666666666667</v>
      </c>
      <c r="L25">
        <f>IF(F25=$C$39,L$39,IF(F25=$C$40,L$40,"Error"))</f>
        <v>0.68333333333333335</v>
      </c>
      <c r="M25">
        <f>IF(G25=$C$39,M$39,IF(G25=$C$40,M$40,"Error"))</f>
        <v>0.73333333333333339</v>
      </c>
    </row>
    <row r="26" spans="3:13" x14ac:dyDescent="0.25">
      <c r="C26" s="2">
        <v>21</v>
      </c>
      <c r="D26" s="2">
        <v>0</v>
      </c>
      <c r="E26" s="2">
        <v>1</v>
      </c>
      <c r="F26" s="2">
        <v>0</v>
      </c>
      <c r="G26" s="2">
        <v>0</v>
      </c>
      <c r="J26">
        <f>IF(D26=$C$39,J$39,IF(D26=$C$40,J$40,"Error"))</f>
        <v>0.66666666666666674</v>
      </c>
      <c r="K26">
        <f>IF(E26=$C$39,K$39,IF(E26=$C$40,K$40,"Error"))</f>
        <v>0.21666666666666667</v>
      </c>
      <c r="L26">
        <f>IF(F26=$C$39,L$39,IF(F26=$C$40,L$40,"Error"))</f>
        <v>0.68333333333333335</v>
      </c>
      <c r="M26">
        <f>IF(G26=$C$39,M$39,IF(G26=$C$40,M$40,"Error"))</f>
        <v>0.73333333333333339</v>
      </c>
    </row>
    <row r="27" spans="3:13" x14ac:dyDescent="0.25">
      <c r="C27" s="2">
        <v>22</v>
      </c>
      <c r="D27" s="2">
        <v>0</v>
      </c>
      <c r="E27" s="2">
        <v>0</v>
      </c>
      <c r="F27" s="2">
        <v>0</v>
      </c>
      <c r="G27" s="2">
        <v>1</v>
      </c>
      <c r="J27">
        <f>IF(D27=$C$39,J$39,IF(D27=$C$40,J$40,"Error"))</f>
        <v>0.66666666666666674</v>
      </c>
      <c r="K27">
        <f>IF(E27=$C$39,K$39,IF(E27=$C$40,K$40,"Error"))</f>
        <v>0.71666666666666667</v>
      </c>
      <c r="L27">
        <f>IF(F27=$C$39,L$39,IF(F27=$C$40,L$40,"Error"))</f>
        <v>0.68333333333333335</v>
      </c>
      <c r="M27">
        <f>IF(G27=$C$39,M$39,IF(G27=$C$40,M$40,"Error"))</f>
        <v>0.23333333333333334</v>
      </c>
    </row>
    <row r="28" spans="3:13" x14ac:dyDescent="0.25">
      <c r="C28" s="2">
        <v>23</v>
      </c>
      <c r="D28" s="2">
        <v>0</v>
      </c>
      <c r="E28" s="2">
        <v>1</v>
      </c>
      <c r="F28" s="2">
        <v>1</v>
      </c>
      <c r="G28" s="2">
        <v>0</v>
      </c>
      <c r="J28">
        <f>IF(D28=$C$39,J$39,IF(D28=$C$40,J$40,"Error"))</f>
        <v>0.66666666666666674</v>
      </c>
      <c r="K28">
        <f>IF(E28=$C$39,K$39,IF(E28=$C$40,K$40,"Error"))</f>
        <v>0.21666666666666667</v>
      </c>
      <c r="L28">
        <f>IF(F28=$C$39,L$39,IF(F28=$C$40,L$40,"Error"))</f>
        <v>0.18333333333333332</v>
      </c>
      <c r="M28">
        <f>IF(G28=$C$39,M$39,IF(G28=$C$40,M$40,"Error"))</f>
        <v>0.73333333333333339</v>
      </c>
    </row>
    <row r="29" spans="3:13" x14ac:dyDescent="0.25">
      <c r="C29" s="2">
        <v>24</v>
      </c>
      <c r="D29" s="2">
        <v>1</v>
      </c>
      <c r="E29" s="2">
        <v>1</v>
      </c>
      <c r="F29" s="2">
        <v>1</v>
      </c>
      <c r="G29" s="2">
        <v>1</v>
      </c>
      <c r="J29">
        <f>IF(D29=$C$39,J$39,IF(D29=$C$40,J$40,"Error"))</f>
        <v>0.16666666666666666</v>
      </c>
      <c r="K29">
        <f>IF(E29=$C$39,K$39,IF(E29=$C$40,K$40,"Error"))</f>
        <v>0.21666666666666667</v>
      </c>
      <c r="L29">
        <f>IF(F29=$C$39,L$39,IF(F29=$C$40,L$40,"Error"))</f>
        <v>0.18333333333333332</v>
      </c>
      <c r="M29">
        <f>IF(G29=$C$39,M$39,IF(G29=$C$40,M$40,"Error"))</f>
        <v>0.23333333333333334</v>
      </c>
    </row>
    <row r="30" spans="3:13" x14ac:dyDescent="0.25">
      <c r="C30" s="2">
        <v>25</v>
      </c>
      <c r="D30" s="2">
        <v>0</v>
      </c>
      <c r="E30" s="2">
        <v>0</v>
      </c>
      <c r="F30" s="2">
        <v>0</v>
      </c>
      <c r="G30" s="2">
        <v>1</v>
      </c>
      <c r="J30">
        <f>IF(D30=$C$39,J$39,IF(D30=$C$40,J$40,"Error"))</f>
        <v>0.66666666666666674</v>
      </c>
      <c r="K30">
        <f>IF(E30=$C$39,K$39,IF(E30=$C$40,K$40,"Error"))</f>
        <v>0.71666666666666667</v>
      </c>
      <c r="L30">
        <f>IF(F30=$C$39,L$39,IF(F30=$C$40,L$40,"Error"))</f>
        <v>0.68333333333333335</v>
      </c>
      <c r="M30">
        <f>IF(G30=$C$39,M$39,IF(G30=$C$40,M$40,"Error"))</f>
        <v>0.23333333333333334</v>
      </c>
    </row>
    <row r="31" spans="3:13" x14ac:dyDescent="0.25">
      <c r="C31" s="2">
        <v>26</v>
      </c>
      <c r="D31" s="2">
        <v>0</v>
      </c>
      <c r="E31" s="2">
        <v>0</v>
      </c>
      <c r="F31" s="2">
        <v>1</v>
      </c>
      <c r="G31" s="2">
        <v>1</v>
      </c>
      <c r="J31">
        <f>IF(D31=$C$39,J$39,IF(D31=$C$40,J$40,"Error"))</f>
        <v>0.66666666666666674</v>
      </c>
      <c r="K31">
        <f>IF(E31=$C$39,K$39,IF(E31=$C$40,K$40,"Error"))</f>
        <v>0.71666666666666667</v>
      </c>
      <c r="L31">
        <f>IF(F31=$C$39,L$39,IF(F31=$C$40,L$40,"Error"))</f>
        <v>0.18333333333333332</v>
      </c>
      <c r="M31">
        <f>IF(G31=$C$39,M$39,IF(G31=$C$40,M$40,"Error"))</f>
        <v>0.23333333333333334</v>
      </c>
    </row>
    <row r="32" spans="3:13" x14ac:dyDescent="0.25">
      <c r="C32" s="2">
        <v>27</v>
      </c>
      <c r="D32" s="2">
        <v>1</v>
      </c>
      <c r="E32" s="2">
        <v>1</v>
      </c>
      <c r="F32" s="2">
        <v>1</v>
      </c>
      <c r="G32" s="2">
        <v>0</v>
      </c>
      <c r="J32">
        <f>IF(D32=$C$39,J$39,IF(D32=$C$40,J$40,"Error"))</f>
        <v>0.16666666666666666</v>
      </c>
      <c r="K32">
        <f>IF(E32=$C$39,K$39,IF(E32=$C$40,K$40,"Error"))</f>
        <v>0.21666666666666667</v>
      </c>
      <c r="L32">
        <f>IF(F32=$C$39,L$39,IF(F32=$C$40,L$40,"Error"))</f>
        <v>0.18333333333333332</v>
      </c>
      <c r="M32">
        <f>IF(G32=$C$39,M$39,IF(G32=$C$40,M$40,"Error"))</f>
        <v>0.73333333333333339</v>
      </c>
    </row>
    <row r="33" spans="2:13" x14ac:dyDescent="0.25">
      <c r="C33" s="2">
        <v>28</v>
      </c>
      <c r="D33" s="2">
        <v>0</v>
      </c>
      <c r="E33" s="2">
        <v>0</v>
      </c>
      <c r="F33" s="2">
        <v>0</v>
      </c>
      <c r="G33" s="2">
        <v>0</v>
      </c>
      <c r="J33">
        <f>IF(D33=$C$39,J$39,IF(D33=$C$40,J$40,"Error"))</f>
        <v>0.66666666666666674</v>
      </c>
      <c r="K33">
        <f>IF(E33=$C$39,K$39,IF(E33=$C$40,K$40,"Error"))</f>
        <v>0.71666666666666667</v>
      </c>
      <c r="L33">
        <f>IF(F33=$C$39,L$39,IF(F33=$C$40,L$40,"Error"))</f>
        <v>0.68333333333333335</v>
      </c>
      <c r="M33">
        <f>IF(G33=$C$39,M$39,IF(G33=$C$40,M$40,"Error"))</f>
        <v>0.73333333333333339</v>
      </c>
    </row>
    <row r="34" spans="2:13" x14ac:dyDescent="0.25">
      <c r="C34" s="2">
        <v>29</v>
      </c>
      <c r="D34" s="2">
        <v>1</v>
      </c>
      <c r="E34" s="2">
        <v>0</v>
      </c>
      <c r="F34" s="2">
        <v>0</v>
      </c>
      <c r="G34" s="2">
        <v>0</v>
      </c>
      <c r="J34">
        <f>IF(D34=$C$39,J$39,IF(D34=$C$40,J$40,"Error"))</f>
        <v>0.16666666666666666</v>
      </c>
      <c r="K34">
        <f>IF(E34=$C$39,K$39,IF(E34=$C$40,K$40,"Error"))</f>
        <v>0.71666666666666667</v>
      </c>
      <c r="L34">
        <f>IF(F34=$C$39,L$39,IF(F34=$C$40,L$40,"Error"))</f>
        <v>0.68333333333333335</v>
      </c>
      <c r="M34">
        <f>IF(G34=$C$39,M$39,IF(G34=$C$40,M$40,"Error"))</f>
        <v>0.73333333333333339</v>
      </c>
    </row>
    <row r="35" spans="2:13" x14ac:dyDescent="0.25">
      <c r="C35" s="2">
        <v>30</v>
      </c>
      <c r="D35" s="2">
        <v>0</v>
      </c>
      <c r="E35" s="2">
        <v>0</v>
      </c>
      <c r="F35" s="2">
        <v>0</v>
      </c>
      <c r="G35" s="2">
        <v>0</v>
      </c>
      <c r="J35">
        <f>IF(D35=$C$39,J$39,IF(D35=$C$40,J$40,"Error"))</f>
        <v>0.66666666666666674</v>
      </c>
      <c r="K35">
        <f>IF(E35=$C$39,K$39,IF(E35=$C$40,K$40,"Error"))</f>
        <v>0.71666666666666667</v>
      </c>
      <c r="L35">
        <f>IF(F35=$C$39,L$39,IF(F35=$C$40,L$40,"Error"))</f>
        <v>0.68333333333333335</v>
      </c>
      <c r="M35">
        <f>IF(G35=$C$39,M$39,IF(G35=$C$40,M$40,"Error"))</f>
        <v>0.73333333333333339</v>
      </c>
    </row>
    <row r="36" spans="2:13" x14ac:dyDescent="0.25">
      <c r="C36" s="2"/>
      <c r="D36" s="2"/>
      <c r="E36" s="2"/>
      <c r="F36" s="2"/>
      <c r="G36" s="2"/>
    </row>
    <row r="37" spans="2:13" x14ac:dyDescent="0.25">
      <c r="J37" t="s">
        <v>3</v>
      </c>
    </row>
    <row r="38" spans="2:13" x14ac:dyDescent="0.25">
      <c r="D38" s="2" t="s">
        <v>1</v>
      </c>
      <c r="E38" s="2" t="s">
        <v>2</v>
      </c>
      <c r="F38" s="3" t="s">
        <v>4</v>
      </c>
      <c r="G38" s="3" t="s">
        <v>5</v>
      </c>
      <c r="J38" s="2" t="s">
        <v>1</v>
      </c>
      <c r="K38" s="2" t="s">
        <v>2</v>
      </c>
      <c r="L38" s="3" t="s">
        <v>4</v>
      </c>
      <c r="M38" s="3" t="s">
        <v>5</v>
      </c>
    </row>
    <row r="39" spans="2:13" x14ac:dyDescent="0.25">
      <c r="B39" s="6" t="s">
        <v>6</v>
      </c>
      <c r="C39" s="1">
        <v>1</v>
      </c>
      <c r="D39" s="5">
        <f>SUMIFS(D6:D35,D6:D35,1)/COUNT(D6:D35)</f>
        <v>0.33333333333333331</v>
      </c>
      <c r="E39" s="5">
        <f>SUMIFS(E6:E35,E6:E35,1)/COUNT(E6:E35)</f>
        <v>0.43333333333333335</v>
      </c>
      <c r="F39" s="5">
        <f>SUMIFS(F6:F35,F6:F35,1)/COUNT(F6:F35)</f>
        <v>0.36666666666666664</v>
      </c>
      <c r="G39" s="5">
        <f>SUMIFS(G6:G35,G6:G35,1)/COUNT(G6:G35)</f>
        <v>0.46666666666666667</v>
      </c>
      <c r="J39" s="4">
        <f>(0.5*D39)</f>
        <v>0.16666666666666666</v>
      </c>
      <c r="K39">
        <f>(0.5*E39)</f>
        <v>0.21666666666666667</v>
      </c>
      <c r="L39">
        <f>(0.5*F39)</f>
        <v>0.18333333333333332</v>
      </c>
      <c r="M39">
        <f>(0.5*G39)</f>
        <v>0.23333333333333334</v>
      </c>
    </row>
    <row r="40" spans="2:13" x14ac:dyDescent="0.25">
      <c r="C40" s="1">
        <v>0</v>
      </c>
      <c r="D40" s="5">
        <f>1-D39</f>
        <v>0.66666666666666674</v>
      </c>
      <c r="E40" s="5">
        <f>1-E39</f>
        <v>0.56666666666666665</v>
      </c>
      <c r="F40" s="5">
        <f>1-F39</f>
        <v>0.6333333333333333</v>
      </c>
      <c r="G40" s="5">
        <f>1-G39</f>
        <v>0.53333333333333333</v>
      </c>
      <c r="J40" s="4">
        <f>(D39+0.5*D40)</f>
        <v>0.66666666666666674</v>
      </c>
      <c r="K40">
        <f>(E39+0.5*E40)</f>
        <v>0.71666666666666667</v>
      </c>
      <c r="L40">
        <f>(F39+0.5*F40)</f>
        <v>0.68333333333333335</v>
      </c>
      <c r="M40">
        <f>(G39+0.5*G40)</f>
        <v>0.73333333333333339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Watakit Siraprapa</dc:creator>
  <cp:lastModifiedBy>Watakit Siraprapa</cp:lastModifiedBy>
  <dcterms:created xsi:type="dcterms:W3CDTF">2019-01-31T11:04:29Z</dcterms:created>
  <dcterms:modified xsi:type="dcterms:W3CDTF">2019-04-11T21:20:12Z</dcterms:modified>
</cp:coreProperties>
</file>