
<file path=[Content_Types].xml><?xml version="1.0" encoding="utf-8"?>
<Types xmlns="http://schemas.openxmlformats.org/package/2006/content-types">
  <Default Extension="bin" ContentType="application/vnd.openxmlformats-officedocument.oleObject"/>
  <Override PartName="/xl/printerSettings/printerSettings1.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Optimization" sheetId="1" r:id="rId1"/>
    <sheet name="Simulation 1 Period" sheetId="2" r:id="rId2"/>
  </sheets>
  <calcPr calcId="125725"/>
</workbook>
</file>

<file path=xl/calcChain.xml><?xml version="1.0" encoding="utf-8"?>
<calcChain xmlns="http://schemas.openxmlformats.org/spreadsheetml/2006/main">
  <c r="C23" i="2"/>
  <c r="D23"/>
  <c r="E23"/>
  <c r="F23"/>
  <c r="G23"/>
  <c r="C24"/>
  <c r="D24"/>
  <c r="E24"/>
  <c r="F24"/>
  <c r="G24"/>
  <c r="C25"/>
  <c r="D25"/>
  <c r="E25"/>
  <c r="F25"/>
  <c r="G25"/>
  <c r="C26"/>
  <c r="D26"/>
  <c r="E26"/>
  <c r="F26"/>
  <c r="G26"/>
  <c r="C27"/>
  <c r="D27"/>
  <c r="E27"/>
  <c r="F27"/>
  <c r="G27"/>
  <c r="C28"/>
  <c r="D28"/>
  <c r="E28"/>
  <c r="F28"/>
  <c r="G28"/>
  <c r="C29"/>
  <c r="D29"/>
  <c r="E29"/>
  <c r="F29"/>
  <c r="G29"/>
  <c r="C30"/>
  <c r="D30"/>
  <c r="E30"/>
  <c r="F30"/>
  <c r="G30"/>
  <c r="C31"/>
  <c r="D31"/>
  <c r="E31"/>
  <c r="F31"/>
  <c r="G31"/>
  <c r="C32"/>
  <c r="D32"/>
  <c r="E32"/>
  <c r="F32"/>
  <c r="G32"/>
  <c r="C33"/>
  <c r="D33"/>
  <c r="E33"/>
  <c r="F33"/>
  <c r="G33"/>
  <c r="C34"/>
  <c r="D34"/>
  <c r="E34"/>
  <c r="F34"/>
  <c r="G34"/>
  <c r="C35"/>
  <c r="D35"/>
  <c r="E35"/>
  <c r="F35"/>
  <c r="G35"/>
  <c r="C36"/>
  <c r="D36"/>
  <c r="E36"/>
  <c r="F36"/>
  <c r="G36"/>
  <c r="C37"/>
  <c r="D37"/>
  <c r="E37"/>
  <c r="F37"/>
  <c r="G37"/>
  <c r="C38"/>
  <c r="D38"/>
  <c r="E38"/>
  <c r="F38"/>
  <c r="G38"/>
  <c r="C39"/>
  <c r="D39"/>
  <c r="E39"/>
  <c r="F39"/>
  <c r="G39"/>
  <c r="C40"/>
  <c r="D40"/>
  <c r="E40"/>
  <c r="F40"/>
  <c r="G40"/>
  <c r="C41"/>
  <c r="D41"/>
  <c r="E41"/>
  <c r="F41"/>
  <c r="G41"/>
  <c r="C42"/>
  <c r="D42"/>
  <c r="E42"/>
  <c r="F42"/>
  <c r="G42"/>
  <c r="C43"/>
  <c r="D43"/>
  <c r="E43"/>
  <c r="F43"/>
  <c r="G43"/>
  <c r="C44"/>
  <c r="D44"/>
  <c r="E44"/>
  <c r="F44"/>
  <c r="G44"/>
  <c r="C45"/>
  <c r="D45"/>
  <c r="E45"/>
  <c r="F45"/>
  <c r="G45"/>
  <c r="C46"/>
  <c r="D46"/>
  <c r="E46"/>
  <c r="F46"/>
  <c r="G46"/>
  <c r="C47"/>
  <c r="D47"/>
  <c r="E47"/>
  <c r="F47"/>
  <c r="G47"/>
  <c r="C48"/>
  <c r="D48"/>
  <c r="E48"/>
  <c r="F48"/>
  <c r="G48"/>
  <c r="C49"/>
  <c r="D49"/>
  <c r="E49"/>
  <c r="F49"/>
  <c r="G49"/>
  <c r="C50"/>
  <c r="D50"/>
  <c r="E50"/>
  <c r="F50"/>
  <c r="G50"/>
  <c r="C51"/>
  <c r="D51"/>
  <c r="E51"/>
  <c r="F51"/>
  <c r="G51"/>
  <c r="C52"/>
  <c r="D52"/>
  <c r="E52"/>
  <c r="F52"/>
  <c r="G52"/>
  <c r="C53"/>
  <c r="D53"/>
  <c r="E53"/>
  <c r="F53"/>
  <c r="G53"/>
  <c r="C54"/>
  <c r="D54"/>
  <c r="E54"/>
  <c r="F54"/>
  <c r="G54"/>
  <c r="C55"/>
  <c r="D55"/>
  <c r="E55"/>
  <c r="F55"/>
  <c r="G55"/>
  <c r="C56"/>
  <c r="D56"/>
  <c r="E56"/>
  <c r="F56"/>
  <c r="G56"/>
  <c r="C57"/>
  <c r="D57"/>
  <c r="E57"/>
  <c r="F57"/>
  <c r="G57"/>
  <c r="C58"/>
  <c r="D58"/>
  <c r="E58"/>
  <c r="F58"/>
  <c r="G58"/>
  <c r="C59"/>
  <c r="D59"/>
  <c r="E59"/>
  <c r="F59"/>
  <c r="G59"/>
  <c r="C60"/>
  <c r="D60"/>
  <c r="E60"/>
  <c r="F60"/>
  <c r="G60"/>
  <c r="C61"/>
  <c r="D61"/>
  <c r="E61"/>
  <c r="F61"/>
  <c r="G61"/>
  <c r="C62"/>
  <c r="D62"/>
  <c r="E62"/>
  <c r="F62"/>
  <c r="G62"/>
  <c r="C63"/>
  <c r="D63"/>
  <c r="E63"/>
  <c r="F63"/>
  <c r="G63"/>
  <c r="C64"/>
  <c r="D64"/>
  <c r="E64"/>
  <c r="F64"/>
  <c r="G64"/>
  <c r="C65"/>
  <c r="D65"/>
  <c r="E65"/>
  <c r="F65"/>
  <c r="G65"/>
  <c r="C66"/>
  <c r="D66"/>
  <c r="E66"/>
  <c r="F66"/>
  <c r="G66"/>
  <c r="C67"/>
  <c r="D67"/>
  <c r="E67"/>
  <c r="F67"/>
  <c r="G67"/>
  <c r="C68"/>
  <c r="D68"/>
  <c r="E68"/>
  <c r="F68"/>
  <c r="G68"/>
  <c r="C69"/>
  <c r="D69"/>
  <c r="E69"/>
  <c r="F69"/>
  <c r="G69"/>
  <c r="C70"/>
  <c r="D70"/>
  <c r="E70"/>
  <c r="F70"/>
  <c r="G70"/>
  <c r="C71"/>
  <c r="D71"/>
  <c r="E71"/>
  <c r="F71"/>
  <c r="G71"/>
  <c r="C72"/>
  <c r="D72"/>
  <c r="E72"/>
  <c r="F72"/>
  <c r="G72"/>
  <c r="C73"/>
  <c r="D73"/>
  <c r="E73"/>
  <c r="F73"/>
  <c r="G73"/>
  <c r="C74"/>
  <c r="D74"/>
  <c r="E74"/>
  <c r="F74"/>
  <c r="G74"/>
  <c r="C75"/>
  <c r="D75"/>
  <c r="E75"/>
  <c r="F75"/>
  <c r="G75"/>
  <c r="C76"/>
  <c r="D76"/>
  <c r="E76"/>
  <c r="F76"/>
  <c r="G76"/>
  <c r="C77"/>
  <c r="D77"/>
  <c r="E77"/>
  <c r="F77"/>
  <c r="G77"/>
  <c r="C78"/>
  <c r="D78"/>
  <c r="E78"/>
  <c r="F78"/>
  <c r="G78"/>
  <c r="C79"/>
  <c r="D79"/>
  <c r="E79"/>
  <c r="F79"/>
  <c r="G79"/>
  <c r="C80"/>
  <c r="D80"/>
  <c r="E80"/>
  <c r="F80"/>
  <c r="G80"/>
  <c r="C81"/>
  <c r="D81"/>
  <c r="E81"/>
  <c r="F81"/>
  <c r="G81"/>
  <c r="C82"/>
  <c r="D82"/>
  <c r="E82"/>
  <c r="F82"/>
  <c r="G82"/>
  <c r="C83"/>
  <c r="D83"/>
  <c r="E83"/>
  <c r="F83"/>
  <c r="G83"/>
  <c r="C84"/>
  <c r="D84"/>
  <c r="E84"/>
  <c r="F84"/>
  <c r="G84"/>
  <c r="C85"/>
  <c r="D85"/>
  <c r="E85"/>
  <c r="F85"/>
  <c r="G85"/>
  <c r="C86"/>
  <c r="D86"/>
  <c r="E86"/>
  <c r="F86"/>
  <c r="G86"/>
  <c r="C87"/>
  <c r="D87"/>
  <c r="E87"/>
  <c r="F87"/>
  <c r="G87"/>
  <c r="C88"/>
  <c r="D88"/>
  <c r="E88"/>
  <c r="F88"/>
  <c r="G88"/>
  <c r="C89"/>
  <c r="D89"/>
  <c r="E89"/>
  <c r="F89"/>
  <c r="G89"/>
  <c r="C90"/>
  <c r="D90"/>
  <c r="E90"/>
  <c r="F90"/>
  <c r="G90"/>
  <c r="C91"/>
  <c r="D91"/>
  <c r="E91"/>
  <c r="F91"/>
  <c r="G91"/>
  <c r="C92"/>
  <c r="D92"/>
  <c r="E92"/>
  <c r="F92"/>
  <c r="G92"/>
  <c r="C93"/>
  <c r="D93"/>
  <c r="E93"/>
  <c r="F93"/>
  <c r="G93"/>
  <c r="C94"/>
  <c r="D94"/>
  <c r="E94"/>
  <c r="F94"/>
  <c r="G94"/>
  <c r="C95"/>
  <c r="D95"/>
  <c r="E95"/>
  <c r="F95"/>
  <c r="G95"/>
  <c r="C96"/>
  <c r="D96"/>
  <c r="E96"/>
  <c r="F96"/>
  <c r="G96"/>
  <c r="C97"/>
  <c r="D97"/>
  <c r="E97"/>
  <c r="F97"/>
  <c r="G97"/>
  <c r="C98"/>
  <c r="D98"/>
  <c r="E98"/>
  <c r="F98"/>
  <c r="G98"/>
  <c r="C99"/>
  <c r="D99"/>
  <c r="E99"/>
  <c r="F99"/>
  <c r="G99"/>
  <c r="C100"/>
  <c r="D100"/>
  <c r="E100"/>
  <c r="F100"/>
  <c r="G100"/>
  <c r="C101"/>
  <c r="D101"/>
  <c r="E101"/>
  <c r="F101"/>
  <c r="G101"/>
  <c r="C102"/>
  <c r="D102"/>
  <c r="E102"/>
  <c r="F102"/>
  <c r="G102"/>
  <c r="C103"/>
  <c r="D103"/>
  <c r="E103"/>
  <c r="F103"/>
  <c r="G103"/>
  <c r="C104"/>
  <c r="D104"/>
  <c r="E104"/>
  <c r="F104"/>
  <c r="G104"/>
  <c r="C105"/>
  <c r="D105"/>
  <c r="E105"/>
  <c r="F105"/>
  <c r="G105"/>
  <c r="C106"/>
  <c r="D106"/>
  <c r="E106"/>
  <c r="F106"/>
  <c r="G106"/>
  <c r="C107"/>
  <c r="D107"/>
  <c r="E107"/>
  <c r="F107"/>
  <c r="G107"/>
  <c r="C108"/>
  <c r="D108"/>
  <c r="E108"/>
  <c r="F108"/>
  <c r="G108"/>
  <c r="C109"/>
  <c r="D109"/>
  <c r="E109"/>
  <c r="F109"/>
  <c r="G109"/>
  <c r="C110"/>
  <c r="D110"/>
  <c r="E110"/>
  <c r="F110"/>
  <c r="G110"/>
  <c r="C111"/>
  <c r="D111"/>
  <c r="E111"/>
  <c r="F111"/>
  <c r="G111"/>
  <c r="C112"/>
  <c r="D112"/>
  <c r="E112"/>
  <c r="F112"/>
  <c r="G112"/>
  <c r="C113"/>
  <c r="D113"/>
  <c r="E113"/>
  <c r="F113"/>
  <c r="G113"/>
  <c r="C114"/>
  <c r="D114"/>
  <c r="E114"/>
  <c r="F114"/>
  <c r="G114"/>
  <c r="C115"/>
  <c r="D115"/>
  <c r="E115"/>
  <c r="F115"/>
  <c r="G115"/>
  <c r="C116"/>
  <c r="D116"/>
  <c r="E116"/>
  <c r="F116"/>
  <c r="G116"/>
  <c r="C117"/>
  <c r="D117"/>
  <c r="E117"/>
  <c r="F117"/>
  <c r="G117"/>
  <c r="C118"/>
  <c r="D118"/>
  <c r="E118"/>
  <c r="F118"/>
  <c r="G118"/>
  <c r="C119"/>
  <c r="D119"/>
  <c r="E119"/>
  <c r="F119"/>
  <c r="G119"/>
  <c r="C120"/>
  <c r="D120"/>
  <c r="E120"/>
  <c r="F120"/>
  <c r="G120"/>
  <c r="C121"/>
  <c r="D121"/>
  <c r="E121"/>
  <c r="F121"/>
  <c r="G121"/>
  <c r="C122"/>
  <c r="D122"/>
  <c r="E122"/>
  <c r="F122"/>
  <c r="G122"/>
  <c r="D16"/>
  <c r="E16"/>
  <c r="F16"/>
  <c r="G16"/>
  <c r="C16"/>
  <c r="B3" a="1"/>
  <c r="B4" s="1"/>
  <c r="K27" i="1"/>
  <c r="H22" a="1"/>
  <c r="H24" s="1"/>
  <c r="C22" a="1"/>
  <c r="D22" s="1"/>
  <c r="J23" i="2" l="1" a="1"/>
  <c r="J25" s="1"/>
  <c r="J16" a="1"/>
  <c r="J16" s="1"/>
  <c r="J19" s="1"/>
  <c r="B3"/>
  <c r="B7"/>
  <c r="B6"/>
  <c r="B5"/>
  <c r="H26" i="1"/>
  <c r="H22"/>
  <c r="H23"/>
  <c r="H25"/>
  <c r="E26"/>
  <c r="F25"/>
  <c r="G24"/>
  <c r="C24"/>
  <c r="D23"/>
  <c r="E22"/>
  <c r="F26"/>
  <c r="G25"/>
  <c r="C25"/>
  <c r="D24"/>
  <c r="E23"/>
  <c r="F22"/>
  <c r="G26"/>
  <c r="C26"/>
  <c r="D25"/>
  <c r="E24"/>
  <c r="F23"/>
  <c r="G22"/>
  <c r="C22"/>
  <c r="D26"/>
  <c r="E25"/>
  <c r="F24"/>
  <c r="G23"/>
  <c r="C23"/>
  <c r="K117" i="2" l="1"/>
  <c r="J114"/>
  <c r="N110"/>
  <c r="M107"/>
  <c r="L104"/>
  <c r="K101"/>
  <c r="J98"/>
  <c r="N94"/>
  <c r="M91"/>
  <c r="L88"/>
  <c r="K85"/>
  <c r="J82"/>
  <c r="N78"/>
  <c r="M75"/>
  <c r="L72"/>
  <c r="K69"/>
  <c r="J66"/>
  <c r="N62"/>
  <c r="M59"/>
  <c r="L56"/>
  <c r="K53"/>
  <c r="J50"/>
  <c r="N46"/>
  <c r="M43"/>
  <c r="L40"/>
  <c r="K37"/>
  <c r="J34"/>
  <c r="N30"/>
  <c r="M27"/>
  <c r="L24"/>
  <c r="M120"/>
  <c r="L117"/>
  <c r="K114"/>
  <c r="J111"/>
  <c r="N107"/>
  <c r="M104"/>
  <c r="L101"/>
  <c r="K98"/>
  <c r="J95"/>
  <c r="N91"/>
  <c r="M88"/>
  <c r="L85"/>
  <c r="K82"/>
  <c r="J79"/>
  <c r="N75"/>
  <c r="M72"/>
  <c r="L69"/>
  <c r="K66"/>
  <c r="J63"/>
  <c r="N59"/>
  <c r="M56"/>
  <c r="L53"/>
  <c r="K50"/>
  <c r="J47"/>
  <c r="N43"/>
  <c r="M40"/>
  <c r="L37"/>
  <c r="K34"/>
  <c r="J31"/>
  <c r="N27"/>
  <c r="M24"/>
  <c r="M121"/>
  <c r="L118"/>
  <c r="K115"/>
  <c r="J112"/>
  <c r="N108"/>
  <c r="M105"/>
  <c r="L102"/>
  <c r="K99"/>
  <c r="J96"/>
  <c r="N92"/>
  <c r="M89"/>
  <c r="L86"/>
  <c r="K83"/>
  <c r="J80"/>
  <c r="N76"/>
  <c r="M73"/>
  <c r="L70"/>
  <c r="K67"/>
  <c r="J64"/>
  <c r="N60"/>
  <c r="M57"/>
  <c r="L54"/>
  <c r="K51"/>
  <c r="J48"/>
  <c r="N44"/>
  <c r="M41"/>
  <c r="L38"/>
  <c r="K35"/>
  <c r="J32"/>
  <c r="N28"/>
  <c r="M25"/>
  <c r="M122"/>
  <c r="L119"/>
  <c r="K116"/>
  <c r="J113"/>
  <c r="N109"/>
  <c r="M106"/>
  <c r="L103"/>
  <c r="K100"/>
  <c r="J97"/>
  <c r="N93"/>
  <c r="M90"/>
  <c r="L87"/>
  <c r="K84"/>
  <c r="J81"/>
  <c r="N77"/>
  <c r="M74"/>
  <c r="L71"/>
  <c r="K68"/>
  <c r="J65"/>
  <c r="N61"/>
  <c r="M58"/>
  <c r="L55"/>
  <c r="K52"/>
  <c r="J49"/>
  <c r="N45"/>
  <c r="M42"/>
  <c r="L39"/>
  <c r="K36"/>
  <c r="J33"/>
  <c r="N29"/>
  <c r="M26"/>
  <c r="L23"/>
  <c r="N122"/>
  <c r="L116"/>
  <c r="J110"/>
  <c r="M103"/>
  <c r="K97"/>
  <c r="N90"/>
  <c r="L84"/>
  <c r="J78"/>
  <c r="M71"/>
  <c r="K65"/>
  <c r="N58"/>
  <c r="K49"/>
  <c r="N42"/>
  <c r="L36"/>
  <c r="J30"/>
  <c r="N119"/>
  <c r="L113"/>
  <c r="J107"/>
  <c r="M100"/>
  <c r="K94"/>
  <c r="N87"/>
  <c r="L81"/>
  <c r="J75"/>
  <c r="M68"/>
  <c r="K62"/>
  <c r="N55"/>
  <c r="K46"/>
  <c r="N39"/>
  <c r="L33"/>
  <c r="J27"/>
  <c r="N120"/>
  <c r="L114"/>
  <c r="J108"/>
  <c r="M101"/>
  <c r="K95"/>
  <c r="N88"/>
  <c r="L82"/>
  <c r="J76"/>
  <c r="M69"/>
  <c r="K63"/>
  <c r="N56"/>
  <c r="L50"/>
  <c r="J44"/>
  <c r="M37"/>
  <c r="K31"/>
  <c r="J28"/>
  <c r="N24"/>
  <c r="N121"/>
  <c r="L115"/>
  <c r="K112"/>
  <c r="J109"/>
  <c r="N105"/>
  <c r="M102"/>
  <c r="L99"/>
  <c r="K96"/>
  <c r="J93"/>
  <c r="N89"/>
  <c r="M86"/>
  <c r="L83"/>
  <c r="K80"/>
  <c r="J77"/>
  <c r="N73"/>
  <c r="M70"/>
  <c r="L67"/>
  <c r="K64"/>
  <c r="J61"/>
  <c r="N57"/>
  <c r="M54"/>
  <c r="L51"/>
  <c r="K48"/>
  <c r="J45"/>
  <c r="N41"/>
  <c r="M38"/>
  <c r="L35"/>
  <c r="K32"/>
  <c r="N25"/>
  <c r="L120"/>
  <c r="K121"/>
  <c r="J118"/>
  <c r="N114"/>
  <c r="M111"/>
  <c r="L108"/>
  <c r="K105"/>
  <c r="J102"/>
  <c r="N98"/>
  <c r="M95"/>
  <c r="L92"/>
  <c r="K89"/>
  <c r="J86"/>
  <c r="N82"/>
  <c r="M79"/>
  <c r="L76"/>
  <c r="K73"/>
  <c r="J70"/>
  <c r="N66"/>
  <c r="M63"/>
  <c r="L60"/>
  <c r="K57"/>
  <c r="J54"/>
  <c r="N50"/>
  <c r="M47"/>
  <c r="L44"/>
  <c r="K41"/>
  <c r="J38"/>
  <c r="N34"/>
  <c r="M31"/>
  <c r="L28"/>
  <c r="K25"/>
  <c r="L121"/>
  <c r="K118"/>
  <c r="J115"/>
  <c r="N111"/>
  <c r="M108"/>
  <c r="L105"/>
  <c r="K102"/>
  <c r="J99"/>
  <c r="N95"/>
  <c r="M92"/>
  <c r="L89"/>
  <c r="K86"/>
  <c r="J83"/>
  <c r="N79"/>
  <c r="M76"/>
  <c r="L73"/>
  <c r="K70"/>
  <c r="J67"/>
  <c r="N63"/>
  <c r="M60"/>
  <c r="L57"/>
  <c r="K54"/>
  <c r="J51"/>
  <c r="N47"/>
  <c r="M44"/>
  <c r="L41"/>
  <c r="K38"/>
  <c r="J35"/>
  <c r="N31"/>
  <c r="M28"/>
  <c r="L25"/>
  <c r="L122"/>
  <c r="K119"/>
  <c r="J116"/>
  <c r="N112"/>
  <c r="M109"/>
  <c r="L106"/>
  <c r="K103"/>
  <c r="J100"/>
  <c r="N96"/>
  <c r="M93"/>
  <c r="L90"/>
  <c r="K87"/>
  <c r="J84"/>
  <c r="N80"/>
  <c r="M77"/>
  <c r="L74"/>
  <c r="K71"/>
  <c r="J68"/>
  <c r="N64"/>
  <c r="M61"/>
  <c r="L58"/>
  <c r="K55"/>
  <c r="J52"/>
  <c r="N48"/>
  <c r="M45"/>
  <c r="L42"/>
  <c r="K39"/>
  <c r="J36"/>
  <c r="N32"/>
  <c r="M29"/>
  <c r="L26"/>
  <c r="K23"/>
  <c r="K120"/>
  <c r="J117"/>
  <c r="N113"/>
  <c r="M110"/>
  <c r="L107"/>
  <c r="K104"/>
  <c r="J101"/>
  <c r="N97"/>
  <c r="M94"/>
  <c r="L91"/>
  <c r="K88"/>
  <c r="J85"/>
  <c r="N81"/>
  <c r="M78"/>
  <c r="L75"/>
  <c r="K72"/>
  <c r="J69"/>
  <c r="N65"/>
  <c r="M62"/>
  <c r="L59"/>
  <c r="K56"/>
  <c r="J53"/>
  <c r="N49"/>
  <c r="M46"/>
  <c r="L43"/>
  <c r="K40"/>
  <c r="J37"/>
  <c r="N33"/>
  <c r="M30"/>
  <c r="L27"/>
  <c r="K24"/>
  <c r="M119"/>
  <c r="K113"/>
  <c r="N106"/>
  <c r="L100"/>
  <c r="J94"/>
  <c r="M87"/>
  <c r="K81"/>
  <c r="N74"/>
  <c r="L68"/>
  <c r="J62"/>
  <c r="M55"/>
  <c r="L52"/>
  <c r="J46"/>
  <c r="M39"/>
  <c r="K33"/>
  <c r="N26"/>
  <c r="M23"/>
  <c r="M116"/>
  <c r="K110"/>
  <c r="N103"/>
  <c r="L97"/>
  <c r="J91"/>
  <c r="M84"/>
  <c r="K78"/>
  <c r="N71"/>
  <c r="L65"/>
  <c r="J59"/>
  <c r="M52"/>
  <c r="L49"/>
  <c r="J43"/>
  <c r="M36"/>
  <c r="K30"/>
  <c r="N23"/>
  <c r="M117"/>
  <c r="K111"/>
  <c r="N104"/>
  <c r="L98"/>
  <c r="J92"/>
  <c r="M85"/>
  <c r="K79"/>
  <c r="N72"/>
  <c r="L66"/>
  <c r="J60"/>
  <c r="M53"/>
  <c r="K47"/>
  <c r="N40"/>
  <c r="L34"/>
  <c r="M118"/>
  <c r="J29"/>
  <c r="J122"/>
  <c r="N118"/>
  <c r="M115"/>
  <c r="L112"/>
  <c r="K109"/>
  <c r="J106"/>
  <c r="N102"/>
  <c r="M99"/>
  <c r="L96"/>
  <c r="K93"/>
  <c r="J90"/>
  <c r="N86"/>
  <c r="M83"/>
  <c r="L80"/>
  <c r="K77"/>
  <c r="J74"/>
  <c r="N70"/>
  <c r="M67"/>
  <c r="L64"/>
  <c r="K61"/>
  <c r="J58"/>
  <c r="N54"/>
  <c r="M51"/>
  <c r="L48"/>
  <c r="K45"/>
  <c r="J42"/>
  <c r="N38"/>
  <c r="M35"/>
  <c r="L32"/>
  <c r="K29"/>
  <c r="J26"/>
  <c r="K122"/>
  <c r="J119"/>
  <c r="N115"/>
  <c r="M112"/>
  <c r="L109"/>
  <c r="K106"/>
  <c r="J103"/>
  <c r="N99"/>
  <c r="M96"/>
  <c r="L93"/>
  <c r="K90"/>
  <c r="J87"/>
  <c r="N83"/>
  <c r="M80"/>
  <c r="L77"/>
  <c r="K74"/>
  <c r="J71"/>
  <c r="N67"/>
  <c r="M64"/>
  <c r="L61"/>
  <c r="K58"/>
  <c r="J55"/>
  <c r="N51"/>
  <c r="M48"/>
  <c r="L45"/>
  <c r="K42"/>
  <c r="J39"/>
  <c r="N35"/>
  <c r="M32"/>
  <c r="L29"/>
  <c r="K26"/>
  <c r="J23"/>
  <c r="Q23" s="1" a="1"/>
  <c r="J120"/>
  <c r="N116"/>
  <c r="M113"/>
  <c r="L110"/>
  <c r="K107"/>
  <c r="J104"/>
  <c r="N100"/>
  <c r="M97"/>
  <c r="L94"/>
  <c r="K91"/>
  <c r="J88"/>
  <c r="N84"/>
  <c r="M81"/>
  <c r="L78"/>
  <c r="K75"/>
  <c r="J72"/>
  <c r="N68"/>
  <c r="M65"/>
  <c r="L62"/>
  <c r="K59"/>
  <c r="J56"/>
  <c r="N52"/>
  <c r="M49"/>
  <c r="L46"/>
  <c r="K43"/>
  <c r="J40"/>
  <c r="N36"/>
  <c r="M33"/>
  <c r="L30"/>
  <c r="K27"/>
  <c r="J24"/>
  <c r="J121"/>
  <c r="N117"/>
  <c r="M114"/>
  <c r="L111"/>
  <c r="K108"/>
  <c r="J105"/>
  <c r="N101"/>
  <c r="M98"/>
  <c r="L95"/>
  <c r="K92"/>
  <c r="J89"/>
  <c r="N85"/>
  <c r="M82"/>
  <c r="L79"/>
  <c r="K76"/>
  <c r="J73"/>
  <c r="N69"/>
  <c r="M66"/>
  <c r="L63"/>
  <c r="K60"/>
  <c r="J57"/>
  <c r="N53"/>
  <c r="M50"/>
  <c r="L47"/>
  <c r="K44"/>
  <c r="J41"/>
  <c r="N37"/>
  <c r="M34"/>
  <c r="L31"/>
  <c r="K28"/>
  <c r="M16"/>
  <c r="M19" s="1"/>
  <c r="L16"/>
  <c r="L19" s="1"/>
  <c r="K16"/>
  <c r="K19" s="1"/>
  <c r="N16"/>
  <c r="N19" s="1"/>
  <c r="C27" i="1" a="1"/>
  <c r="U23" i="2" l="1" a="1"/>
  <c r="T23" a="1"/>
  <c r="R23" a="1"/>
  <c r="S23" a="1"/>
  <c r="Q25"/>
  <c r="Q29"/>
  <c r="Q33"/>
  <c r="Q37"/>
  <c r="Q41"/>
  <c r="Q45"/>
  <c r="Q49"/>
  <c r="Q53"/>
  <c r="Q57"/>
  <c r="Q61"/>
  <c r="Q65"/>
  <c r="Q69"/>
  <c r="Q73"/>
  <c r="Q77"/>
  <c r="Q81"/>
  <c r="Q85"/>
  <c r="Q89"/>
  <c r="Q93"/>
  <c r="Q97"/>
  <c r="Q101"/>
  <c r="Q105"/>
  <c r="Q109"/>
  <c r="Q113"/>
  <c r="Q117"/>
  <c r="Q121"/>
  <c r="Q24"/>
  <c r="Q28"/>
  <c r="Q32"/>
  <c r="Q36"/>
  <c r="Q40"/>
  <c r="Q44"/>
  <c r="Q48"/>
  <c r="Q52"/>
  <c r="Q56"/>
  <c r="Q60"/>
  <c r="Q64"/>
  <c r="Q68"/>
  <c r="Q72"/>
  <c r="Q76"/>
  <c r="Q80"/>
  <c r="Q84"/>
  <c r="Q88"/>
  <c r="Q92"/>
  <c r="Q96"/>
  <c r="Q100"/>
  <c r="Q104"/>
  <c r="Q108"/>
  <c r="Q112"/>
  <c r="Q116"/>
  <c r="Q120"/>
  <c r="Q26"/>
  <c r="Q34"/>
  <c r="Q38"/>
  <c r="Q46"/>
  <c r="Q54"/>
  <c r="Q62"/>
  <c r="Q66"/>
  <c r="Q74"/>
  <c r="Q82"/>
  <c r="Q86"/>
  <c r="Q94"/>
  <c r="Q102"/>
  <c r="Q110"/>
  <c r="Q118"/>
  <c r="Q23"/>
  <c r="Q27"/>
  <c r="Q31"/>
  <c r="Q35"/>
  <c r="Q39"/>
  <c r="Q43"/>
  <c r="Q47"/>
  <c r="Q51"/>
  <c r="Q55"/>
  <c r="Q59"/>
  <c r="Q63"/>
  <c r="Q67"/>
  <c r="Q71"/>
  <c r="Q75"/>
  <c r="Q79"/>
  <c r="Q83"/>
  <c r="Q87"/>
  <c r="Q91"/>
  <c r="Q95"/>
  <c r="Q99"/>
  <c r="Q103"/>
  <c r="Q107"/>
  <c r="Q111"/>
  <c r="Q115"/>
  <c r="Q119"/>
  <c r="Q30"/>
  <c r="Q42"/>
  <c r="Q50"/>
  <c r="Q58"/>
  <c r="Q70"/>
  <c r="Q78"/>
  <c r="Q90"/>
  <c r="Q98"/>
  <c r="Q106"/>
  <c r="Q114"/>
  <c r="Q122"/>
  <c r="E27" i="1"/>
  <c r="C27"/>
  <c r="E28"/>
  <c r="F28"/>
  <c r="C28"/>
  <c r="D28"/>
  <c r="G27"/>
  <c r="D27"/>
  <c r="F27"/>
  <c r="G28"/>
  <c r="Q19" i="2" l="1"/>
  <c r="U26"/>
  <c r="U30"/>
  <c r="U34"/>
  <c r="U38"/>
  <c r="U42"/>
  <c r="U46"/>
  <c r="U50"/>
  <c r="U54"/>
  <c r="U58"/>
  <c r="U62"/>
  <c r="U66"/>
  <c r="U70"/>
  <c r="U74"/>
  <c r="U78"/>
  <c r="U82"/>
  <c r="U86"/>
  <c r="U90"/>
  <c r="U94"/>
  <c r="U98"/>
  <c r="U102"/>
  <c r="U106"/>
  <c r="U110"/>
  <c r="U114"/>
  <c r="U118"/>
  <c r="U122"/>
  <c r="U41"/>
  <c r="U53"/>
  <c r="U65"/>
  <c r="U73"/>
  <c r="U81"/>
  <c r="U89"/>
  <c r="U97"/>
  <c r="U105"/>
  <c r="U113"/>
  <c r="U121"/>
  <c r="U28"/>
  <c r="U40"/>
  <c r="U52"/>
  <c r="U56"/>
  <c r="U68"/>
  <c r="U76"/>
  <c r="U88"/>
  <c r="U100"/>
  <c r="U116"/>
  <c r="U31"/>
  <c r="U43"/>
  <c r="U55"/>
  <c r="U71"/>
  <c r="U91"/>
  <c r="U107"/>
  <c r="U119"/>
  <c r="U25"/>
  <c r="U29"/>
  <c r="U33"/>
  <c r="U37"/>
  <c r="U45"/>
  <c r="U49"/>
  <c r="U57"/>
  <c r="U61"/>
  <c r="U69"/>
  <c r="U77"/>
  <c r="U85"/>
  <c r="U93"/>
  <c r="U101"/>
  <c r="U109"/>
  <c r="U117"/>
  <c r="U24"/>
  <c r="U36"/>
  <c r="U48"/>
  <c r="U64"/>
  <c r="U72"/>
  <c r="U84"/>
  <c r="U92"/>
  <c r="U104"/>
  <c r="U108"/>
  <c r="U120"/>
  <c r="U35"/>
  <c r="U51"/>
  <c r="U63"/>
  <c r="U75"/>
  <c r="U87"/>
  <c r="U103"/>
  <c r="U32"/>
  <c r="U44"/>
  <c r="U60"/>
  <c r="U80"/>
  <c r="U96"/>
  <c r="U112"/>
  <c r="U27"/>
  <c r="U47"/>
  <c r="U67"/>
  <c r="U83"/>
  <c r="U99"/>
  <c r="U111"/>
  <c r="U23"/>
  <c r="U39"/>
  <c r="U59"/>
  <c r="U79"/>
  <c r="U95"/>
  <c r="U115"/>
  <c r="T23"/>
  <c r="T27"/>
  <c r="T31"/>
  <c r="T35"/>
  <c r="T39"/>
  <c r="T43"/>
  <c r="T47"/>
  <c r="T51"/>
  <c r="T55"/>
  <c r="T59"/>
  <c r="T63"/>
  <c r="T67"/>
  <c r="T71"/>
  <c r="T75"/>
  <c r="T79"/>
  <c r="T83"/>
  <c r="T87"/>
  <c r="T91"/>
  <c r="T95"/>
  <c r="T99"/>
  <c r="T103"/>
  <c r="T107"/>
  <c r="T111"/>
  <c r="T115"/>
  <c r="T119"/>
  <c r="T93"/>
  <c r="T117"/>
  <c r="T72"/>
  <c r="T100"/>
  <c r="T116"/>
  <c r="T26"/>
  <c r="T30"/>
  <c r="T34"/>
  <c r="T38"/>
  <c r="T42"/>
  <c r="T46"/>
  <c r="T50"/>
  <c r="T54"/>
  <c r="T58"/>
  <c r="T62"/>
  <c r="T66"/>
  <c r="T70"/>
  <c r="T74"/>
  <c r="T78"/>
  <c r="T82"/>
  <c r="T86"/>
  <c r="T90"/>
  <c r="T94"/>
  <c r="T98"/>
  <c r="T102"/>
  <c r="T106"/>
  <c r="T110"/>
  <c r="T114"/>
  <c r="T118"/>
  <c r="T122"/>
  <c r="T97"/>
  <c r="T113"/>
  <c r="T76"/>
  <c r="T92"/>
  <c r="T104"/>
  <c r="T120"/>
  <c r="T25"/>
  <c r="T29"/>
  <c r="T33"/>
  <c r="T37"/>
  <c r="T41"/>
  <c r="T45"/>
  <c r="T49"/>
  <c r="T53"/>
  <c r="T57"/>
  <c r="T61"/>
  <c r="T65"/>
  <c r="T69"/>
  <c r="T73"/>
  <c r="T77"/>
  <c r="T81"/>
  <c r="T85"/>
  <c r="T89"/>
  <c r="T101"/>
  <c r="T105"/>
  <c r="T109"/>
  <c r="T121"/>
  <c r="T84"/>
  <c r="T112"/>
  <c r="T24"/>
  <c r="T28"/>
  <c r="T32"/>
  <c r="T36"/>
  <c r="T40"/>
  <c r="T44"/>
  <c r="T48"/>
  <c r="T52"/>
  <c r="T56"/>
  <c r="T60"/>
  <c r="T64"/>
  <c r="T68"/>
  <c r="T80"/>
  <c r="T88"/>
  <c r="T96"/>
  <c r="T108"/>
  <c r="R25"/>
  <c r="R29"/>
  <c r="R33"/>
  <c r="R37"/>
  <c r="R41"/>
  <c r="R45"/>
  <c r="R49"/>
  <c r="R53"/>
  <c r="R57"/>
  <c r="R61"/>
  <c r="R65"/>
  <c r="R69"/>
  <c r="R73"/>
  <c r="R77"/>
  <c r="R81"/>
  <c r="R85"/>
  <c r="R89"/>
  <c r="R93"/>
  <c r="R97"/>
  <c r="R101"/>
  <c r="R105"/>
  <c r="R109"/>
  <c r="R113"/>
  <c r="R117"/>
  <c r="R121"/>
  <c r="R24"/>
  <c r="R28"/>
  <c r="R32"/>
  <c r="R36"/>
  <c r="R40"/>
  <c r="R44"/>
  <c r="R48"/>
  <c r="R52"/>
  <c r="R56"/>
  <c r="R60"/>
  <c r="R64"/>
  <c r="R68"/>
  <c r="R72"/>
  <c r="R76"/>
  <c r="R80"/>
  <c r="R84"/>
  <c r="R88"/>
  <c r="R92"/>
  <c r="R96"/>
  <c r="R100"/>
  <c r="R104"/>
  <c r="R108"/>
  <c r="R112"/>
  <c r="R116"/>
  <c r="R120"/>
  <c r="R23"/>
  <c r="R27"/>
  <c r="R31"/>
  <c r="R35"/>
  <c r="R39"/>
  <c r="R43"/>
  <c r="R47"/>
  <c r="R51"/>
  <c r="R55"/>
  <c r="R59"/>
  <c r="R63"/>
  <c r="R67"/>
  <c r="R71"/>
  <c r="R75"/>
  <c r="R79"/>
  <c r="R83"/>
  <c r="R87"/>
  <c r="R91"/>
  <c r="R95"/>
  <c r="R99"/>
  <c r="R103"/>
  <c r="R107"/>
  <c r="R111"/>
  <c r="R115"/>
  <c r="R119"/>
  <c r="R26"/>
  <c r="R30"/>
  <c r="R34"/>
  <c r="R38"/>
  <c r="R42"/>
  <c r="R46"/>
  <c r="R50"/>
  <c r="R54"/>
  <c r="R58"/>
  <c r="R62"/>
  <c r="R66"/>
  <c r="R70"/>
  <c r="R74"/>
  <c r="R78"/>
  <c r="R82"/>
  <c r="R86"/>
  <c r="R90"/>
  <c r="R94"/>
  <c r="R98"/>
  <c r="R102"/>
  <c r="R106"/>
  <c r="R110"/>
  <c r="R114"/>
  <c r="R118"/>
  <c r="R122"/>
  <c r="S24"/>
  <c r="S28"/>
  <c r="S32"/>
  <c r="S36"/>
  <c r="S40"/>
  <c r="S44"/>
  <c r="S48"/>
  <c r="S52"/>
  <c r="S56"/>
  <c r="S60"/>
  <c r="S64"/>
  <c r="S68"/>
  <c r="S72"/>
  <c r="S76"/>
  <c r="S80"/>
  <c r="S84"/>
  <c r="S88"/>
  <c r="S92"/>
  <c r="S96"/>
  <c r="S100"/>
  <c r="S104"/>
  <c r="S108"/>
  <c r="S112"/>
  <c r="S116"/>
  <c r="S120"/>
  <c r="S23"/>
  <c r="S27"/>
  <c r="S31"/>
  <c r="S35"/>
  <c r="S39"/>
  <c r="S43"/>
  <c r="S47"/>
  <c r="S51"/>
  <c r="S55"/>
  <c r="S59"/>
  <c r="S63"/>
  <c r="S67"/>
  <c r="S71"/>
  <c r="S75"/>
  <c r="S79"/>
  <c r="S83"/>
  <c r="S87"/>
  <c r="S91"/>
  <c r="S95"/>
  <c r="S99"/>
  <c r="S103"/>
  <c r="S107"/>
  <c r="S111"/>
  <c r="S115"/>
  <c r="S119"/>
  <c r="S26"/>
  <c r="S30"/>
  <c r="S34"/>
  <c r="S38"/>
  <c r="S42"/>
  <c r="S46"/>
  <c r="S50"/>
  <c r="S54"/>
  <c r="S58"/>
  <c r="S62"/>
  <c r="S66"/>
  <c r="S70"/>
  <c r="S74"/>
  <c r="S78"/>
  <c r="S82"/>
  <c r="S86"/>
  <c r="S90"/>
  <c r="S94"/>
  <c r="S98"/>
  <c r="S102"/>
  <c r="S106"/>
  <c r="S110"/>
  <c r="S114"/>
  <c r="S118"/>
  <c r="S122"/>
  <c r="S25"/>
  <c r="S29"/>
  <c r="S33"/>
  <c r="S37"/>
  <c r="S41"/>
  <c r="S45"/>
  <c r="S49"/>
  <c r="S53"/>
  <c r="S57"/>
  <c r="S61"/>
  <c r="S65"/>
  <c r="S69"/>
  <c r="S73"/>
  <c r="S77"/>
  <c r="S81"/>
  <c r="S85"/>
  <c r="S89"/>
  <c r="S93"/>
  <c r="S97"/>
  <c r="S101"/>
  <c r="S105"/>
  <c r="S109"/>
  <c r="S113"/>
  <c r="S117"/>
  <c r="S121"/>
  <c r="N22" i="1" a="1"/>
  <c r="T19" i="2" l="1"/>
  <c r="S19"/>
  <c r="R19"/>
  <c r="U19"/>
  <c r="N24" i="1"/>
  <c r="N22"/>
  <c r="N28"/>
  <c r="N25"/>
  <c r="N26"/>
  <c r="N23"/>
  <c r="N27"/>
  <c r="Q22" l="1" a="1"/>
  <c r="Q22" s="1"/>
  <c r="N30"/>
  <c r="Q23" a="1"/>
  <c r="Q23" s="1"/>
  <c r="Q24" s="1"/>
  <c r="Q4" l="1" a="1"/>
  <c r="Q4" s="1"/>
  <c r="Q5" s="1"/>
  <c r="Q3" a="1"/>
  <c r="Q3" s="1"/>
  <c r="N8"/>
  <c r="C11" a="1"/>
  <c r="E11" s="1"/>
  <c r="B3" a="1"/>
  <c r="B5" s="1"/>
  <c r="M5" l="1"/>
  <c r="M24"/>
  <c r="M13"/>
  <c r="I5"/>
  <c r="G14"/>
  <c r="E12"/>
  <c r="G15"/>
  <c r="C15"/>
  <c r="D14"/>
  <c r="E13"/>
  <c r="F12"/>
  <c r="G11"/>
  <c r="C11"/>
  <c r="N11" s="1" a="1"/>
  <c r="C14"/>
  <c r="F11"/>
  <c r="D15"/>
  <c r="E14"/>
  <c r="F13"/>
  <c r="G12"/>
  <c r="C12"/>
  <c r="D11"/>
  <c r="F15"/>
  <c r="D13"/>
  <c r="E15"/>
  <c r="F14"/>
  <c r="G13"/>
  <c r="C13"/>
  <c r="D12"/>
  <c r="B6"/>
  <c r="B7"/>
  <c r="B3"/>
  <c r="B4"/>
  <c r="N13" l="1"/>
  <c r="N14"/>
  <c r="N15"/>
  <c r="N11"/>
  <c r="N12"/>
  <c r="N16"/>
  <c r="M7"/>
  <c r="M26"/>
  <c r="M15"/>
  <c r="I7"/>
  <c r="M22"/>
  <c r="M11"/>
  <c r="M3"/>
  <c r="I3"/>
  <c r="M25"/>
  <c r="M14"/>
  <c r="M6"/>
  <c r="I6"/>
  <c r="M23"/>
  <c r="M12"/>
  <c r="M4"/>
  <c r="I4"/>
  <c r="Q12" l="1" a="1"/>
  <c r="Q12" s="1"/>
  <c r="Q13" s="1"/>
  <c r="N18"/>
  <c r="Q11" a="1"/>
  <c r="Q11" s="1"/>
</calcChain>
</file>

<file path=xl/comments1.xml><?xml version="1.0" encoding="utf-8"?>
<comments xmlns="http://schemas.openxmlformats.org/spreadsheetml/2006/main">
  <authors>
    <author>Siraprapa Watakit</author>
  </authors>
  <commentList>
    <comment ref="N2" author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You can try to change these port weight to see different risk/return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Change required rate to see different risks</t>
        </r>
      </text>
    </comment>
  </commentList>
</comments>
</file>

<file path=xl/comments2.xml><?xml version="1.0" encoding="utf-8"?>
<comments xmlns="http://schemas.openxmlformats.org/spreadsheetml/2006/main">
  <authors>
    <author>Siraprapa Watakit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Cal from matlab</t>
        </r>
      </text>
    </comment>
    <comment ref="I19" author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This is only 1 simulation</t>
        </r>
      </text>
    </comment>
    <comment ref="P19" authorId="0">
      <text>
        <r>
          <rPr>
            <b/>
            <sz val="9"/>
            <color indexed="81"/>
            <rFont val="Tahoma"/>
            <family val="2"/>
          </rPr>
          <t>Siraprapa Watakit:</t>
        </r>
        <r>
          <rPr>
            <sz val="9"/>
            <color indexed="81"/>
            <rFont val="Tahoma"/>
            <family val="2"/>
          </rPr>
          <t xml:space="preserve">
This is from 100 simulation</t>
        </r>
      </text>
    </comment>
  </commentList>
</comments>
</file>

<file path=xl/sharedStrings.xml><?xml version="1.0" encoding="utf-8"?>
<sst xmlns="http://schemas.openxmlformats.org/spreadsheetml/2006/main" count="73" uniqueCount="30">
  <si>
    <t>mCovar</t>
  </si>
  <si>
    <t>ADVANC</t>
  </si>
  <si>
    <t>BBL</t>
  </si>
  <si>
    <t>AOT</t>
  </si>
  <si>
    <t>PTT</t>
  </si>
  <si>
    <t>BIGC</t>
  </si>
  <si>
    <t>mBorderMVP</t>
  </si>
  <si>
    <t>vMue</t>
  </si>
  <si>
    <t>Rp</t>
  </si>
  <si>
    <t>Var(p)</t>
  </si>
  <si>
    <t>Std(p)</t>
  </si>
  <si>
    <t>MVP Weight</t>
  </si>
  <si>
    <t>Lamba_1</t>
  </si>
  <si>
    <t>Sum Weight</t>
  </si>
  <si>
    <t>My Weight</t>
  </si>
  <si>
    <t>Rq</t>
  </si>
  <si>
    <t>RQ Weight</t>
  </si>
  <si>
    <t>Lamba_2</t>
  </si>
  <si>
    <t>mBorderRQ</t>
  </si>
  <si>
    <t>mCorr</t>
  </si>
  <si>
    <t>mCholsky</t>
  </si>
  <si>
    <t>Zi~N(0,1)</t>
  </si>
  <si>
    <t>S0</t>
  </si>
  <si>
    <t>Xi=Zi*mCholsky</t>
  </si>
  <si>
    <t>S1</t>
  </si>
  <si>
    <t>m</t>
  </si>
  <si>
    <t>s</t>
  </si>
  <si>
    <t>To Do 100 simulations</t>
  </si>
  <si>
    <t>Matrix Zi</t>
  </si>
  <si>
    <t>Matrix Xi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</si>
</sst>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Symbol"/>
      <family val="1"/>
      <charset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0" fillId="5" borderId="0" xfId="0" applyFill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3" borderId="1" xfId="0" applyFill="1" applyBorder="1"/>
    <xf numFmtId="0" fontId="0" fillId="6" borderId="1" xfId="0" applyFill="1" applyBorder="1" applyAlignment="1">
      <alignment horizontal="center" vertical="center"/>
    </xf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0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8" borderId="11" xfId="0" applyFill="1" applyBorder="1"/>
    <xf numFmtId="0" fontId="0" fillId="6" borderId="0" xfId="0" applyFill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3" fillId="4" borderId="13" xfId="0" applyFont="1" applyFill="1" applyBorder="1" applyAlignment="1">
      <alignment horizontal="center" vertical="center"/>
    </xf>
    <xf numFmtId="0" fontId="0" fillId="0" borderId="13" xfId="0" applyBorder="1" applyAlignment="1">
      <alignment horizontal="right"/>
    </xf>
    <xf numFmtId="0" fontId="0" fillId="0" borderId="13" xfId="0" applyBorder="1"/>
    <xf numFmtId="0" fontId="0" fillId="5" borderId="13" xfId="0" applyFill="1" applyBorder="1"/>
    <xf numFmtId="0" fontId="0" fillId="6" borderId="13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 indent="1"/>
    </xf>
    <xf numFmtId="0" fontId="9" fillId="0" borderId="0" xfId="0" applyFont="1" applyAlignment="1">
      <alignment horizontal="center"/>
    </xf>
    <xf numFmtId="0" fontId="0" fillId="9" borderId="0" xfId="0" applyFill="1"/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11" borderId="0" xfId="0" applyFill="1"/>
    <xf numFmtId="0" fontId="4" fillId="11" borderId="14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4" fillId="11" borderId="1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7</xdr:row>
      <xdr:rowOff>47625</xdr:rowOff>
    </xdr:from>
    <xdr:to>
      <xdr:col>4</xdr:col>
      <xdr:colOff>361950</xdr:colOff>
      <xdr:row>8</xdr:row>
      <xdr:rowOff>142875</xdr:rowOff>
    </xdr:to>
    <xdr:sp macro="" textlink="">
      <xdr:nvSpPr>
        <xdr:cNvPr id="2" name="Down Arrow 1"/>
        <xdr:cNvSpPr/>
      </xdr:nvSpPr>
      <xdr:spPr>
        <a:xfrm>
          <a:off x="3067050" y="1400175"/>
          <a:ext cx="209550" cy="2857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2.xml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30"/>
  <sheetViews>
    <sheetView showGridLines="0" tabSelected="1" zoomScale="70" zoomScaleNormal="70" workbookViewId="0">
      <selection activeCell="J3" sqref="J3:J7"/>
    </sheetView>
  </sheetViews>
  <sheetFormatPr defaultRowHeight="15"/>
  <cols>
    <col min="2" max="2" width="13.85546875" bestFit="1" customWidth="1"/>
    <col min="13" max="13" width="11.7109375" bestFit="1" customWidth="1"/>
    <col min="14" max="14" width="12" bestFit="1" customWidth="1"/>
    <col min="16" max="16" width="13.140625" bestFit="1" customWidth="1"/>
  </cols>
  <sheetData>
    <row r="2" spans="2:17" ht="15.75" thickBot="1">
      <c r="B2" s="11" t="s">
        <v>0</v>
      </c>
      <c r="C2" s="13" t="s">
        <v>1</v>
      </c>
      <c r="D2" s="13" t="s">
        <v>2</v>
      </c>
      <c r="E2" s="13" t="s">
        <v>3</v>
      </c>
      <c r="F2" s="13" t="s">
        <v>5</v>
      </c>
      <c r="G2" s="13" t="s">
        <v>4</v>
      </c>
      <c r="J2" s="11" t="s">
        <v>7</v>
      </c>
      <c r="N2" s="21" t="s">
        <v>14</v>
      </c>
      <c r="P2" s="41" t="s">
        <v>14</v>
      </c>
    </row>
    <row r="3" spans="2:17">
      <c r="B3" s="14" t="str">
        <f t="array" ref="B3:B7">TRANSPOSE(C2:G2)</f>
        <v>ADVANC</v>
      </c>
      <c r="C3" s="28">
        <v>4.6692495394684303E-3</v>
      </c>
      <c r="D3" s="29">
        <v>2.02591294407329E-3</v>
      </c>
      <c r="E3" s="29">
        <v>2.7978795529198801E-3</v>
      </c>
      <c r="F3" s="29">
        <v>7.1019022148018497E-4</v>
      </c>
      <c r="G3" s="30">
        <v>1.58917805754401E-3</v>
      </c>
      <c r="I3" s="14" t="str">
        <f>B3</f>
        <v>ADVANC</v>
      </c>
      <c r="J3" s="15">
        <v>7.3399009840000003E-3</v>
      </c>
      <c r="M3" s="14" t="str">
        <f>B3</f>
        <v>ADVANC</v>
      </c>
      <c r="N3" s="15">
        <v>0.2</v>
      </c>
      <c r="P3" s="42" t="s">
        <v>8</v>
      </c>
      <c r="Q3" s="43">
        <f t="array" ref="Q3">MMULT(TRANSPOSE(N3:N7),J3:J7)</f>
        <v>1.0900692407999998E-2</v>
      </c>
    </row>
    <row r="4" spans="2:17">
      <c r="B4" s="14" t="str">
        <v>BBL</v>
      </c>
      <c r="C4" s="31">
        <v>2.02591294407329E-3</v>
      </c>
      <c r="D4" s="32">
        <v>5.1570275650540997E-3</v>
      </c>
      <c r="E4" s="32">
        <v>4.5711881306093102E-3</v>
      </c>
      <c r="F4" s="32">
        <v>2.8914028716254198E-3</v>
      </c>
      <c r="G4" s="33">
        <v>4.0264164329533898E-3</v>
      </c>
      <c r="I4" s="14" t="str">
        <f t="shared" ref="I4:I7" si="0">B4</f>
        <v>BBL</v>
      </c>
      <c r="J4" s="16">
        <v>6.4533680559999999E-3</v>
      </c>
      <c r="M4" s="14" t="str">
        <f t="shared" ref="M4:M7" si="1">B4</f>
        <v>BBL</v>
      </c>
      <c r="N4" s="16">
        <v>0.2</v>
      </c>
      <c r="P4" s="42" t="s">
        <v>9</v>
      </c>
      <c r="Q4" s="43">
        <f t="array" ref="Q4">MMULT(MMULT(TRANSPOSE(N3:N7),C3:G7),N3:N7)</f>
        <v>3.7032237008125489E-3</v>
      </c>
    </row>
    <row r="5" spans="2:17">
      <c r="B5" s="14" t="str">
        <v>AOT</v>
      </c>
      <c r="C5" s="31">
        <v>2.7978795529198801E-3</v>
      </c>
      <c r="D5" s="32">
        <v>4.5711881306093102E-3</v>
      </c>
      <c r="E5" s="32">
        <v>1.06353618169582E-2</v>
      </c>
      <c r="F5" s="32">
        <v>3.35101105582111E-3</v>
      </c>
      <c r="G5" s="33">
        <v>4.4160133564672497E-3</v>
      </c>
      <c r="I5" s="14" t="str">
        <f t="shared" si="0"/>
        <v>AOT</v>
      </c>
      <c r="J5" s="16">
        <v>1.2985967072000001E-2</v>
      </c>
      <c r="M5" s="14" t="str">
        <f t="shared" si="1"/>
        <v>AOT</v>
      </c>
      <c r="N5" s="16">
        <v>0.2</v>
      </c>
      <c r="P5" s="42" t="s">
        <v>10</v>
      </c>
      <c r="Q5" s="43">
        <f>SQRT(Q4)</f>
        <v>6.0854118191068618E-2</v>
      </c>
    </row>
    <row r="6" spans="2:17">
      <c r="B6" s="14" t="str">
        <v>BIGC</v>
      </c>
      <c r="C6" s="31">
        <v>7.1019022148018497E-4</v>
      </c>
      <c r="D6" s="32">
        <v>2.8914028716254198E-3</v>
      </c>
      <c r="E6" s="32">
        <v>3.35101105582111E-3</v>
      </c>
      <c r="F6" s="32">
        <v>7.64511622885535E-3</v>
      </c>
      <c r="G6" s="33">
        <v>2.3602964345544098E-3</v>
      </c>
      <c r="I6" s="14" t="str">
        <f t="shared" si="0"/>
        <v>BIGC</v>
      </c>
      <c r="J6" s="16">
        <v>2.1085836343999999E-2</v>
      </c>
      <c r="M6" s="14" t="str">
        <f t="shared" si="1"/>
        <v>BIGC</v>
      </c>
      <c r="N6" s="16">
        <v>0.2</v>
      </c>
    </row>
    <row r="7" spans="2:17" ht="15.75" thickBot="1">
      <c r="B7" s="14" t="str">
        <v>PTT</v>
      </c>
      <c r="C7" s="34">
        <v>1.58917805754401E-3</v>
      </c>
      <c r="D7" s="35">
        <v>4.0264164329533898E-3</v>
      </c>
      <c r="E7" s="35">
        <v>4.4160133564672497E-3</v>
      </c>
      <c r="F7" s="35">
        <v>2.3602964345544098E-3</v>
      </c>
      <c r="G7" s="36">
        <v>6.9948592538811201E-3</v>
      </c>
      <c r="I7" s="14" t="str">
        <f t="shared" si="0"/>
        <v>PTT</v>
      </c>
      <c r="J7" s="17">
        <v>6.638389584E-3</v>
      </c>
      <c r="M7" s="14" t="str">
        <f t="shared" si="1"/>
        <v>PTT</v>
      </c>
      <c r="N7" s="17">
        <v>0.2</v>
      </c>
    </row>
    <row r="8" spans="2:17">
      <c r="M8" s="23" t="s">
        <v>13</v>
      </c>
      <c r="N8" s="24">
        <f>SUM(N3:N7)</f>
        <v>1</v>
      </c>
    </row>
    <row r="10" spans="2:17" ht="15.75" thickBot="1">
      <c r="N10" s="22" t="s">
        <v>11</v>
      </c>
      <c r="P10" s="44" t="s">
        <v>11</v>
      </c>
    </row>
    <row r="11" spans="2:17">
      <c r="B11" s="10" t="s">
        <v>6</v>
      </c>
      <c r="C11" s="28">
        <f t="array" ref="C11:G15">2*C3:G7</f>
        <v>9.3384990789368606E-3</v>
      </c>
      <c r="D11" s="29">
        <v>4.0518258881465799E-3</v>
      </c>
      <c r="E11" s="29">
        <v>5.5957591058397602E-3</v>
      </c>
      <c r="F11" s="29">
        <v>1.4203804429603699E-3</v>
      </c>
      <c r="G11" s="30">
        <v>3.1783561150880201E-3</v>
      </c>
      <c r="H11" s="3">
        <v>1</v>
      </c>
      <c r="J11" s="18">
        <v>0</v>
      </c>
      <c r="M11" s="14" t="str">
        <f>B3</f>
        <v>ADVANC</v>
      </c>
      <c r="N11" s="15">
        <f t="array" ref="N11:N16">MMULT(MINVERSE(C11:H16),J11:J16)</f>
        <v>0.49843465898719796</v>
      </c>
      <c r="P11" s="42" t="s">
        <v>8</v>
      </c>
      <c r="Q11" s="43">
        <f t="array" ref="Q11">MMULT(TRANSPOSE(N11:N15),J3:J7)</f>
        <v>1.0103845333177121E-2</v>
      </c>
    </row>
    <row r="12" spans="2:17">
      <c r="C12" s="31">
        <v>4.0518258881465799E-3</v>
      </c>
      <c r="D12" s="32">
        <v>1.0314055130108199E-2</v>
      </c>
      <c r="E12" s="32">
        <v>9.1423762612186203E-3</v>
      </c>
      <c r="F12" s="32">
        <v>5.7828057432508396E-3</v>
      </c>
      <c r="G12" s="33">
        <v>8.0528328659067797E-3</v>
      </c>
      <c r="H12" s="6">
        <v>1</v>
      </c>
      <c r="J12" s="19">
        <v>0</v>
      </c>
      <c r="M12" s="14" t="str">
        <f t="shared" ref="M12:M15" si="2">B4</f>
        <v>BBL</v>
      </c>
      <c r="N12" s="16">
        <v>0.15477294776505171</v>
      </c>
      <c r="P12" s="42" t="s">
        <v>9</v>
      </c>
      <c r="Q12" s="43">
        <f t="array" ref="Q12">MMULT(MMULT(TRANSPOSE(N11:N15),C3:G7),N11:N15)</f>
        <v>2.875081274331517E-3</v>
      </c>
    </row>
    <row r="13" spans="2:17">
      <c r="C13" s="31">
        <v>5.5957591058397602E-3</v>
      </c>
      <c r="D13" s="32">
        <v>9.1423762612186203E-3</v>
      </c>
      <c r="E13" s="32">
        <v>2.12707236339164E-2</v>
      </c>
      <c r="F13" s="32">
        <v>6.70202211164222E-3</v>
      </c>
      <c r="G13" s="33">
        <v>8.8320267129344994E-3</v>
      </c>
      <c r="H13" s="6">
        <v>1</v>
      </c>
      <c r="J13" s="19">
        <v>0</v>
      </c>
      <c r="M13" s="14" t="str">
        <f t="shared" si="2"/>
        <v>AOT</v>
      </c>
      <c r="N13" s="16">
        <v>-7.8749855698557539E-2</v>
      </c>
      <c r="P13" s="42" t="s">
        <v>10</v>
      </c>
      <c r="Q13" s="43">
        <f>SQRT(Q12)</f>
        <v>5.3619784355511138E-2</v>
      </c>
    </row>
    <row r="14" spans="2:17">
      <c r="C14" s="31">
        <v>1.4203804429603699E-3</v>
      </c>
      <c r="D14" s="32">
        <v>5.7828057432508396E-3</v>
      </c>
      <c r="E14" s="32">
        <v>6.70202211164222E-3</v>
      </c>
      <c r="F14" s="32">
        <v>1.52902324577107E-2</v>
      </c>
      <c r="G14" s="33">
        <v>4.7205928691088197E-3</v>
      </c>
      <c r="H14" s="6">
        <v>1</v>
      </c>
      <c r="J14" s="19">
        <v>0</v>
      </c>
      <c r="M14" s="14" t="str">
        <f t="shared" si="2"/>
        <v>BIGC</v>
      </c>
      <c r="N14" s="16">
        <v>0.25224562878032408</v>
      </c>
    </row>
    <row r="15" spans="2:17" ht="15.75" thickBot="1">
      <c r="C15" s="34">
        <v>3.1783561150880201E-3</v>
      </c>
      <c r="D15" s="35">
        <v>8.0528328659067797E-3</v>
      </c>
      <c r="E15" s="35">
        <v>8.8320267129344994E-3</v>
      </c>
      <c r="F15" s="35">
        <v>4.7205928691088197E-3</v>
      </c>
      <c r="G15" s="36">
        <v>1.398971850776224E-2</v>
      </c>
      <c r="H15" s="6">
        <v>1</v>
      </c>
      <c r="J15" s="19">
        <v>0</v>
      </c>
      <c r="M15" s="14" t="str">
        <f t="shared" si="2"/>
        <v>PTT</v>
      </c>
      <c r="N15" s="16">
        <v>0.17329662016598382</v>
      </c>
    </row>
    <row r="16" spans="2:17" ht="15.75" thickBot="1">
      <c r="C16" s="7">
        <v>1</v>
      </c>
      <c r="D16" s="8">
        <v>1</v>
      </c>
      <c r="E16" s="8">
        <v>1</v>
      </c>
      <c r="F16" s="8">
        <v>1</v>
      </c>
      <c r="G16" s="8">
        <v>1</v>
      </c>
      <c r="H16" s="9">
        <v>0</v>
      </c>
      <c r="J16" s="20">
        <v>1</v>
      </c>
      <c r="M16" s="14" t="s">
        <v>12</v>
      </c>
      <c r="N16" s="26">
        <v>-5.7501625486630322E-3</v>
      </c>
    </row>
    <row r="18" spans="2:17" ht="15.75" thickBot="1">
      <c r="M18" s="23" t="s">
        <v>13</v>
      </c>
      <c r="N18" s="25">
        <f>SUM(N11:N15)</f>
        <v>1</v>
      </c>
    </row>
    <row r="19" spans="2:17" ht="15.75" thickBot="1">
      <c r="B19" s="14" t="s">
        <v>15</v>
      </c>
      <c r="C19" s="27">
        <v>0.05</v>
      </c>
    </row>
    <row r="20" spans="2:17">
      <c r="B20" s="14"/>
    </row>
    <row r="21" spans="2:17" ht="15.75" thickBot="1">
      <c r="B21" s="10" t="s">
        <v>18</v>
      </c>
      <c r="N21" s="38" t="s">
        <v>16</v>
      </c>
      <c r="P21" s="45" t="s">
        <v>16</v>
      </c>
    </row>
    <row r="22" spans="2:17">
      <c r="C22" s="28">
        <f t="array" ref="C22:G26">2*C3:G7</f>
        <v>9.3384990789368606E-3</v>
      </c>
      <c r="D22" s="29">
        <v>4.0518258881465799E-3</v>
      </c>
      <c r="E22" s="29">
        <v>5.5957591058397602E-3</v>
      </c>
      <c r="F22" s="29">
        <v>1.4203804429603699E-3</v>
      </c>
      <c r="G22" s="30">
        <v>3.1783561150880201E-3</v>
      </c>
      <c r="H22" s="2">
        <f t="array" ref="H22:H26">J3:J7</f>
        <v>7.3399009840000003E-3</v>
      </c>
      <c r="I22" s="3">
        <v>1</v>
      </c>
      <c r="K22" s="15">
        <v>0</v>
      </c>
      <c r="L22" s="5"/>
      <c r="M22" s="14" t="str">
        <f>B3</f>
        <v>ADVANC</v>
      </c>
      <c r="N22" s="15">
        <f t="array" ref="N22:N28">MMULT(MINVERSE(C22:I28),K22:K28)</f>
        <v>0.12964526830031614</v>
      </c>
      <c r="P22" s="42" t="s">
        <v>8</v>
      </c>
      <c r="Q22" s="43">
        <f t="array" ref="Q22">MMULT(TRANSPOSE(N22:N26),J3:J7)</f>
        <v>5.000000000000001E-2</v>
      </c>
    </row>
    <row r="23" spans="2:17">
      <c r="C23" s="31">
        <v>4.0518258881465799E-3</v>
      </c>
      <c r="D23" s="32">
        <v>1.0314055130108199E-2</v>
      </c>
      <c r="E23" s="32">
        <v>9.1423762612186203E-3</v>
      </c>
      <c r="F23" s="32">
        <v>5.7828057432508396E-3</v>
      </c>
      <c r="G23" s="33">
        <v>8.0528328659067797E-3</v>
      </c>
      <c r="H23" s="5">
        <v>6.4533680559999999E-3</v>
      </c>
      <c r="I23" s="6">
        <v>1</v>
      </c>
      <c r="K23" s="16">
        <v>0</v>
      </c>
      <c r="L23" s="5"/>
      <c r="M23" s="14" t="str">
        <f t="shared" ref="M23:M26" si="3">B4</f>
        <v>BBL</v>
      </c>
      <c r="N23" s="16">
        <v>-2.2856148634941462</v>
      </c>
      <c r="P23" s="42" t="s">
        <v>9</v>
      </c>
      <c r="Q23" s="43">
        <f t="array" ref="Q23">MMULT(MMULT(TRANSPOSE(N22:N26),C3:G7),N22:N26)</f>
        <v>4.8781466829325951E-2</v>
      </c>
    </row>
    <row r="24" spans="2:17">
      <c r="C24" s="31">
        <v>5.5957591058397602E-3</v>
      </c>
      <c r="D24" s="32">
        <v>9.1423762612186203E-3</v>
      </c>
      <c r="E24" s="32">
        <v>2.12707236339164E-2</v>
      </c>
      <c r="F24" s="32">
        <v>6.70202211164222E-3</v>
      </c>
      <c r="G24" s="33">
        <v>8.8320267129344994E-3</v>
      </c>
      <c r="H24" s="5">
        <v>1.2985967072000001E-2</v>
      </c>
      <c r="I24" s="6">
        <v>1</v>
      </c>
      <c r="K24" s="16">
        <v>0</v>
      </c>
      <c r="L24" s="5"/>
      <c r="M24" s="14" t="str">
        <f t="shared" si="3"/>
        <v>AOT</v>
      </c>
      <c r="N24" s="16">
        <v>0.82221595610144271</v>
      </c>
      <c r="P24" s="42" t="s">
        <v>10</v>
      </c>
      <c r="Q24" s="43">
        <f>SQRT(Q23)</f>
        <v>0.22086526849943147</v>
      </c>
    </row>
    <row r="25" spans="2:17">
      <c r="C25" s="31">
        <v>1.4203804429603699E-3</v>
      </c>
      <c r="D25" s="32">
        <v>5.7828057432508396E-3</v>
      </c>
      <c r="E25" s="32">
        <v>6.70202211164222E-3</v>
      </c>
      <c r="F25" s="32">
        <v>1.52902324577107E-2</v>
      </c>
      <c r="G25" s="33">
        <v>4.7205928691088197E-3</v>
      </c>
      <c r="H25" s="5">
        <v>2.1085836343999999E-2</v>
      </c>
      <c r="I25" s="6">
        <v>1</v>
      </c>
      <c r="K25" s="16">
        <v>0</v>
      </c>
      <c r="L25" s="5"/>
      <c r="M25" s="14" t="str">
        <f t="shared" si="3"/>
        <v>BIGC</v>
      </c>
      <c r="N25" s="16">
        <v>2.6045221664235547</v>
      </c>
    </row>
    <row r="26" spans="2:17" ht="15.75" thickBot="1">
      <c r="C26" s="34">
        <v>3.1783561150880201E-3</v>
      </c>
      <c r="D26" s="35">
        <v>8.0528328659067797E-3</v>
      </c>
      <c r="E26" s="35">
        <v>8.8320267129344994E-3</v>
      </c>
      <c r="F26" s="35">
        <v>4.7205928691088197E-3</v>
      </c>
      <c r="G26" s="36">
        <v>1.398971850776224E-2</v>
      </c>
      <c r="H26" s="5">
        <v>6.638389584E-3</v>
      </c>
      <c r="I26" s="6">
        <v>1</v>
      </c>
      <c r="K26" s="16">
        <v>0</v>
      </c>
      <c r="L26" s="5"/>
      <c r="M26" s="14" t="str">
        <f t="shared" si="3"/>
        <v>PTT</v>
      </c>
      <c r="N26" s="17">
        <v>-0.2707685273311668</v>
      </c>
    </row>
    <row r="27" spans="2:17">
      <c r="C27" s="4">
        <f t="array" ref="C27:G28">TRANSPOSE(H22:I26)</f>
        <v>7.3399009840000003E-3</v>
      </c>
      <c r="D27" s="5">
        <v>6.4533680559999999E-3</v>
      </c>
      <c r="E27" s="5">
        <v>1.2985967072000001E-2</v>
      </c>
      <c r="F27" s="5">
        <v>2.1085836343999999E-2</v>
      </c>
      <c r="G27" s="5">
        <v>6.638389584E-3</v>
      </c>
      <c r="H27" s="5">
        <v>0</v>
      </c>
      <c r="I27" s="6">
        <v>0</v>
      </c>
      <c r="K27" s="37">
        <f>C19</f>
        <v>0.05</v>
      </c>
      <c r="M27" s="14" t="s">
        <v>12</v>
      </c>
      <c r="N27" s="39">
        <v>-2.3012937431370837</v>
      </c>
    </row>
    <row r="28" spans="2:17" ht="15.75" thickBot="1">
      <c r="C28" s="7">
        <v>1</v>
      </c>
      <c r="D28" s="8">
        <v>1</v>
      </c>
      <c r="E28" s="8">
        <v>1</v>
      </c>
      <c r="F28" s="8">
        <v>1</v>
      </c>
      <c r="G28" s="8">
        <v>1</v>
      </c>
      <c r="H28" s="8">
        <v>0</v>
      </c>
      <c r="I28" s="9">
        <v>0</v>
      </c>
      <c r="K28" s="17">
        <v>1</v>
      </c>
      <c r="L28" s="5"/>
      <c r="M28" s="14" t="s">
        <v>17</v>
      </c>
      <c r="N28" s="40">
        <v>1.7501753498202294E-2</v>
      </c>
    </row>
    <row r="30" spans="2:17">
      <c r="M30" s="23" t="s">
        <v>13</v>
      </c>
      <c r="N30" s="25">
        <f>SUM(N22:N26)</f>
        <v>1.0000000000000007</v>
      </c>
    </row>
  </sheetData>
  <pageMargins left="0.7" right="0.7" top="0.75" bottom="0.75" header="0.3" footer="0.3"/>
  <legacyDrawing r:id="rId1"/>
  <oleObjects>
    <oleObject progId="Equation.3" shapeId="1025" r:id="rId2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B2:U122"/>
  <sheetViews>
    <sheetView showGridLines="0" zoomScale="70" zoomScaleNormal="70" workbookViewId="0">
      <selection activeCell="G16" sqref="G16"/>
    </sheetView>
  </sheetViews>
  <sheetFormatPr defaultRowHeight="15"/>
  <cols>
    <col min="2" max="2" width="26.7109375" bestFit="1" customWidth="1"/>
    <col min="9" max="9" width="16.28515625" bestFit="1" customWidth="1"/>
    <col min="17" max="17" width="12" customWidth="1"/>
  </cols>
  <sheetData>
    <row r="2" spans="2:14" ht="15.75" thickBot="1">
      <c r="B2" s="49" t="s">
        <v>19</v>
      </c>
      <c r="C2" s="13" t="s">
        <v>1</v>
      </c>
      <c r="D2" s="13" t="s">
        <v>2</v>
      </c>
      <c r="E2" s="13" t="s">
        <v>3</v>
      </c>
      <c r="F2" s="13" t="s">
        <v>5</v>
      </c>
      <c r="G2" s="13" t="s">
        <v>4</v>
      </c>
      <c r="J2" s="13" t="s">
        <v>1</v>
      </c>
      <c r="K2" s="13" t="s">
        <v>2</v>
      </c>
      <c r="L2" s="13" t="s">
        <v>3</v>
      </c>
      <c r="M2" s="13" t="s">
        <v>5</v>
      </c>
      <c r="N2" s="13" t="s">
        <v>4</v>
      </c>
    </row>
    <row r="3" spans="2:14">
      <c r="B3" s="14" t="str">
        <f t="array" ref="B3:B7">TRANSPOSE(C2:G2)</f>
        <v>ADVANC</v>
      </c>
      <c r="C3" s="1">
        <v>1</v>
      </c>
      <c r="D3" s="2">
        <v>0.41285496383126202</v>
      </c>
      <c r="E3" s="2">
        <v>0.39703549777439701</v>
      </c>
      <c r="F3" s="2">
        <v>0.118866397246152</v>
      </c>
      <c r="G3" s="3">
        <v>0.27807345150628499</v>
      </c>
      <c r="I3" s="13" t="s">
        <v>22</v>
      </c>
      <c r="J3" s="62">
        <v>209</v>
      </c>
      <c r="K3" s="62">
        <v>205</v>
      </c>
      <c r="L3" s="62">
        <v>237</v>
      </c>
      <c r="M3" s="62">
        <v>240</v>
      </c>
      <c r="N3" s="62">
        <v>321</v>
      </c>
    </row>
    <row r="4" spans="2:14">
      <c r="B4" s="14" t="str">
        <v>BBL</v>
      </c>
      <c r="C4" s="4">
        <v>0.41285496383126202</v>
      </c>
      <c r="D4" s="5">
        <v>1</v>
      </c>
      <c r="E4" s="5">
        <v>0.61723882285687703</v>
      </c>
      <c r="F4" s="5">
        <v>0.46048642878955398</v>
      </c>
      <c r="G4" s="6">
        <v>0.67039300374008703</v>
      </c>
      <c r="I4" s="51" t="s">
        <v>25</v>
      </c>
      <c r="J4" s="43">
        <v>7.3399009840000003E-3</v>
      </c>
      <c r="K4" s="43">
        <v>6.4533680559999999E-3</v>
      </c>
      <c r="L4" s="43">
        <v>1.2985967072000001E-2</v>
      </c>
      <c r="M4" s="43">
        <v>2.1085836343999999E-2</v>
      </c>
      <c r="N4" s="43">
        <v>6.638389584E-3</v>
      </c>
    </row>
    <row r="5" spans="2:14">
      <c r="B5" s="14" t="str">
        <v>AOT</v>
      </c>
      <c r="C5" s="4">
        <v>0.39703549777439701</v>
      </c>
      <c r="D5" s="5">
        <v>0.61723882285687703</v>
      </c>
      <c r="E5" s="5">
        <v>1</v>
      </c>
      <c r="F5" s="5">
        <v>0.37162735971789501</v>
      </c>
      <c r="G5" s="6">
        <v>0.511993860793722</v>
      </c>
      <c r="I5" s="51" t="s">
        <v>26</v>
      </c>
      <c r="J5" s="43">
        <v>6.8331907184480303E-2</v>
      </c>
      <c r="K5" s="43">
        <v>7.1812447145700994E-2</v>
      </c>
      <c r="L5" s="43">
        <v>0.103127890587164</v>
      </c>
      <c r="M5" s="43">
        <v>8.7436355304045907E-2</v>
      </c>
      <c r="N5" s="43">
        <v>8.3635275176692794E-2</v>
      </c>
    </row>
    <row r="6" spans="2:14">
      <c r="B6" s="14" t="str">
        <v>BIGC</v>
      </c>
      <c r="C6" s="4">
        <v>0.118866397246152</v>
      </c>
      <c r="D6" s="5">
        <v>0.46048642878955398</v>
      </c>
      <c r="E6" s="5">
        <v>0.37162735971789501</v>
      </c>
      <c r="F6" s="5">
        <v>1</v>
      </c>
      <c r="G6" s="6">
        <v>0.32276394424096599</v>
      </c>
    </row>
    <row r="7" spans="2:14" ht="15.75" thickBot="1">
      <c r="B7" s="14" t="str">
        <v>PTT</v>
      </c>
      <c r="C7" s="7">
        <v>0.27807345150628499</v>
      </c>
      <c r="D7" s="8">
        <v>0.67039300374008703</v>
      </c>
      <c r="E7" s="8">
        <v>0.511993860793722</v>
      </c>
      <c r="F7" s="8">
        <v>0.32276394424096599</v>
      </c>
      <c r="G7" s="9">
        <v>1</v>
      </c>
    </row>
    <row r="9" spans="2:14" ht="15.75" thickBot="1">
      <c r="B9" s="49" t="s">
        <v>20</v>
      </c>
    </row>
    <row r="10" spans="2:14">
      <c r="C10" s="1">
        <v>1</v>
      </c>
      <c r="D10" s="2">
        <v>0.41285496383126202</v>
      </c>
      <c r="E10" s="2">
        <v>0.39703549777439701</v>
      </c>
      <c r="F10" s="2">
        <v>0.118866397246152</v>
      </c>
      <c r="G10" s="3">
        <v>0.27807345150628499</v>
      </c>
    </row>
    <row r="11" spans="2:14">
      <c r="C11" s="4">
        <v>0</v>
      </c>
      <c r="D11" s="5">
        <v>0.91079678240532203</v>
      </c>
      <c r="E11" s="5">
        <v>0.49771887158661998</v>
      </c>
      <c r="F11" s="5">
        <v>0.45170542386770901</v>
      </c>
      <c r="G11" s="6">
        <v>0.610003251777824</v>
      </c>
    </row>
    <row r="12" spans="2:14">
      <c r="C12" s="4">
        <v>0</v>
      </c>
      <c r="D12" s="5">
        <v>0</v>
      </c>
      <c r="E12" s="5">
        <v>0.77112822433988104</v>
      </c>
      <c r="F12" s="5">
        <v>0.12917549055722699</v>
      </c>
      <c r="G12" s="6">
        <v>0.12705889413129201</v>
      </c>
    </row>
    <row r="13" spans="2:14">
      <c r="C13" s="4">
        <v>0</v>
      </c>
      <c r="D13" s="5">
        <v>0</v>
      </c>
      <c r="E13" s="5">
        <v>0</v>
      </c>
      <c r="F13" s="5">
        <v>0.87472663289367902</v>
      </c>
      <c r="G13" s="6">
        <v>-2.5657358642618001E-3</v>
      </c>
    </row>
    <row r="14" spans="2:14" ht="15.75" thickBot="1">
      <c r="C14" s="7">
        <v>0</v>
      </c>
      <c r="D14" s="8">
        <v>0</v>
      </c>
      <c r="E14" s="8">
        <v>0</v>
      </c>
      <c r="F14" s="8">
        <v>0</v>
      </c>
      <c r="G14" s="9">
        <v>0.73104079421703305</v>
      </c>
    </row>
    <row r="15" spans="2:14" ht="15.75" thickBot="1">
      <c r="J15" s="13" t="s">
        <v>1</v>
      </c>
      <c r="K15" s="13" t="s">
        <v>2</v>
      </c>
      <c r="L15" s="13" t="s">
        <v>3</v>
      </c>
      <c r="M15" s="13" t="s">
        <v>5</v>
      </c>
      <c r="N15" s="13" t="s">
        <v>4</v>
      </c>
    </row>
    <row r="16" spans="2:14" ht="15.75" thickBot="1">
      <c r="B16" s="49" t="s">
        <v>21</v>
      </c>
      <c r="C16" s="46">
        <f ca="1">NORMINV(RAND(),0,1)</f>
        <v>-0.30881629630214225</v>
      </c>
      <c r="D16" s="47">
        <f t="shared" ref="D16:G16" ca="1" si="0">NORMINV(RAND(),0,1)</f>
        <v>0.38700985012693345</v>
      </c>
      <c r="E16" s="47">
        <f t="shared" ca="1" si="0"/>
        <v>0.72015422314596389</v>
      </c>
      <c r="F16" s="47">
        <f t="shared" ca="1" si="0"/>
        <v>-0.51326304724750749</v>
      </c>
      <c r="G16" s="48">
        <f t="shared" ca="1" si="0"/>
        <v>-0.28567832175835417</v>
      </c>
      <c r="I16" s="50" t="s">
        <v>23</v>
      </c>
      <c r="J16" s="46">
        <f t="array" aca="1" ref="J16:N16" ca="1">MMULT(C16:G16,C10:G14)</f>
        <v>-0.30881629630214225</v>
      </c>
      <c r="K16" s="47">
        <f ca="1"/>
        <v>0.22499098541445167</v>
      </c>
      <c r="L16" s="47">
        <f ca="1"/>
        <v>0.62534232132033107</v>
      </c>
      <c r="M16" s="47">
        <f ca="1"/>
        <v>-0.21783201421559373</v>
      </c>
      <c r="N16" s="48">
        <f ca="1"/>
        <v>3.4180043029566204E-2</v>
      </c>
    </row>
    <row r="18" spans="2:21">
      <c r="J18" s="13" t="s">
        <v>1</v>
      </c>
      <c r="K18" s="13" t="s">
        <v>2</v>
      </c>
      <c r="L18" s="13" t="s">
        <v>3</v>
      </c>
      <c r="M18" s="13" t="s">
        <v>5</v>
      </c>
      <c r="N18" s="13" t="s">
        <v>4</v>
      </c>
      <c r="Q18" s="13" t="s">
        <v>1</v>
      </c>
      <c r="R18" s="13" t="s">
        <v>2</v>
      </c>
      <c r="S18" s="13" t="s">
        <v>3</v>
      </c>
      <c r="T18" s="13" t="s">
        <v>5</v>
      </c>
      <c r="U18" s="13" t="s">
        <v>4</v>
      </c>
    </row>
    <row r="19" spans="2:21">
      <c r="I19" s="12" t="s">
        <v>24</v>
      </c>
      <c r="J19" s="52">
        <f ca="1">J3*EXP((J4-(J5^2)/2)+J5*J16)</f>
        <v>205.66271511698659</v>
      </c>
      <c r="K19" s="52">
        <f ca="1">K3*EXP((K4-(K5^2)/2)+K5*K16)</f>
        <v>209.14796890652772</v>
      </c>
      <c r="L19" s="52">
        <f ca="1">L3*EXP((L4-(L5^2)/2)+L5*L16)</f>
        <v>254.73369389502125</v>
      </c>
      <c r="M19" s="52">
        <f ca="1">M3*EXP((M4-(M5^2)/2)+M5*M16)</f>
        <v>239.57242313322456</v>
      </c>
      <c r="N19" s="52">
        <f ca="1">N3*EXP((N4-(N5^2)/2)+N5*N16)</f>
        <v>322.93166597491364</v>
      </c>
      <c r="P19" s="12" t="s">
        <v>24</v>
      </c>
      <c r="Q19" s="58">
        <f ca="1">AVERAGE(Q23:Q122)</f>
        <v>210.21861971486035</v>
      </c>
      <c r="R19" s="58">
        <f t="shared" ref="R19:U19" ca="1" si="1">AVERAGE(R23:R122)</f>
        <v>205.96345313597882</v>
      </c>
      <c r="S19" s="58">
        <f t="shared" ca="1" si="1"/>
        <v>240.28467572079211</v>
      </c>
      <c r="T19" s="58">
        <f t="shared" ca="1" si="1"/>
        <v>246.03753524475778</v>
      </c>
      <c r="U19" s="58">
        <f t="shared" ca="1" si="1"/>
        <v>322.96634191515068</v>
      </c>
    </row>
    <row r="21" spans="2:21" ht="15.75" thickBot="1"/>
    <row r="22" spans="2:21" ht="15.75" thickBot="1">
      <c r="B22" s="56" t="s">
        <v>27</v>
      </c>
      <c r="C22" s="53" t="s">
        <v>28</v>
      </c>
      <c r="D22" s="54"/>
      <c r="E22" s="54"/>
      <c r="F22" s="54"/>
      <c r="G22" s="55"/>
      <c r="J22" s="53" t="s">
        <v>29</v>
      </c>
      <c r="K22" s="54"/>
      <c r="L22" s="54"/>
      <c r="M22" s="54"/>
      <c r="N22" s="55"/>
      <c r="Q22" s="59" t="s">
        <v>1</v>
      </c>
      <c r="R22" s="60" t="s">
        <v>2</v>
      </c>
      <c r="S22" s="60" t="s">
        <v>3</v>
      </c>
      <c r="T22" s="60" t="s">
        <v>5</v>
      </c>
      <c r="U22" s="61" t="s">
        <v>4</v>
      </c>
    </row>
    <row r="23" spans="2:21">
      <c r="B23" s="13">
        <v>1</v>
      </c>
      <c r="C23" s="1">
        <f t="shared" ref="C23:G32" ca="1" si="2">NORMINV(RAND(),0,1)</f>
        <v>0.50544814744868405</v>
      </c>
      <c r="D23" s="2">
        <f t="shared" ca="1" si="2"/>
        <v>-0.11405135448296116</v>
      </c>
      <c r="E23" s="2">
        <f t="shared" ca="1" si="2"/>
        <v>-1.455397363694797</v>
      </c>
      <c r="F23" s="2">
        <f t="shared" ca="1" si="2"/>
        <v>-0.56831163241631732</v>
      </c>
      <c r="G23" s="3">
        <f t="shared" ca="1" si="2"/>
        <v>0.66374676129740218</v>
      </c>
      <c r="I23" s="57">
        <v>1</v>
      </c>
      <c r="J23" s="1">
        <f t="array" aca="1" ref="J23:N122" ca="1">MMULT(C23:G122,C10:G14)</f>
        <v>0.50544814744868405</v>
      </c>
      <c r="K23" s="2">
        <f ca="1"/>
        <v>0.10479916994145501</v>
      </c>
      <c r="L23" s="2">
        <f ca="1"/>
        <v>-0.97838263940966275</v>
      </c>
      <c r="M23" s="2">
        <f ca="1"/>
        <v>-0.67655580420625117</v>
      </c>
      <c r="N23" s="3">
        <f ca="1"/>
        <v>0.37274293133678693</v>
      </c>
      <c r="P23" s="57">
        <v>1</v>
      </c>
      <c r="Q23" s="1">
        <f t="array" ref="Q23:Q122" ca="1">J3*EXP((J4-(J5^2)/2)+J5*J23:J122)</f>
        <v>217.43017490731575</v>
      </c>
      <c r="R23" s="2">
        <f t="array" ref="R23:R122" ca="1">K3*EXP((K4-(K5^2)/2)+K5*K23:K122)</f>
        <v>207.35052492208234</v>
      </c>
      <c r="S23" s="2">
        <f t="array" ref="S23:S122" ca="1">L3*EXP((L4-(L5^2)/2)+L5*L23:L122)</f>
        <v>215.90314179717032</v>
      </c>
      <c r="T23" s="2">
        <f t="array" ref="T23:T122" ca="1">M3*EXP((M4-(M5^2)/2)+M5*M23:M122)</f>
        <v>230.15353458539147</v>
      </c>
      <c r="U23" s="3">
        <f t="array" ref="U23:U122" ca="1">N3*EXP((N4-(N5^2)/2)+N5*N23:N122)</f>
        <v>332.20642598627137</v>
      </c>
    </row>
    <row r="24" spans="2:21">
      <c r="B24" s="13">
        <v>2</v>
      </c>
      <c r="C24" s="4">
        <f t="shared" ca="1" si="2"/>
        <v>1.8765736598296905</v>
      </c>
      <c r="D24" s="5">
        <f t="shared" ca="1" si="2"/>
        <v>-0.86932933048767613</v>
      </c>
      <c r="E24" s="5">
        <f t="shared" ca="1" si="2"/>
        <v>1.1416234058263655</v>
      </c>
      <c r="F24" s="5">
        <f t="shared" ca="1" si="2"/>
        <v>1.4745558638814318</v>
      </c>
      <c r="G24" s="6">
        <f t="shared" ca="1" si="2"/>
        <v>0.16050411365710787</v>
      </c>
      <c r="I24" s="57">
        <v>2</v>
      </c>
      <c r="J24" s="4">
        <f ca="1"/>
        <v>1.8765736598296905</v>
      </c>
      <c r="K24" s="5">
        <f ca="1"/>
        <v>-1.7029606603062297E-2</v>
      </c>
      <c r="L24" s="5">
        <f ca="1"/>
        <v>1.1927227735330579</v>
      </c>
      <c r="M24" s="5">
        <f ca="1"/>
        <v>1.2676838257082816</v>
      </c>
      <c r="N24" s="6">
        <f ca="1"/>
        <v>0.25013673744917431</v>
      </c>
      <c r="P24" s="57">
        <v>2</v>
      </c>
      <c r="Q24" s="4">
        <f ca="1"/>
        <v>238.78638969744927</v>
      </c>
      <c r="R24" s="5">
        <f ca="1"/>
        <v>205.54436437804662</v>
      </c>
      <c r="S24" s="5">
        <f ca="1"/>
        <v>270.08356496630932</v>
      </c>
      <c r="T24" s="5">
        <f ca="1"/>
        <v>272.80134463453516</v>
      </c>
      <c r="U24" s="6">
        <f ca="1"/>
        <v>328.8173199216555</v>
      </c>
    </row>
    <row r="25" spans="2:21">
      <c r="B25" s="13">
        <v>3</v>
      </c>
      <c r="C25" s="4">
        <f t="shared" ca="1" si="2"/>
        <v>-6.157932444676037E-2</v>
      </c>
      <c r="D25" s="5">
        <f t="shared" ca="1" si="2"/>
        <v>0.83253443693320017</v>
      </c>
      <c r="E25" s="5">
        <f t="shared" ca="1" si="2"/>
        <v>-0.46309148830098601</v>
      </c>
      <c r="F25" s="5">
        <f t="shared" ca="1" si="2"/>
        <v>0.79711106112577301</v>
      </c>
      <c r="G25" s="6">
        <f t="shared" ca="1" si="2"/>
        <v>2.1676645643136192</v>
      </c>
      <c r="I25" s="57">
        <v>3</v>
      </c>
      <c r="J25" s="4">
        <f ca="1"/>
        <v>-6.157932444676037E-2</v>
      </c>
      <c r="K25" s="5">
        <f ca="1"/>
        <v>0.73284635663316433</v>
      </c>
      <c r="L25" s="5">
        <f ca="1"/>
        <v>3.2816005692611727E-2</v>
      </c>
      <c r="M25" s="5">
        <f ca="1"/>
        <v>1.006174812644236</v>
      </c>
      <c r="N25" s="6">
        <f ca="1"/>
        <v>2.0144912943254152</v>
      </c>
      <c r="P25" s="57">
        <v>3</v>
      </c>
      <c r="Q25" s="4">
        <f ca="1"/>
        <v>209.16673216903177</v>
      </c>
      <c r="R25" s="5">
        <f ca="1"/>
        <v>216.91646459954856</v>
      </c>
      <c r="S25" s="5">
        <f ca="1"/>
        <v>239.63397924704537</v>
      </c>
      <c r="T25" s="5">
        <f ca="1"/>
        <v>266.6344075482013</v>
      </c>
      <c r="U25" s="6">
        <f ca="1"/>
        <v>381.10107049205084</v>
      </c>
    </row>
    <row r="26" spans="2:21">
      <c r="B26" s="13">
        <v>4</v>
      </c>
      <c r="C26" s="4">
        <f t="shared" ca="1" si="2"/>
        <v>-1.3859511906823476</v>
      </c>
      <c r="D26" s="5">
        <f t="shared" ca="1" si="2"/>
        <v>-0.54358951440881231</v>
      </c>
      <c r="E26" s="5">
        <f t="shared" ca="1" si="2"/>
        <v>0.736148870115515</v>
      </c>
      <c r="F26" s="5">
        <f t="shared" ca="1" si="2"/>
        <v>0.48146579073483231</v>
      </c>
      <c r="G26" s="6">
        <f t="shared" ca="1" si="2"/>
        <v>-0.14065322637602878</v>
      </c>
      <c r="I26" s="57">
        <v>4</v>
      </c>
      <c r="J26" s="4">
        <f ca="1"/>
        <v>-1.3859511906823476</v>
      </c>
      <c r="K26" s="5">
        <f ca="1"/>
        <v>-1.0672964093738728</v>
      </c>
      <c r="L26" s="5">
        <f ca="1"/>
        <v>-0.25316140953947008</v>
      </c>
      <c r="M26" s="5">
        <f ca="1"/>
        <v>0.10595798459179262</v>
      </c>
      <c r="N26" s="6">
        <f ca="1"/>
        <v>-0.7275119016469358</v>
      </c>
      <c r="P26" s="57">
        <v>4</v>
      </c>
      <c r="Q26" s="4">
        <f ca="1"/>
        <v>191.06904216921049</v>
      </c>
      <c r="R26" s="5">
        <f ca="1"/>
        <v>190.61194626840251</v>
      </c>
      <c r="S26" s="5">
        <f ca="1"/>
        <v>232.66983352829763</v>
      </c>
      <c r="T26" s="5">
        <f ca="1"/>
        <v>246.45188495742053</v>
      </c>
      <c r="U26" s="6">
        <f ca="1"/>
        <v>303.00109670719587</v>
      </c>
    </row>
    <row r="27" spans="2:21">
      <c r="B27" s="13">
        <v>5</v>
      </c>
      <c r="C27" s="4">
        <f t="shared" ca="1" si="2"/>
        <v>-0.48668568924409839</v>
      </c>
      <c r="D27" s="5">
        <f t="shared" ca="1" si="2"/>
        <v>-0.23417315428807006</v>
      </c>
      <c r="E27" s="5">
        <f t="shared" ca="1" si="2"/>
        <v>-1.6786542046311119</v>
      </c>
      <c r="F27" s="5">
        <f t="shared" ca="1" si="2"/>
        <v>1.3444871579486692</v>
      </c>
      <c r="G27" s="6">
        <f t="shared" ca="1" si="2"/>
        <v>1.0333006538098384</v>
      </c>
      <c r="I27" s="57">
        <v>5</v>
      </c>
      <c r="J27" s="4">
        <f ca="1"/>
        <v>-0.48668568924409839</v>
      </c>
      <c r="K27" s="5">
        <f ca="1"/>
        <v>-0.41421475808134434</v>
      </c>
      <c r="L27" s="5">
        <f ca="1"/>
        <v>-1.6042415290947083</v>
      </c>
      <c r="M27" s="5">
        <f ca="1"/>
        <v>0.79558988589421853</v>
      </c>
      <c r="N27" s="6">
        <f ca="1"/>
        <v>0.26046662983504837</v>
      </c>
      <c r="P27" s="57">
        <v>5</v>
      </c>
      <c r="Q27" s="4">
        <f ca="1"/>
        <v>203.17818788024942</v>
      </c>
      <c r="R27" s="5">
        <f ca="1"/>
        <v>199.76447707502098</v>
      </c>
      <c r="S27" s="5">
        <f ca="1"/>
        <v>202.40818623303451</v>
      </c>
      <c r="T27" s="5">
        <f ca="1"/>
        <v>261.76984971586046</v>
      </c>
      <c r="U27" s="6">
        <f ca="1"/>
        <v>329.10152222212764</v>
      </c>
    </row>
    <row r="28" spans="2:21">
      <c r="B28" s="13">
        <v>6</v>
      </c>
      <c r="C28" s="4">
        <f t="shared" ca="1" si="2"/>
        <v>0.93966087619341421</v>
      </c>
      <c r="D28" s="5">
        <f t="shared" ca="1" si="2"/>
        <v>0.90268478319639356</v>
      </c>
      <c r="E28" s="5">
        <f t="shared" ca="1" si="2"/>
        <v>-1.6059731861228062</v>
      </c>
      <c r="F28" s="5">
        <f t="shared" ca="1" si="2"/>
        <v>-1.6062881771101178</v>
      </c>
      <c r="G28" s="6">
        <f t="shared" ca="1" si="2"/>
        <v>-0.33640249083109153</v>
      </c>
      <c r="I28" s="57">
        <v>6</v>
      </c>
      <c r="J28" s="4">
        <f ca="1"/>
        <v>0.93966087619341421</v>
      </c>
      <c r="K28" s="5">
        <f ca="1"/>
        <v>1.2101060531160051</v>
      </c>
      <c r="L28" s="5">
        <f ca="1"/>
        <v>-0.41604927594284091</v>
      </c>
      <c r="M28" s="5">
        <f ca="1"/>
        <v>-1.0930737071606935</v>
      </c>
      <c r="N28" s="6">
        <f ca="1"/>
        <v>0.36607958624601322</v>
      </c>
      <c r="P28" s="57">
        <v>6</v>
      </c>
      <c r="Q28" s="4">
        <f ca="1"/>
        <v>223.97811539574087</v>
      </c>
      <c r="R28" s="5">
        <f ca="1"/>
        <v>224.47975173374627</v>
      </c>
      <c r="S28" s="5">
        <f ca="1"/>
        <v>228.79402464220883</v>
      </c>
      <c r="T28" s="5">
        <f ca="1"/>
        <v>221.92241094581328</v>
      </c>
      <c r="U28" s="6">
        <f ca="1"/>
        <v>332.02134201208025</v>
      </c>
    </row>
    <row r="29" spans="2:21">
      <c r="B29" s="13">
        <v>7</v>
      </c>
      <c r="C29" s="4">
        <f t="shared" ca="1" si="2"/>
        <v>-0.40378680146808821</v>
      </c>
      <c r="D29" s="5">
        <f t="shared" ca="1" si="2"/>
        <v>-0.1880510646781352</v>
      </c>
      <c r="E29" s="5">
        <f t="shared" ca="1" si="2"/>
        <v>0.97960767807141913</v>
      </c>
      <c r="F29" s="5">
        <f t="shared" ca="1" si="2"/>
        <v>-0.99146639594169717</v>
      </c>
      <c r="G29" s="6">
        <f t="shared" ca="1" si="2"/>
        <v>0.65629721823785303</v>
      </c>
      <c r="I29" s="57">
        <v>7</v>
      </c>
      <c r="J29" s="4">
        <f ca="1"/>
        <v>-0.40378680146808821</v>
      </c>
      <c r="K29" s="5">
        <f ca="1"/>
        <v>-0.3379816899523892</v>
      </c>
      <c r="L29" s="5">
        <f ca="1"/>
        <v>0.50148887191304925</v>
      </c>
      <c r="M29" s="5">
        <f ca="1"/>
        <v>-0.8736611280060802</v>
      </c>
      <c r="N29" s="6">
        <f ca="1"/>
        <v>0.37979759830072607</v>
      </c>
      <c r="P29" s="57">
        <v>7</v>
      </c>
      <c r="Q29" s="4">
        <f ca="1"/>
        <v>204.3323849572553</v>
      </c>
      <c r="R29" s="5">
        <f ca="1"/>
        <v>200.86108328122734</v>
      </c>
      <c r="S29" s="5">
        <f ca="1"/>
        <v>251.50073621003267</v>
      </c>
      <c r="T29" s="5">
        <f ca="1"/>
        <v>226.22101339200816</v>
      </c>
      <c r="U29" s="6">
        <f ca="1"/>
        <v>332.40249192940979</v>
      </c>
    </row>
    <row r="30" spans="2:21">
      <c r="B30" s="13">
        <v>8</v>
      </c>
      <c r="C30" s="4">
        <f t="shared" ca="1" si="2"/>
        <v>0.72150685159433547</v>
      </c>
      <c r="D30" s="5">
        <f t="shared" ca="1" si="2"/>
        <v>0.12879881987313541</v>
      </c>
      <c r="E30" s="5">
        <f t="shared" ca="1" si="2"/>
        <v>-0.27693905168433464</v>
      </c>
      <c r="F30" s="5">
        <f t="shared" ca="1" si="2"/>
        <v>8.8795890943248246E-2</v>
      </c>
      <c r="G30" s="6">
        <f t="shared" ca="1" si="2"/>
        <v>-0.10446202022502565</v>
      </c>
      <c r="I30" s="57">
        <v>8</v>
      </c>
      <c r="J30" s="4">
        <f ca="1"/>
        <v>0.72150685159433547</v>
      </c>
      <c r="K30" s="5">
        <f ca="1"/>
        <v>0.41518723583704148</v>
      </c>
      <c r="L30" s="5">
        <f ca="1"/>
        <v>0.13701391608362876</v>
      </c>
      <c r="M30" s="5">
        <f ca="1"/>
        <v>0.18584043840569275</v>
      </c>
      <c r="N30" s="6">
        <f ca="1"/>
        <v>0.16741820477443764</v>
      </c>
      <c r="P30" s="57">
        <v>8</v>
      </c>
      <c r="Q30" s="4">
        <f ca="1"/>
        <v>220.6640628432302</v>
      </c>
      <c r="R30" s="5">
        <f ca="1"/>
        <v>212.02420545756934</v>
      </c>
      <c r="S30" s="5">
        <f ca="1"/>
        <v>242.22290165615198</v>
      </c>
      <c r="T30" s="5">
        <f ca="1"/>
        <v>248.17928594432885</v>
      </c>
      <c r="U30" s="6">
        <f ca="1"/>
        <v>326.55035083385297</v>
      </c>
    </row>
    <row r="31" spans="2:21">
      <c r="B31" s="13">
        <v>9</v>
      </c>
      <c r="C31" s="4">
        <f t="shared" ca="1" si="2"/>
        <v>-1.9686105634820943</v>
      </c>
      <c r="D31" s="5">
        <f t="shared" ca="1" si="2"/>
        <v>0.13758710704474503</v>
      </c>
      <c r="E31" s="5">
        <f t="shared" ca="1" si="2"/>
        <v>6.2757506136324109E-2</v>
      </c>
      <c r="F31" s="5">
        <f t="shared" ca="1" si="2"/>
        <v>-0.40783610965458439</v>
      </c>
      <c r="G31" s="6">
        <f t="shared" ca="1" si="2"/>
        <v>-1.6889412667632175</v>
      </c>
      <c r="I31" s="57">
        <v>9</v>
      </c>
      <c r="J31" s="4">
        <f ca="1"/>
        <v>-1.9686105634820943</v>
      </c>
      <c r="K31" s="5">
        <f ca="1"/>
        <v>-0.68743674858742998</v>
      </c>
      <c r="L31" s="5">
        <f ca="1"/>
        <v>-0.66473449106196869</v>
      </c>
      <c r="M31" s="5">
        <f ca="1"/>
        <v>-0.52049117808475931</v>
      </c>
      <c r="N31" s="6">
        <f ca="1"/>
        <v>-1.6891544173383042</v>
      </c>
      <c r="P31" s="57">
        <v>9</v>
      </c>
      <c r="Q31" s="4">
        <f ca="1"/>
        <v>183.61122485514665</v>
      </c>
      <c r="R31" s="5">
        <f ca="1"/>
        <v>195.88315200953977</v>
      </c>
      <c r="S31" s="5">
        <f ca="1"/>
        <v>223.00088976615115</v>
      </c>
      <c r="T31" s="5">
        <f ca="1"/>
        <v>233.31567151235632</v>
      </c>
      <c r="U31" s="6">
        <f ca="1"/>
        <v>279.58579059066324</v>
      </c>
    </row>
    <row r="32" spans="2:21">
      <c r="B32" s="13">
        <v>10</v>
      </c>
      <c r="C32" s="4">
        <f t="shared" ca="1" si="2"/>
        <v>0.69773750770889209</v>
      </c>
      <c r="D32" s="5">
        <f t="shared" ca="1" si="2"/>
        <v>-0.67071193487389991</v>
      </c>
      <c r="E32" s="5">
        <f t="shared" ca="1" si="2"/>
        <v>0.61372471487310865</v>
      </c>
      <c r="F32" s="5">
        <f t="shared" ca="1" si="2"/>
        <v>1.1731066166413613</v>
      </c>
      <c r="G32" s="6">
        <f t="shared" ca="1" si="2"/>
        <v>-1.6142526919171893</v>
      </c>
      <c r="I32" s="57">
        <v>10</v>
      </c>
      <c r="J32" s="4">
        <f ca="1"/>
        <v>0.69773750770889209</v>
      </c>
      <c r="K32" s="5">
        <f ca="1"/>
        <v>-0.3228178786951264</v>
      </c>
      <c r="L32" s="5">
        <f ca="1"/>
        <v>0.41646102091755116</v>
      </c>
      <c r="M32" s="5">
        <f ca="1"/>
        <v>0.88539911684034101</v>
      </c>
      <c r="N32" s="6">
        <f ca="1"/>
        <v>-1.320229452377496</v>
      </c>
      <c r="P32" s="57">
        <v>10</v>
      </c>
      <c r="Q32" s="4">
        <f ca="1"/>
        <v>220.30595016011782</v>
      </c>
      <c r="R32" s="5">
        <f ca="1"/>
        <v>201.07993017217214</v>
      </c>
      <c r="S32" s="5">
        <f ca="1"/>
        <v>249.30503176445708</v>
      </c>
      <c r="T32" s="5">
        <f ca="1"/>
        <v>263.83351344833449</v>
      </c>
      <c r="U32" s="6">
        <f ca="1"/>
        <v>288.34691740494515</v>
      </c>
    </row>
    <row r="33" spans="2:21">
      <c r="B33" s="13">
        <v>11</v>
      </c>
      <c r="C33" s="4">
        <f t="shared" ref="C33:G42" ca="1" si="3">NORMINV(RAND(),0,1)</f>
        <v>0.96218127882203675</v>
      </c>
      <c r="D33" s="5">
        <f t="shared" ca="1" si="3"/>
        <v>-1.4024957892408225</v>
      </c>
      <c r="E33" s="5">
        <f t="shared" ca="1" si="3"/>
        <v>-0.68508271373486629</v>
      </c>
      <c r="F33" s="5">
        <f t="shared" ca="1" si="3"/>
        <v>1.021336950936456</v>
      </c>
      <c r="G33" s="6">
        <f t="shared" ca="1" si="3"/>
        <v>0.46263247588329837</v>
      </c>
      <c r="I33" s="57">
        <v>11</v>
      </c>
      <c r="J33" s="4">
        <f ca="1"/>
        <v>0.96218127882203675</v>
      </c>
      <c r="K33" s="5">
        <f ca="1"/>
        <v>-0.88014733511036436</v>
      </c>
      <c r="L33" s="5">
        <f ca="1"/>
        <v>-0.84431511520792935</v>
      </c>
      <c r="M33" s="5">
        <f ca="1"/>
        <v>0.2857508036831331</v>
      </c>
      <c r="N33" s="6">
        <f ca="1"/>
        <v>-0.33943304310464384</v>
      </c>
      <c r="P33" s="57">
        <v>11</v>
      </c>
      <c r="Q33" s="4">
        <f ca="1"/>
        <v>224.32305215725887</v>
      </c>
      <c r="R33" s="5">
        <f ca="1"/>
        <v>193.19099277203202</v>
      </c>
      <c r="S33" s="5">
        <f ca="1"/>
        <v>218.90897200778775</v>
      </c>
      <c r="T33" s="5">
        <f ca="1"/>
        <v>250.35682753687291</v>
      </c>
      <c r="U33" s="6">
        <f ca="1"/>
        <v>312.99696910509209</v>
      </c>
    </row>
    <row r="34" spans="2:21">
      <c r="B34" s="13">
        <v>12</v>
      </c>
      <c r="C34" s="4">
        <f t="shared" ca="1" si="3"/>
        <v>0.43846013440451348</v>
      </c>
      <c r="D34" s="5">
        <f t="shared" ca="1" si="3"/>
        <v>-1.4039684166214772</v>
      </c>
      <c r="E34" s="5">
        <f t="shared" ca="1" si="3"/>
        <v>-1.9520144988831891</v>
      </c>
      <c r="F34" s="5">
        <f t="shared" ca="1" si="3"/>
        <v>0.98136529953949969</v>
      </c>
      <c r="G34" s="6">
        <f t="shared" ca="1" si="3"/>
        <v>-0.3050467267428455</v>
      </c>
      <c r="I34" s="57">
        <v>12</v>
      </c>
      <c r="J34" s="4">
        <f ca="1"/>
        <v>0.43846013440451348</v>
      </c>
      <c r="K34" s="5">
        <f ca="1"/>
        <v>-1.0977094735265105</v>
      </c>
      <c r="L34" s="5">
        <f ca="1"/>
        <v>-2.0299508127560664</v>
      </c>
      <c r="M34" s="5">
        <f ca="1"/>
        <v>2.4211961422675121E-2</v>
      </c>
      <c r="N34" s="6">
        <f ca="1"/>
        <v>-1.2080415057034037</v>
      </c>
      <c r="P34" s="57">
        <v>12</v>
      </c>
      <c r="Q34" s="4">
        <f ca="1"/>
        <v>216.43718037067339</v>
      </c>
      <c r="R34" s="5">
        <f ca="1"/>
        <v>190.19609708880517</v>
      </c>
      <c r="S34" s="5">
        <f ca="1"/>
        <v>193.71420097174141</v>
      </c>
      <c r="T34" s="5">
        <f ca="1"/>
        <v>244.69663216434296</v>
      </c>
      <c r="U34" s="6">
        <f ca="1"/>
        <v>291.0651715556441</v>
      </c>
    </row>
    <row r="35" spans="2:21">
      <c r="B35" s="13">
        <v>13</v>
      </c>
      <c r="C35" s="4">
        <f t="shared" ca="1" si="3"/>
        <v>-2.4383300126250826E-2</v>
      </c>
      <c r="D35" s="5">
        <f t="shared" ca="1" si="3"/>
        <v>2.4798534618203121</v>
      </c>
      <c r="E35" s="5">
        <f t="shared" ca="1" si="3"/>
        <v>0.18861062184345301</v>
      </c>
      <c r="F35" s="5">
        <f t="shared" ca="1" si="3"/>
        <v>-0.82617927889865261</v>
      </c>
      <c r="G35" s="6">
        <f t="shared" ca="1" si="3"/>
        <v>0.44764142130865447</v>
      </c>
      <c r="I35" s="57">
        <v>13</v>
      </c>
      <c r="J35" s="4">
        <f ca="1"/>
        <v>-2.4383300126250826E-2</v>
      </c>
      <c r="K35" s="5">
        <f ca="1"/>
        <v>2.2485757873709291</v>
      </c>
      <c r="L35" s="5">
        <f ca="1"/>
        <v>1.370031804928153</v>
      </c>
      <c r="M35" s="5">
        <f ca="1"/>
        <v>0.41894775486575575</v>
      </c>
      <c r="N35" s="6">
        <f ca="1"/>
        <v>1.859266882214609</v>
      </c>
      <c r="P35" s="57">
        <v>13</v>
      </c>
      <c r="Q35" s="4">
        <f ca="1"/>
        <v>209.69904227505208</v>
      </c>
      <c r="R35" s="5">
        <f ca="1"/>
        <v>241.86036688700688</v>
      </c>
      <c r="S35" s="5">
        <f ca="1"/>
        <v>275.06760873014156</v>
      </c>
      <c r="T35" s="5">
        <f ca="1"/>
        <v>253.289591942621</v>
      </c>
      <c r="U35" s="6">
        <f ca="1"/>
        <v>376.18550286348864</v>
      </c>
    </row>
    <row r="36" spans="2:21">
      <c r="B36" s="13">
        <v>14</v>
      </c>
      <c r="C36" s="4">
        <f t="shared" ca="1" si="3"/>
        <v>-0.51908162471301678</v>
      </c>
      <c r="D36" s="5">
        <f t="shared" ca="1" si="3"/>
        <v>0.17491006261117137</v>
      </c>
      <c r="E36" s="5">
        <f t="shared" ca="1" si="3"/>
        <v>-8.8510064388081511E-2</v>
      </c>
      <c r="F36" s="5">
        <f t="shared" ca="1" si="3"/>
        <v>-3.2026039303306257</v>
      </c>
      <c r="G36" s="6">
        <f t="shared" ca="1" si="3"/>
        <v>-0.72802307773002828</v>
      </c>
      <c r="I36" s="57">
        <v>14</v>
      </c>
      <c r="J36" s="4">
        <f ca="1"/>
        <v>-0.51908162471301678</v>
      </c>
      <c r="K36" s="5">
        <f ca="1"/>
        <v>-5.4997903159796968E-2</v>
      </c>
      <c r="L36" s="5">
        <f ca="1"/>
        <v>-0.18729040104928793</v>
      </c>
      <c r="M36" s="5">
        <f ca="1"/>
        <v>-2.7955298220925617</v>
      </c>
      <c r="N36" s="6">
        <f ca="1"/>
        <v>-0.57289063612561397</v>
      </c>
      <c r="P36" s="57">
        <v>14</v>
      </c>
      <c r="Q36" s="4">
        <f ca="1"/>
        <v>202.72891464688169</v>
      </c>
      <c r="R36" s="5">
        <f ca="1"/>
        <v>204.98469122487035</v>
      </c>
      <c r="S36" s="5">
        <f ca="1"/>
        <v>234.25577250475942</v>
      </c>
      <c r="T36" s="5">
        <f ca="1"/>
        <v>191.22892351373864</v>
      </c>
      <c r="U36" s="6">
        <f ca="1"/>
        <v>306.9448890841112</v>
      </c>
    </row>
    <row r="37" spans="2:21">
      <c r="B37" s="13">
        <v>15</v>
      </c>
      <c r="C37" s="4">
        <f t="shared" ca="1" si="3"/>
        <v>1.036648193543487</v>
      </c>
      <c r="D37" s="5">
        <f t="shared" ca="1" si="3"/>
        <v>1.2838437929939648</v>
      </c>
      <c r="E37" s="5">
        <f t="shared" ca="1" si="3"/>
        <v>0.35817108704534084</v>
      </c>
      <c r="F37" s="5">
        <f t="shared" ca="1" si="3"/>
        <v>-1.2056419401761245</v>
      </c>
      <c r="G37" s="6">
        <f t="shared" ca="1" si="3"/>
        <v>0.26390665265523339</v>
      </c>
      <c r="I37" s="57">
        <v>15</v>
      </c>
      <c r="J37" s="4">
        <f ca="1"/>
        <v>1.036648193543487</v>
      </c>
      <c r="K37" s="5">
        <f ca="1"/>
        <v>1.5973061482210869</v>
      </c>
      <c r="L37" s="5">
        <f ca="1"/>
        <v>1.3267752498460688</v>
      </c>
      <c r="M37" s="5">
        <f ca="1"/>
        <v>-0.3051983482606544</v>
      </c>
      <c r="N37" s="6">
        <f ca="1"/>
        <v>1.3129419396288793</v>
      </c>
      <c r="P37" s="57">
        <v>15</v>
      </c>
      <c r="Q37" s="4">
        <f ca="1"/>
        <v>225.46742152287499</v>
      </c>
      <c r="R37" s="5">
        <f ca="1"/>
        <v>230.80917728034126</v>
      </c>
      <c r="S37" s="5">
        <f ca="1"/>
        <v>273.84327675525407</v>
      </c>
      <c r="T37" s="5">
        <f ca="1"/>
        <v>237.74930313897124</v>
      </c>
      <c r="U37" s="6">
        <f ca="1"/>
        <v>359.38360064649089</v>
      </c>
    </row>
    <row r="38" spans="2:21">
      <c r="B38" s="13">
        <v>16</v>
      </c>
      <c r="C38" s="4">
        <f t="shared" ca="1" si="3"/>
        <v>-0.2614947312162752</v>
      </c>
      <c r="D38" s="5">
        <f t="shared" ca="1" si="3"/>
        <v>-2.4343977029862742</v>
      </c>
      <c r="E38" s="5">
        <f t="shared" ca="1" si="3"/>
        <v>1.2989888237108338</v>
      </c>
      <c r="F38" s="5">
        <f t="shared" ca="1" si="3"/>
        <v>-0.83894259957127115</v>
      </c>
      <c r="G38" s="6">
        <f t="shared" ca="1" si="3"/>
        <v>-0.89821719304895153</v>
      </c>
      <c r="I38" s="57">
        <v>16</v>
      </c>
      <c r="J38" s="4">
        <f ca="1"/>
        <v>-0.2614947312162752</v>
      </c>
      <c r="K38" s="5">
        <f ca="1"/>
        <v>-2.3252009927731665</v>
      </c>
      <c r="L38" s="5">
        <f ca="1"/>
        <v>-0.3137814234317382</v>
      </c>
      <c r="M38" s="5">
        <f ca="1"/>
        <v>-1.6967614996713674</v>
      </c>
      <c r="N38" s="6">
        <f ca="1"/>
        <v>-2.0471380790426266</v>
      </c>
      <c r="P38" s="57">
        <v>16</v>
      </c>
      <c r="Q38" s="4">
        <f ca="1"/>
        <v>206.3288168409893</v>
      </c>
      <c r="R38" s="5">
        <f ca="1"/>
        <v>174.14816502650754</v>
      </c>
      <c r="S38" s="5">
        <f ca="1"/>
        <v>231.21980872276154</v>
      </c>
      <c r="T38" s="5">
        <f ca="1"/>
        <v>210.51218979698686</v>
      </c>
      <c r="U38" s="6">
        <f ca="1"/>
        <v>271.33904473957796</v>
      </c>
    </row>
    <row r="39" spans="2:21">
      <c r="B39" s="13">
        <v>17</v>
      </c>
      <c r="C39" s="4">
        <f t="shared" ca="1" si="3"/>
        <v>1.5056065305201747</v>
      </c>
      <c r="D39" s="5">
        <f t="shared" ca="1" si="3"/>
        <v>-0.82981285263582905</v>
      </c>
      <c r="E39" s="5">
        <f t="shared" ca="1" si="3"/>
        <v>1.1340749952578366</v>
      </c>
      <c r="F39" s="5">
        <f t="shared" ca="1" si="3"/>
        <v>-1.849280651607248</v>
      </c>
      <c r="G39" s="6">
        <f t="shared" ca="1" si="3"/>
        <v>-0.56879069794605042</v>
      </c>
      <c r="I39" s="57">
        <v>17</v>
      </c>
      <c r="J39" s="4">
        <f ca="1"/>
        <v>1.5056065305201747</v>
      </c>
      <c r="K39" s="5">
        <f ca="1"/>
        <v>-0.13419374647727611</v>
      </c>
      <c r="L39" s="5">
        <f ca="1"/>
        <v>1.0592829590169159</v>
      </c>
      <c r="M39" s="5">
        <f ca="1"/>
        <v>-1.6669852861922489</v>
      </c>
      <c r="N39" s="6">
        <f ca="1"/>
        <v>-0.35448945704215634</v>
      </c>
      <c r="P39" s="57">
        <v>17</v>
      </c>
      <c r="Q39" s="4">
        <f ca="1"/>
        <v>232.80949331699722</v>
      </c>
      <c r="R39" s="5">
        <f ca="1"/>
        <v>203.82220140753572</v>
      </c>
      <c r="S39" s="5">
        <f ca="1"/>
        <v>266.39230267787974</v>
      </c>
      <c r="T39" s="5">
        <f ca="1"/>
        <v>211.06097732793924</v>
      </c>
      <c r="U39" s="6">
        <f ca="1"/>
        <v>312.60307656580261</v>
      </c>
    </row>
    <row r="40" spans="2:21">
      <c r="B40" s="13">
        <v>18</v>
      </c>
      <c r="C40" s="4">
        <f t="shared" ca="1" si="3"/>
        <v>-0.29524522340814385</v>
      </c>
      <c r="D40" s="5">
        <f t="shared" ca="1" si="3"/>
        <v>-0.56891656139891822</v>
      </c>
      <c r="E40" s="5">
        <f t="shared" ca="1" si="3"/>
        <v>-0.46671738179831446</v>
      </c>
      <c r="F40" s="5">
        <f t="shared" ca="1" si="3"/>
        <v>0.58600632360368121</v>
      </c>
      <c r="G40" s="6">
        <f t="shared" ca="1" si="3"/>
        <v>-0.68407181095502767</v>
      </c>
      <c r="I40" s="57">
        <v>18</v>
      </c>
      <c r="J40" s="4">
        <f ca="1"/>
        <v>-0.29524522340814385</v>
      </c>
      <c r="K40" s="5">
        <f ca="1"/>
        <v>-0.64006082961075672</v>
      </c>
      <c r="L40" s="5">
        <f ca="1"/>
        <v>-0.76028228910246765</v>
      </c>
      <c r="M40" s="5">
        <f ca="1"/>
        <v>0.16022945903215069</v>
      </c>
      <c r="N40" s="6">
        <f ca="1"/>
        <v>-0.99002934258379249</v>
      </c>
      <c r="P40" s="57">
        <v>18</v>
      </c>
      <c r="Q40" s="4">
        <f ca="1"/>
        <v>205.85352228019906</v>
      </c>
      <c r="R40" s="5">
        <f ca="1"/>
        <v>196.55071682850425</v>
      </c>
      <c r="S40" s="5">
        <f ca="1"/>
        <v>220.81430922433421</v>
      </c>
      <c r="T40" s="5">
        <f ca="1"/>
        <v>247.62415224809132</v>
      </c>
      <c r="U40" s="6">
        <f ca="1"/>
        <v>296.4209897653169</v>
      </c>
    </row>
    <row r="41" spans="2:21">
      <c r="B41" s="13">
        <v>19</v>
      </c>
      <c r="C41" s="4">
        <f t="shared" ca="1" si="3"/>
        <v>-7.9277875138002885E-2</v>
      </c>
      <c r="D41" s="5">
        <f t="shared" ca="1" si="3"/>
        <v>-0.36604799963494083</v>
      </c>
      <c r="E41" s="5">
        <f t="shared" ca="1" si="3"/>
        <v>1.1759602334677566</v>
      </c>
      <c r="F41" s="5">
        <f t="shared" ca="1" si="3"/>
        <v>-0.86830423005917234</v>
      </c>
      <c r="G41" s="6">
        <f t="shared" ca="1" si="3"/>
        <v>2.2314501990775586</v>
      </c>
      <c r="I41" s="57">
        <v>19</v>
      </c>
      <c r="J41" s="4">
        <f ca="1"/>
        <v>-7.9277875138002885E-2</v>
      </c>
      <c r="K41" s="5">
        <f ca="1"/>
        <v>-0.36612560454612808</v>
      </c>
      <c r="L41" s="5">
        <f ca="1"/>
        <v>0.69315099878554731</v>
      </c>
      <c r="M41" s="5">
        <f ca="1"/>
        <v>-0.7823929376830222</v>
      </c>
      <c r="N41" s="6">
        <f ca="1"/>
        <v>1.5375896294485667</v>
      </c>
      <c r="P41" s="57">
        <v>19</v>
      </c>
      <c r="Q41" s="4">
        <f ca="1"/>
        <v>208.91392390196259</v>
      </c>
      <c r="R41" s="5">
        <f ca="1"/>
        <v>200.45553624450747</v>
      </c>
      <c r="S41" s="5">
        <f ca="1"/>
        <v>256.52128090532528</v>
      </c>
      <c r="T41" s="5">
        <f ca="1"/>
        <v>228.03351520962104</v>
      </c>
      <c r="U41" s="6">
        <f ca="1"/>
        <v>366.19970067352477</v>
      </c>
    </row>
    <row r="42" spans="2:21">
      <c r="B42" s="13">
        <v>20</v>
      </c>
      <c r="C42" s="4">
        <f t="shared" ca="1" si="3"/>
        <v>-5.8095232802252039E-2</v>
      </c>
      <c r="D42" s="5">
        <f t="shared" ca="1" si="3"/>
        <v>1.5067288732444308</v>
      </c>
      <c r="E42" s="5">
        <f t="shared" ca="1" si="3"/>
        <v>-1.4112047049885881</v>
      </c>
      <c r="F42" s="5">
        <f t="shared" ca="1" si="3"/>
        <v>0.47096767585303045</v>
      </c>
      <c r="G42" s="6">
        <f t="shared" ca="1" si="3"/>
        <v>2.1160192139815868</v>
      </c>
      <c r="I42" s="57">
        <v>20</v>
      </c>
      <c r="J42" s="4">
        <f ca="1"/>
        <v>-5.8095232802252039E-2</v>
      </c>
      <c r="K42" s="5">
        <f ca="1"/>
        <v>1.3483389044708816</v>
      </c>
      <c r="L42" s="5">
        <f ca="1"/>
        <v>-0.36135825343369965</v>
      </c>
      <c r="M42" s="5">
        <f ca="1"/>
        <v>0.90336694257932637</v>
      </c>
      <c r="N42" s="6">
        <f ca="1"/>
        <v>2.2693366492272871</v>
      </c>
      <c r="P42" s="57">
        <v>20</v>
      </c>
      <c r="Q42" s="4">
        <f ca="1"/>
        <v>209.21653538895379</v>
      </c>
      <c r="R42" s="5">
        <f ca="1"/>
        <v>226.71922320903124</v>
      </c>
      <c r="S42" s="5">
        <f ca="1"/>
        <v>230.08810778082992</v>
      </c>
      <c r="T42" s="5">
        <f ca="1"/>
        <v>264.24833253028993</v>
      </c>
      <c r="U42" s="6">
        <f ca="1"/>
        <v>389.31106546370518</v>
      </c>
    </row>
    <row r="43" spans="2:21">
      <c r="B43" s="13">
        <v>21</v>
      </c>
      <c r="C43" s="4">
        <f t="shared" ref="C43:G52" ca="1" si="4">NORMINV(RAND(),0,1)</f>
        <v>0.22982097439961369</v>
      </c>
      <c r="D43" s="5">
        <f t="shared" ca="1" si="4"/>
        <v>0.48216787392983995</v>
      </c>
      <c r="E43" s="5">
        <f t="shared" ca="1" si="4"/>
        <v>-0.66091649945561892</v>
      </c>
      <c r="F43" s="5">
        <f t="shared" ca="1" si="4"/>
        <v>-2.6801128559980629</v>
      </c>
      <c r="G43" s="6">
        <f t="shared" ca="1" si="4"/>
        <v>-0.15558054877093608</v>
      </c>
      <c r="I43" s="57">
        <v>21</v>
      </c>
      <c r="J43" s="4">
        <f ca="1"/>
        <v>0.22982097439961369</v>
      </c>
      <c r="K43" s="5">
        <f ca="1"/>
        <v>0.53403967822793108</v>
      </c>
      <c r="L43" s="5">
        <f ca="1"/>
        <v>-0.1784202315647142</v>
      </c>
      <c r="M43" s="5">
        <f ca="1"/>
        <v>-2.1846244722294395</v>
      </c>
      <c r="N43" s="6">
        <f ca="1"/>
        <v>0.16719649678256121</v>
      </c>
      <c r="P43" s="57">
        <v>21</v>
      </c>
      <c r="Q43" s="4">
        <f ca="1"/>
        <v>213.37338957025506</v>
      </c>
      <c r="R43" s="5">
        <f ca="1"/>
        <v>213.84159477070801</v>
      </c>
      <c r="S43" s="5">
        <f ca="1"/>
        <v>234.47015879407942</v>
      </c>
      <c r="T43" s="5">
        <f ca="1"/>
        <v>201.72121088911041</v>
      </c>
      <c r="U43" s="6">
        <f ca="1"/>
        <v>326.54429579454649</v>
      </c>
    </row>
    <row r="44" spans="2:21">
      <c r="B44" s="13">
        <v>22</v>
      </c>
      <c r="C44" s="4">
        <f t="shared" ca="1" si="4"/>
        <v>-0.86419098249153126</v>
      </c>
      <c r="D44" s="5">
        <f t="shared" ca="1" si="4"/>
        <v>-0.18137762772222299</v>
      </c>
      <c r="E44" s="5">
        <f t="shared" ca="1" si="4"/>
        <v>0.14481966118652484</v>
      </c>
      <c r="F44" s="5">
        <f t="shared" ca="1" si="4"/>
        <v>-0.36771511088831166</v>
      </c>
      <c r="G44" s="6">
        <f t="shared" ca="1" si="4"/>
        <v>0.69971866394208049</v>
      </c>
      <c r="I44" s="57">
        <v>22</v>
      </c>
      <c r="J44" s="4">
        <f ca="1"/>
        <v>-0.86419098249153126</v>
      </c>
      <c r="K44" s="5">
        <f ca="1"/>
        <v>-0.52198369654955501</v>
      </c>
      <c r="L44" s="5">
        <f ca="1"/>
        <v>-0.32171503692636511</v>
      </c>
      <c r="M44" s="5">
        <f ca="1"/>
        <v>-0.48759557686712496</v>
      </c>
      <c r="N44" s="6">
        <f ca="1"/>
        <v>0.17991746169103395</v>
      </c>
      <c r="P44" s="57">
        <v>22</v>
      </c>
      <c r="Q44" s="4">
        <f ca="1"/>
        <v>198.00409457923129</v>
      </c>
      <c r="R44" s="5">
        <f ca="1"/>
        <v>198.22443657280752</v>
      </c>
      <c r="S44" s="5">
        <f ca="1"/>
        <v>231.03070740362168</v>
      </c>
      <c r="T44" s="5">
        <f ca="1"/>
        <v>233.98771675219368</v>
      </c>
      <c r="U44" s="6">
        <f ca="1"/>
        <v>326.89189813709419</v>
      </c>
    </row>
    <row r="45" spans="2:21">
      <c r="B45" s="13">
        <v>23</v>
      </c>
      <c r="C45" s="4">
        <f t="shared" ca="1" si="4"/>
        <v>-0.74928180328161798</v>
      </c>
      <c r="D45" s="5">
        <f t="shared" ca="1" si="4"/>
        <v>-0.29583674418402006</v>
      </c>
      <c r="E45" s="5">
        <f t="shared" ca="1" si="4"/>
        <v>0.69859125604731398</v>
      </c>
      <c r="F45" s="5">
        <f t="shared" ca="1" si="4"/>
        <v>-3.624815726272651E-2</v>
      </c>
      <c r="G45" s="6">
        <f t="shared" ca="1" si="4"/>
        <v>-2.0608394767803295</v>
      </c>
      <c r="I45" s="57">
        <v>23</v>
      </c>
      <c r="J45" s="4">
        <f ca="1"/>
        <v>-0.74928180328161798</v>
      </c>
      <c r="K45" s="5">
        <f ca="1"/>
        <v>-0.57879186651332704</v>
      </c>
      <c r="L45" s="5">
        <f ca="1"/>
        <v>9.3968430586787333E-2</v>
      </c>
      <c r="M45" s="5">
        <f ca="1"/>
        <v>-0.16416185075759587</v>
      </c>
      <c r="N45" s="6">
        <f ca="1"/>
        <v>-1.8065192453560319</v>
      </c>
      <c r="P45" s="57">
        <v>23</v>
      </c>
      <c r="Q45" s="4">
        <f ca="1"/>
        <v>199.56493528946035</v>
      </c>
      <c r="R45" s="5">
        <f ca="1"/>
        <v>197.41742054683189</v>
      </c>
      <c r="S45" s="5">
        <f ca="1"/>
        <v>241.1500112886834</v>
      </c>
      <c r="T45" s="5">
        <f ca="1"/>
        <v>240.69931229035143</v>
      </c>
      <c r="U45" s="6">
        <f ca="1"/>
        <v>276.85484647352644</v>
      </c>
    </row>
    <row r="46" spans="2:21">
      <c r="B46" s="13">
        <v>24</v>
      </c>
      <c r="C46" s="4">
        <f t="shared" ca="1" si="4"/>
        <v>-1.2377923001759532</v>
      </c>
      <c r="D46" s="5">
        <f t="shared" ca="1" si="4"/>
        <v>-1.1441468835651207</v>
      </c>
      <c r="E46" s="5">
        <f t="shared" ca="1" si="4"/>
        <v>0.6273852446810595</v>
      </c>
      <c r="F46" s="5">
        <f t="shared" ca="1" si="4"/>
        <v>0.49910045097216071</v>
      </c>
      <c r="G46" s="6">
        <f t="shared" ca="1" si="4"/>
        <v>1.7136206930300006</v>
      </c>
      <c r="I46" s="57">
        <v>24</v>
      </c>
      <c r="J46" s="4">
        <f ca="1"/>
        <v>-1.2377923001759532</v>
      </c>
      <c r="K46" s="5">
        <f ca="1"/>
        <v>-1.5531139954699464</v>
      </c>
      <c r="L46" s="5">
        <f ca="1"/>
        <v>-0.57711650815110804</v>
      </c>
      <c r="M46" s="5">
        <f ca="1"/>
        <v>-0.14633001056400757</v>
      </c>
      <c r="N46" s="6">
        <f ca="1"/>
        <v>0.28903045123191318</v>
      </c>
      <c r="P46" s="57">
        <v>24</v>
      </c>
      <c r="Q46" s="4">
        <f ca="1"/>
        <v>193.01324618058857</v>
      </c>
      <c r="R46" s="5">
        <f ca="1"/>
        <v>184.07658920846328</v>
      </c>
      <c r="S46" s="5">
        <f ca="1"/>
        <v>225.02502521334375</v>
      </c>
      <c r="T46" s="5">
        <f ca="1"/>
        <v>241.07489160783371</v>
      </c>
      <c r="U46" s="6">
        <f ca="1"/>
        <v>329.88866686805397</v>
      </c>
    </row>
    <row r="47" spans="2:21">
      <c r="B47" s="13">
        <v>25</v>
      </c>
      <c r="C47" s="4">
        <f t="shared" ca="1" si="4"/>
        <v>-0.28665676661500583</v>
      </c>
      <c r="D47" s="5">
        <f t="shared" ca="1" si="4"/>
        <v>-0.69558994851239553</v>
      </c>
      <c r="E47" s="5">
        <f t="shared" ca="1" si="4"/>
        <v>0.22560121953332929</v>
      </c>
      <c r="F47" s="5">
        <f t="shared" ca="1" si="4"/>
        <v>7.9683138920162239E-2</v>
      </c>
      <c r="G47" s="6">
        <f t="shared" ca="1" si="4"/>
        <v>0.76451193128764894</v>
      </c>
      <c r="I47" s="57">
        <v>25</v>
      </c>
      <c r="J47" s="4">
        <f ca="1"/>
        <v>-0.28665676661500583</v>
      </c>
      <c r="K47" s="5">
        <f ca="1"/>
        <v>-0.75188875599139826</v>
      </c>
      <c r="L47" s="5">
        <f ca="1"/>
        <v>-0.28605368845632473</v>
      </c>
      <c r="M47" s="5">
        <f ca="1"/>
        <v>-0.249432497615107</v>
      </c>
      <c r="N47" s="6">
        <f ca="1"/>
        <v>8.3325838031395205E-2</v>
      </c>
      <c r="P47" s="57">
        <v>25</v>
      </c>
      <c r="Q47" s="4">
        <f ca="1"/>
        <v>205.9743660938156</v>
      </c>
      <c r="R47" s="5">
        <f ca="1"/>
        <v>194.97861031652607</v>
      </c>
      <c r="S47" s="5">
        <f ca="1"/>
        <v>231.88192863326995</v>
      </c>
      <c r="T47" s="5">
        <f ca="1"/>
        <v>238.91139072586424</v>
      </c>
      <c r="U47" s="6">
        <f ca="1"/>
        <v>324.26175080062836</v>
      </c>
    </row>
    <row r="48" spans="2:21">
      <c r="B48" s="13">
        <v>26</v>
      </c>
      <c r="C48" s="4">
        <f t="shared" ca="1" si="4"/>
        <v>-0.75306953669252508</v>
      </c>
      <c r="D48" s="5">
        <f t="shared" ca="1" si="4"/>
        <v>0.38094560899778418</v>
      </c>
      <c r="E48" s="5">
        <f t="shared" ca="1" si="4"/>
        <v>7.6311057157413015E-2</v>
      </c>
      <c r="F48" s="5">
        <f t="shared" ca="1" si="4"/>
        <v>0.68135579447624028</v>
      </c>
      <c r="G48" s="6">
        <f t="shared" ca="1" si="4"/>
        <v>-0.83069937265998384</v>
      </c>
      <c r="I48" s="57">
        <v>26</v>
      </c>
      <c r="J48" s="4">
        <f ca="1"/>
        <v>-0.75306953669252508</v>
      </c>
      <c r="K48" s="5">
        <f ca="1"/>
        <v>3.6055538613000038E-2</v>
      </c>
      <c r="L48" s="5">
        <f ca="1"/>
        <v>-5.0545909709901291E-2</v>
      </c>
      <c r="M48" s="5">
        <f ca="1"/>
        <v>0.68841811322846591</v>
      </c>
      <c r="N48" s="6">
        <f ca="1"/>
        <v>-0.57635789466394283</v>
      </c>
      <c r="P48" s="57">
        <v>26</v>
      </c>
      <c r="Q48" s="4">
        <f ca="1"/>
        <v>199.51328996844802</v>
      </c>
      <c r="R48" s="5">
        <f ca="1"/>
        <v>206.3294307519341</v>
      </c>
      <c r="S48" s="5">
        <f ca="1"/>
        <v>237.58269070164636</v>
      </c>
      <c r="T48" s="5">
        <f ca="1"/>
        <v>259.3283377934664</v>
      </c>
      <c r="U48" s="6">
        <f ca="1"/>
        <v>306.85589253747548</v>
      </c>
    </row>
    <row r="49" spans="2:21">
      <c r="B49" s="13">
        <v>27</v>
      </c>
      <c r="C49" s="4">
        <f t="shared" ca="1" si="4"/>
        <v>0.53138566052876901</v>
      </c>
      <c r="D49" s="5">
        <f t="shared" ca="1" si="4"/>
        <v>-0.73835694639246485</v>
      </c>
      <c r="E49" s="5">
        <f t="shared" ca="1" si="4"/>
        <v>0.14776817769910483</v>
      </c>
      <c r="F49" s="5">
        <f t="shared" ca="1" si="4"/>
        <v>1.1637528973979254</v>
      </c>
      <c r="G49" s="6">
        <f t="shared" ca="1" si="4"/>
        <v>-0.15020321689293414</v>
      </c>
      <c r="I49" s="57">
        <v>27</v>
      </c>
      <c r="J49" s="4">
        <f ca="1"/>
        <v>0.53138566052876901</v>
      </c>
      <c r="K49" s="5">
        <f ca="1"/>
        <v>-0.45310792338281958</v>
      </c>
      <c r="L49" s="5">
        <f ca="1"/>
        <v>-4.2567003465332806E-2</v>
      </c>
      <c r="M49" s="5">
        <f ca="1"/>
        <v>0.76669774188362583</v>
      </c>
      <c r="N49" s="6">
        <f ca="1"/>
        <v>-0.39665119383907793</v>
      </c>
      <c r="P49" s="57">
        <v>27</v>
      </c>
      <c r="Q49" s="4">
        <f ca="1"/>
        <v>217.81588109889165</v>
      </c>
      <c r="R49" s="5">
        <f ca="1"/>
        <v>199.20731066700947</v>
      </c>
      <c r="S49" s="5">
        <f ca="1"/>
        <v>237.77826554205285</v>
      </c>
      <c r="T49" s="5">
        <f ca="1"/>
        <v>261.1093950787893</v>
      </c>
      <c r="U49" s="6">
        <f ca="1"/>
        <v>311.5027141467333</v>
      </c>
    </row>
    <row r="50" spans="2:21">
      <c r="B50" s="13">
        <v>28</v>
      </c>
      <c r="C50" s="4">
        <f t="shared" ca="1" si="4"/>
        <v>-0.45294010873223778</v>
      </c>
      <c r="D50" s="5">
        <f t="shared" ca="1" si="4"/>
        <v>8.6436993738618156E-2</v>
      </c>
      <c r="E50" s="5">
        <f t="shared" ca="1" si="4"/>
        <v>0.9793335121468516</v>
      </c>
      <c r="F50" s="5">
        <f t="shared" ca="1" si="4"/>
        <v>1.130125082268977</v>
      </c>
      <c r="G50" s="6">
        <f t="shared" ca="1" si="4"/>
        <v>-0.29070429655263053</v>
      </c>
      <c r="I50" s="57">
        <v>28</v>
      </c>
      <c r="J50" s="4">
        <f ca="1"/>
        <v>-0.45294010873223778</v>
      </c>
      <c r="K50" s="5">
        <f ca="1"/>
        <v>-0.10827203643045355</v>
      </c>
      <c r="L50" s="5">
        <f ca="1"/>
        <v>0.61837973371277233</v>
      </c>
      <c r="M50" s="5">
        <f ca="1"/>
        <v>1.1002610948138074</v>
      </c>
      <c r="N50" s="6">
        <f ca="1"/>
        <v>-0.16420704135607395</v>
      </c>
      <c r="P50" s="57">
        <v>28</v>
      </c>
      <c r="Q50" s="4">
        <f ca="1"/>
        <v>203.64723702071379</v>
      </c>
      <c r="R50" s="5">
        <f ca="1"/>
        <v>204.20197008777154</v>
      </c>
      <c r="S50" s="5">
        <f ca="1"/>
        <v>254.55085133625136</v>
      </c>
      <c r="T50" s="5">
        <f ca="1"/>
        <v>268.83693913507676</v>
      </c>
      <c r="U50" s="6">
        <f ca="1"/>
        <v>317.6177392888751</v>
      </c>
    </row>
    <row r="51" spans="2:21">
      <c r="B51" s="13">
        <v>29</v>
      </c>
      <c r="C51" s="4">
        <f t="shared" ca="1" si="4"/>
        <v>-0.66461209362477525</v>
      </c>
      <c r="D51" s="5">
        <f t="shared" ca="1" si="4"/>
        <v>0.31383772150407241</v>
      </c>
      <c r="E51" s="5">
        <f t="shared" ca="1" si="4"/>
        <v>0.49601812995667383</v>
      </c>
      <c r="F51" s="5">
        <f t="shared" ca="1" si="4"/>
        <v>1.3403669663696101</v>
      </c>
      <c r="G51" s="6">
        <f t="shared" ca="1" si="4"/>
        <v>-1.1754652900954228</v>
      </c>
      <c r="I51" s="57">
        <v>29</v>
      </c>
      <c r="J51" s="4">
        <f ca="1"/>
        <v>-0.66461209362477525</v>
      </c>
      <c r="K51" s="5">
        <f ca="1"/>
        <v>1.1453985068050787E-2</v>
      </c>
      <c r="L51" s="5">
        <f ca="1"/>
        <v>0.27482194298300433</v>
      </c>
      <c r="M51" s="5">
        <f ca="1"/>
        <v>1.2992902244791096</v>
      </c>
      <c r="N51" s="6">
        <f ca="1"/>
        <v>-0.79309753992046506</v>
      </c>
      <c r="P51" s="57">
        <v>29</v>
      </c>
      <c r="Q51" s="4">
        <f ca="1"/>
        <v>200.7228932442261</v>
      </c>
      <c r="R51" s="5">
        <f ca="1"/>
        <v>205.96523081838285</v>
      </c>
      <c r="S51" s="5">
        <f ca="1"/>
        <v>245.68991545990144</v>
      </c>
      <c r="T51" s="5">
        <f ca="1"/>
        <v>273.55628700962461</v>
      </c>
      <c r="U51" s="6">
        <f ca="1"/>
        <v>301.34360305976412</v>
      </c>
    </row>
    <row r="52" spans="2:21">
      <c r="B52" s="13">
        <v>30</v>
      </c>
      <c r="C52" s="4">
        <f t="shared" ca="1" si="4"/>
        <v>-0.35278362761992932</v>
      </c>
      <c r="D52" s="5">
        <f t="shared" ca="1" si="4"/>
        <v>0.35073381344374743</v>
      </c>
      <c r="E52" s="5">
        <f t="shared" ca="1" si="4"/>
        <v>0.76177043658021848</v>
      </c>
      <c r="F52" s="5">
        <f t="shared" ca="1" si="4"/>
        <v>3.8039087548196654E-2</v>
      </c>
      <c r="G52" s="6">
        <f t="shared" ca="1" si="4"/>
        <v>-1.3949226472510685</v>
      </c>
      <c r="I52" s="57">
        <v>30</v>
      </c>
      <c r="J52" s="4">
        <f ca="1"/>
        <v>-0.35278362761992932</v>
      </c>
      <c r="K52" s="5">
        <f ca="1"/>
        <v>0.1737987569440263</v>
      </c>
      <c r="L52" s="5">
        <f ca="1"/>
        <v>0.62192189877047777</v>
      </c>
      <c r="M52" s="5">
        <f ca="1"/>
        <v>0.24817011985036144</v>
      </c>
      <c r="N52" s="6">
        <f ca="1"/>
        <v>-0.80720424317317852</v>
      </c>
      <c r="P52" s="57">
        <v>30</v>
      </c>
      <c r="Q52" s="4">
        <f ca="1"/>
        <v>205.04575514851746</v>
      </c>
      <c r="R52" s="5">
        <f ca="1"/>
        <v>208.38050250374033</v>
      </c>
      <c r="S52" s="5">
        <f ca="1"/>
        <v>254.64385473256772</v>
      </c>
      <c r="T52" s="5">
        <f ca="1"/>
        <v>249.53552562915002</v>
      </c>
      <c r="U52" s="6">
        <f ca="1"/>
        <v>300.98828209841594</v>
      </c>
    </row>
    <row r="53" spans="2:21">
      <c r="B53" s="13">
        <v>31</v>
      </c>
      <c r="C53" s="4">
        <f t="shared" ref="C53:G62" ca="1" si="5">NORMINV(RAND(),0,1)</f>
        <v>0.56572881334071345</v>
      </c>
      <c r="D53" s="5">
        <f t="shared" ca="1" si="5"/>
        <v>-0.87734985634961604</v>
      </c>
      <c r="E53" s="5">
        <f t="shared" ca="1" si="5"/>
        <v>0.17668770053996513</v>
      </c>
      <c r="F53" s="5">
        <f t="shared" ca="1" si="5"/>
        <v>0.95466297317311977</v>
      </c>
      <c r="G53" s="6">
        <f t="shared" ca="1" si="5"/>
        <v>-0.62416609444232352</v>
      </c>
      <c r="I53" s="57">
        <v>31</v>
      </c>
      <c r="J53" s="4">
        <f ca="1"/>
        <v>0.56572881334071345</v>
      </c>
      <c r="K53" s="5">
        <f ca="1"/>
        <v>-0.56552347743691878</v>
      </c>
      <c r="L53" s="5">
        <f ca="1"/>
        <v>-7.5810286698884982E-2</v>
      </c>
      <c r="M53" s="5">
        <f ca="1"/>
        <v>0.52883530558214464</v>
      </c>
      <c r="N53" s="6">
        <f ca="1"/>
        <v>-0.81416264817366946</v>
      </c>
      <c r="P53" s="57">
        <v>31</v>
      </c>
      <c r="Q53" s="4">
        <f ca="1"/>
        <v>218.32763708589144</v>
      </c>
      <c r="R53" s="5">
        <f ca="1"/>
        <v>197.60561651698782</v>
      </c>
      <c r="S53" s="5">
        <f ca="1"/>
        <v>236.9644837585698</v>
      </c>
      <c r="T53" s="5">
        <f ca="1"/>
        <v>255.7349696090844</v>
      </c>
      <c r="U53" s="6">
        <f ca="1"/>
        <v>300.81316747514819</v>
      </c>
    </row>
    <row r="54" spans="2:21">
      <c r="B54" s="13">
        <v>32</v>
      </c>
      <c r="C54" s="4">
        <f t="shared" ca="1" si="5"/>
        <v>0.71756237301961323</v>
      </c>
      <c r="D54" s="5">
        <f t="shared" ca="1" si="5"/>
        <v>1.1534879254063313</v>
      </c>
      <c r="E54" s="5">
        <f t="shared" ca="1" si="5"/>
        <v>-0.23759160792965506</v>
      </c>
      <c r="F54" s="5">
        <f t="shared" ca="1" si="5"/>
        <v>-0.24742837223954045</v>
      </c>
      <c r="G54" s="6">
        <f t="shared" ca="1" si="5"/>
        <v>-0.17910654294350309</v>
      </c>
      <c r="I54" s="57">
        <v>32</v>
      </c>
      <c r="J54" s="4">
        <f ca="1"/>
        <v>0.71756237301961323</v>
      </c>
      <c r="K54" s="5">
        <f ca="1"/>
        <v>1.3468422785631637</v>
      </c>
      <c r="L54" s="5">
        <f ca="1"/>
        <v>0.67579684783719807</v>
      </c>
      <c r="M54" s="5">
        <f ca="1"/>
        <v>0.35920760691414144</v>
      </c>
      <c r="N54" s="6">
        <f ca="1"/>
        <v>0.74267895060811018</v>
      </c>
      <c r="P54" s="57">
        <v>32</v>
      </c>
      <c r="Q54" s="4">
        <f ca="1"/>
        <v>220.60459444696667</v>
      </c>
      <c r="R54" s="5">
        <f ca="1"/>
        <v>226.69485755955125</v>
      </c>
      <c r="S54" s="5">
        <f ca="1"/>
        <v>256.06259611934257</v>
      </c>
      <c r="T54" s="5">
        <f ca="1"/>
        <v>251.96999312423745</v>
      </c>
      <c r="U54" s="6">
        <f ca="1"/>
        <v>342.64545082283894</v>
      </c>
    </row>
    <row r="55" spans="2:21">
      <c r="B55" s="13">
        <v>33</v>
      </c>
      <c r="C55" s="4">
        <f t="shared" ca="1" si="5"/>
        <v>-1.3645143274923659</v>
      </c>
      <c r="D55" s="5">
        <f t="shared" ca="1" si="5"/>
        <v>-0.50845819066550146</v>
      </c>
      <c r="E55" s="5">
        <f t="shared" ca="1" si="5"/>
        <v>-0.18803708624983162</v>
      </c>
      <c r="F55" s="5">
        <f t="shared" ca="1" si="5"/>
        <v>-1.7525676132642456</v>
      </c>
      <c r="G55" s="6">
        <f t="shared" ca="1" si="5"/>
        <v>-1.3302740843658385</v>
      </c>
      <c r="I55" s="57">
        <v>33</v>
      </c>
      <c r="J55" s="4">
        <f ca="1"/>
        <v>-1.3645143274923659</v>
      </c>
      <c r="K55" s="5">
        <f ca="1"/>
        <v>-1.02644859736987</v>
      </c>
      <c r="L55" s="5">
        <f ca="1"/>
        <v>-0.9398305665731137</v>
      </c>
      <c r="M55" s="5">
        <f ca="1"/>
        <v>-1.949175574761761</v>
      </c>
      <c r="N55" s="6">
        <f ca="1"/>
        <v>-1.6814761401904215</v>
      </c>
      <c r="P55" s="57">
        <v>33</v>
      </c>
      <c r="Q55" s="4">
        <f ca="1"/>
        <v>191.34912934594536</v>
      </c>
      <c r="R55" s="5">
        <f ca="1"/>
        <v>191.17190467912587</v>
      </c>
      <c r="S55" s="5">
        <f ca="1"/>
        <v>216.76323684937992</v>
      </c>
      <c r="T55" s="5">
        <f ca="1"/>
        <v>205.91704499072873</v>
      </c>
      <c r="U55" s="6">
        <f ca="1"/>
        <v>279.76539120733526</v>
      </c>
    </row>
    <row r="56" spans="2:21">
      <c r="B56" s="13">
        <v>34</v>
      </c>
      <c r="C56" s="4">
        <f t="shared" ca="1" si="5"/>
        <v>-1.1186742651390951</v>
      </c>
      <c r="D56" s="5">
        <f t="shared" ca="1" si="5"/>
        <v>-0.80225727423299853</v>
      </c>
      <c r="E56" s="5">
        <f t="shared" ca="1" si="5"/>
        <v>-0.28241747802646033</v>
      </c>
      <c r="F56" s="5">
        <f t="shared" ca="1" si="5"/>
        <v>0.96806963369243215</v>
      </c>
      <c r="G56" s="6">
        <f t="shared" ca="1" si="5"/>
        <v>0.87639888842422642</v>
      </c>
      <c r="I56" s="57">
        <v>34</v>
      </c>
      <c r="J56" s="4">
        <f ca="1"/>
        <v>-1.1186742651390951</v>
      </c>
      <c r="K56" s="5">
        <f ca="1"/>
        <v>-1.1925435673056439</v>
      </c>
      <c r="L56" s="5">
        <f ca="1"/>
        <v>-1.0612320673134057</v>
      </c>
      <c r="M56" s="5">
        <f ca="1"/>
        <v>0.31495813312295518</v>
      </c>
      <c r="N56" s="6">
        <f ca="1"/>
        <v>-0.19813728403811426</v>
      </c>
      <c r="P56" s="57">
        <v>34</v>
      </c>
      <c r="Q56" s="4">
        <f ca="1"/>
        <v>194.59070074979158</v>
      </c>
      <c r="R56" s="5">
        <f ca="1"/>
        <v>188.90521125775564</v>
      </c>
      <c r="S56" s="5">
        <f ca="1"/>
        <v>214.06630484846588</v>
      </c>
      <c r="T56" s="5">
        <f ca="1"/>
        <v>250.99700148993838</v>
      </c>
      <c r="U56" s="6">
        <f ca="1"/>
        <v>316.71769239152559</v>
      </c>
    </row>
    <row r="57" spans="2:21">
      <c r="B57" s="13">
        <v>35</v>
      </c>
      <c r="C57" s="4">
        <f t="shared" ca="1" si="5"/>
        <v>0.30420205292722047</v>
      </c>
      <c r="D57" s="5">
        <f t="shared" ca="1" si="5"/>
        <v>0.66559351232230113</v>
      </c>
      <c r="E57" s="5">
        <f t="shared" ca="1" si="5"/>
        <v>0.87010841051933308</v>
      </c>
      <c r="F57" s="5">
        <f t="shared" ca="1" si="5"/>
        <v>-0.3173628271547122</v>
      </c>
      <c r="G57" s="6">
        <f t="shared" ca="1" si="5"/>
        <v>6.542853769567411E-3</v>
      </c>
      <c r="I57" s="57">
        <v>35</v>
      </c>
      <c r="J57" s="4">
        <f ca="1"/>
        <v>0.30420205292722047</v>
      </c>
      <c r="K57" s="5">
        <f ca="1"/>
        <v>0.73181175697167222</v>
      </c>
      <c r="L57" s="5">
        <f ca="1"/>
        <v>1.1230226189833528</v>
      </c>
      <c r="M57" s="5">
        <f ca="1"/>
        <v>0.17160256523762807</v>
      </c>
      <c r="N57" s="6">
        <f ca="1"/>
        <v>0.60675709631028418</v>
      </c>
      <c r="P57" s="57">
        <v>35</v>
      </c>
      <c r="Q57" s="4">
        <f ca="1"/>
        <v>214.46064205839238</v>
      </c>
      <c r="R57" s="5">
        <f ca="1"/>
        <v>216.90034892669971</v>
      </c>
      <c r="S57" s="5">
        <f ca="1"/>
        <v>268.14915684310711</v>
      </c>
      <c r="T57" s="5">
        <f ca="1"/>
        <v>247.87051786483244</v>
      </c>
      <c r="U57" s="6">
        <f ca="1"/>
        <v>338.77236081535864</v>
      </c>
    </row>
    <row r="58" spans="2:21">
      <c r="B58" s="13">
        <v>36</v>
      </c>
      <c r="C58" s="4">
        <f t="shared" ca="1" si="5"/>
        <v>0.27348253458142091</v>
      </c>
      <c r="D58" s="5">
        <f t="shared" ca="1" si="5"/>
        <v>-0.40095032896891236</v>
      </c>
      <c r="E58" s="5">
        <f t="shared" ca="1" si="5"/>
        <v>-0.35625246111719877</v>
      </c>
      <c r="F58" s="5">
        <f t="shared" ca="1" si="5"/>
        <v>1.5807583561130452</v>
      </c>
      <c r="G58" s="6">
        <f t="shared" ca="1" si="5"/>
        <v>-1.5577210797474179</v>
      </c>
      <c r="I58" s="57">
        <v>36</v>
      </c>
      <c r="J58" s="4">
        <f ca="1"/>
        <v>0.27348253458142091</v>
      </c>
      <c r="K58" s="5">
        <f ca="1"/>
        <v>-0.2522756476061464</v>
      </c>
      <c r="L58" s="5">
        <f ca="1"/>
        <v>-0.36569459880457095</v>
      </c>
      <c r="M58" s="5">
        <f ca="1"/>
        <v>1.1881087931329175</v>
      </c>
      <c r="N58" s="6">
        <f ca="1"/>
        <v>-1.3566112796099621</v>
      </c>
      <c r="P58" s="57">
        <v>36</v>
      </c>
      <c r="Q58" s="4">
        <f ca="1"/>
        <v>214.01093489330341</v>
      </c>
      <c r="R58" s="5">
        <f ca="1"/>
        <v>202.10114740426965</v>
      </c>
      <c r="S58" s="5">
        <f ca="1"/>
        <v>229.98523580826588</v>
      </c>
      <c r="T58" s="5">
        <f ca="1"/>
        <v>270.90984876389734</v>
      </c>
      <c r="U58" s="6">
        <f ca="1"/>
        <v>287.47086771294221</v>
      </c>
    </row>
    <row r="59" spans="2:21">
      <c r="B59" s="13">
        <v>37</v>
      </c>
      <c r="C59" s="4">
        <f t="shared" ca="1" si="5"/>
        <v>0.5059699625377847</v>
      </c>
      <c r="D59" s="5">
        <f t="shared" ca="1" si="5"/>
        <v>0.83142583243824753</v>
      </c>
      <c r="E59" s="5">
        <f t="shared" ca="1" si="5"/>
        <v>-0.68783848846150542</v>
      </c>
      <c r="F59" s="5">
        <f t="shared" ca="1" si="5"/>
        <v>-0.47530388172304361</v>
      </c>
      <c r="G59" s="6">
        <f t="shared" ca="1" si="5"/>
        <v>-0.4784752177196846</v>
      </c>
      <c r="I59" s="57">
        <v>37</v>
      </c>
      <c r="J59" s="4">
        <f ca="1"/>
        <v>0.5059699625377847</v>
      </c>
      <c r="K59" s="5">
        <f ca="1"/>
        <v>0.96615218357666444</v>
      </c>
      <c r="L59" s="5">
        <f ca="1"/>
        <v>8.4292690824264604E-2</v>
      </c>
      <c r="M59" s="5">
        <f ca="1"/>
        <v>-6.8910453614331513E-2</v>
      </c>
      <c r="N59" s="6">
        <f ca="1"/>
        <v>0.21190787859673788</v>
      </c>
      <c r="P59" s="57">
        <v>37</v>
      </c>
      <c r="Q59" s="4">
        <f ca="1"/>
        <v>217.43792787071169</v>
      </c>
      <c r="R59" s="5">
        <f ca="1"/>
        <v>220.58135550172312</v>
      </c>
      <c r="S59" s="5">
        <f ca="1"/>
        <v>240.909502505847</v>
      </c>
      <c r="T59" s="5">
        <f ca="1"/>
        <v>242.71233188393586</v>
      </c>
      <c r="U59" s="6">
        <f ca="1"/>
        <v>327.76767740479323</v>
      </c>
    </row>
    <row r="60" spans="2:21">
      <c r="B60" s="13">
        <v>38</v>
      </c>
      <c r="C60" s="4">
        <f t="shared" ca="1" si="5"/>
        <v>-0.63368158847639267</v>
      </c>
      <c r="D60" s="5">
        <f t="shared" ca="1" si="5"/>
        <v>0.58749078227188556</v>
      </c>
      <c r="E60" s="5">
        <f t="shared" ca="1" si="5"/>
        <v>-9.0742443513526838E-2</v>
      </c>
      <c r="F60" s="5">
        <f t="shared" ca="1" si="5"/>
        <v>-0.33004221203154971</v>
      </c>
      <c r="G60" s="6">
        <f t="shared" ca="1" si="5"/>
        <v>0.95025224541225572</v>
      </c>
      <c r="I60" s="57">
        <v>38</v>
      </c>
      <c r="J60" s="4">
        <f ca="1"/>
        <v>-0.63368158847639267</v>
      </c>
      <c r="K60" s="5">
        <f ca="1"/>
        <v>0.27346612489506122</v>
      </c>
      <c r="L60" s="5">
        <f ca="1"/>
        <v>-2.9162895030139566E-2</v>
      </c>
      <c r="M60" s="5">
        <f ca="1"/>
        <v>-0.11036908709727394</v>
      </c>
      <c r="N60" s="6">
        <f ca="1"/>
        <v>0.86615158392095615</v>
      </c>
      <c r="P60" s="57">
        <v>38</v>
      </c>
      <c r="Q60" s="4">
        <f ca="1"/>
        <v>201.14757782562216</v>
      </c>
      <c r="R60" s="5">
        <f ca="1"/>
        <v>209.87730646637874</v>
      </c>
      <c r="S60" s="5">
        <f ca="1"/>
        <v>238.10718262292554</v>
      </c>
      <c r="T60" s="5">
        <f ca="1"/>
        <v>241.83409443273871</v>
      </c>
      <c r="U60" s="6">
        <f ca="1"/>
        <v>346.20216943825915</v>
      </c>
    </row>
    <row r="61" spans="2:21">
      <c r="B61" s="13">
        <v>39</v>
      </c>
      <c r="C61" s="4">
        <f t="shared" ca="1" si="5"/>
        <v>0.5085764705878999</v>
      </c>
      <c r="D61" s="5">
        <f t="shared" ca="1" si="5"/>
        <v>0.27493595583757446</v>
      </c>
      <c r="E61" s="5">
        <f t="shared" ca="1" si="5"/>
        <v>2.8723811545932607</v>
      </c>
      <c r="F61" s="5">
        <f t="shared" ca="1" si="5"/>
        <v>0.1653104077453576</v>
      </c>
      <c r="G61" s="6">
        <f t="shared" ca="1" si="5"/>
        <v>-0.17300818359719145</v>
      </c>
      <c r="I61" s="57">
        <v>39</v>
      </c>
      <c r="J61" s="4">
        <f ca="1"/>
        <v>0.5085764705878999</v>
      </c>
      <c r="K61" s="5">
        <f ca="1"/>
        <v>0.46037910431439283</v>
      </c>
      <c r="L61" s="5">
        <f ca="1"/>
        <v>2.5537379052231177</v>
      </c>
      <c r="M61" s="5">
        <f ca="1"/>
        <v>0.7002853763123289</v>
      </c>
      <c r="N61" s="6">
        <f ca="1"/>
        <v>0.54719483186418494</v>
      </c>
      <c r="P61" s="57">
        <v>39</v>
      </c>
      <c r="Q61" s="4">
        <f ca="1"/>
        <v>217.47665868160331</v>
      </c>
      <c r="R61" s="5">
        <f ca="1"/>
        <v>212.71341356171021</v>
      </c>
      <c r="S61" s="5">
        <f ca="1"/>
        <v>310.78148062726143</v>
      </c>
      <c r="T61" s="5">
        <f ca="1"/>
        <v>259.59756437130449</v>
      </c>
      <c r="U61" s="6">
        <f ca="1"/>
        <v>337.08896055532512</v>
      </c>
    </row>
    <row r="62" spans="2:21">
      <c r="B62" s="13">
        <v>40</v>
      </c>
      <c r="C62" s="4">
        <f t="shared" ca="1" si="5"/>
        <v>2.4770644341245908E-2</v>
      </c>
      <c r="D62" s="5">
        <f t="shared" ca="1" si="5"/>
        <v>-0.59256124945102262</v>
      </c>
      <c r="E62" s="5">
        <f t="shared" ca="1" si="5"/>
        <v>-0.17764718995198781</v>
      </c>
      <c r="F62" s="5">
        <f t="shared" ca="1" si="5"/>
        <v>0.29761289244488287</v>
      </c>
      <c r="G62" s="6">
        <f t="shared" ca="1" si="5"/>
        <v>0.36934744198414293</v>
      </c>
      <c r="I62" s="57">
        <v>40</v>
      </c>
      <c r="J62" s="4">
        <f ca="1"/>
        <v>2.4770644341245908E-2</v>
      </c>
      <c r="K62" s="5">
        <f ca="1"/>
        <v>-0.52947619590448669</v>
      </c>
      <c r="L62" s="5">
        <f ca="1"/>
        <v>-0.42208285346314739</v>
      </c>
      <c r="M62" s="5">
        <f ca="1"/>
        <v>-2.7336472694643621E-2</v>
      </c>
      <c r="N62" s="6">
        <f ca="1"/>
        <v>-0.10790343471717545</v>
      </c>
      <c r="P62" s="57">
        <v>40</v>
      </c>
      <c r="Q62" s="4">
        <f ca="1"/>
        <v>210.40455998245261</v>
      </c>
      <c r="R62" s="5">
        <f ca="1"/>
        <v>198.11780966842301</v>
      </c>
      <c r="S62" s="5">
        <f ca="1"/>
        <v>228.65170639020315</v>
      </c>
      <c r="T62" s="5">
        <f ca="1"/>
        <v>243.59621550767321</v>
      </c>
      <c r="U62" s="6">
        <f ca="1"/>
        <v>319.11691796504215</v>
      </c>
    </row>
    <row r="63" spans="2:21">
      <c r="B63" s="13">
        <v>41</v>
      </c>
      <c r="C63" s="4">
        <f t="shared" ref="C63:G72" ca="1" si="6">NORMINV(RAND(),0,1)</f>
        <v>1.3252616655090148</v>
      </c>
      <c r="D63" s="5">
        <f t="shared" ca="1" si="6"/>
        <v>-1.3462238976591743</v>
      </c>
      <c r="E63" s="5">
        <f t="shared" ca="1" si="6"/>
        <v>0.42077185635049708</v>
      </c>
      <c r="F63" s="5">
        <f t="shared" ca="1" si="6"/>
        <v>-1.6411812701643567</v>
      </c>
      <c r="G63" s="6">
        <f t="shared" ca="1" si="6"/>
        <v>-0.94496316575208827</v>
      </c>
      <c r="I63" s="57">
        <v>41</v>
      </c>
      <c r="J63" s="4">
        <f ca="1"/>
        <v>1.3252616655090148</v>
      </c>
      <c r="K63" s="5">
        <f ca="1"/>
        <v>-0.67899553740444518</v>
      </c>
      <c r="L63" s="5">
        <f ca="1"/>
        <v>0.18060394024058685</v>
      </c>
      <c r="M63" s="5">
        <f ca="1"/>
        <v>-1.8317991121877735</v>
      </c>
      <c r="N63" s="6">
        <f ca="1"/>
        <v>-1.0858138485192215</v>
      </c>
      <c r="P63" s="57">
        <v>41</v>
      </c>
      <c r="Q63" s="4">
        <f ca="1"/>
        <v>229.95811538128143</v>
      </c>
      <c r="R63" s="5">
        <f ca="1"/>
        <v>196.0019292452055</v>
      </c>
      <c r="S63" s="5">
        <f ca="1"/>
        <v>243.31422881851626</v>
      </c>
      <c r="T63" s="5">
        <f ca="1"/>
        <v>208.04124713026761</v>
      </c>
      <c r="U63" s="6">
        <f ca="1"/>
        <v>294.05585817230724</v>
      </c>
    </row>
    <row r="64" spans="2:21">
      <c r="B64" s="13">
        <v>42</v>
      </c>
      <c r="C64" s="4">
        <f t="shared" ca="1" si="6"/>
        <v>-0.42487099330062805</v>
      </c>
      <c r="D64" s="5">
        <f t="shared" ca="1" si="6"/>
        <v>-0.54272774419309244</v>
      </c>
      <c r="E64" s="5">
        <f t="shared" ca="1" si="6"/>
        <v>0.56351818475707294</v>
      </c>
      <c r="F64" s="5">
        <f t="shared" ca="1" si="6"/>
        <v>-0.72028991417096178</v>
      </c>
      <c r="G64" s="6">
        <f t="shared" ca="1" si="6"/>
        <v>0.14889304838476353</v>
      </c>
      <c r="I64" s="57">
        <v>42</v>
      </c>
      <c r="J64" s="4">
        <f ca="1"/>
        <v>-0.42487099330062805</v>
      </c>
      <c r="K64" s="5">
        <f ca="1"/>
        <v>-0.66972478170525052</v>
      </c>
      <c r="L64" s="5">
        <f ca="1"/>
        <v>-4.2699295386003921E-3</v>
      </c>
      <c r="M64" s="5">
        <f ca="1"/>
        <v>-0.85291998337967545</v>
      </c>
      <c r="N64" s="6">
        <f ca="1"/>
        <v>-0.26691606895168485</v>
      </c>
      <c r="P64" s="57">
        <v>42</v>
      </c>
      <c r="Q64" s="4">
        <f ca="1"/>
        <v>204.03821054537062</v>
      </c>
      <c r="R64" s="5">
        <f ca="1"/>
        <v>196.13246208439313</v>
      </c>
      <c r="S64" s="5">
        <f ca="1"/>
        <v>238.71922689626319</v>
      </c>
      <c r="T64" s="5">
        <f ca="1"/>
        <v>226.63164424015997</v>
      </c>
      <c r="U64" s="6">
        <f ca="1"/>
        <v>314.90105683899895</v>
      </c>
    </row>
    <row r="65" spans="2:21">
      <c r="B65" s="13">
        <v>43</v>
      </c>
      <c r="C65" s="4">
        <f t="shared" ca="1" si="6"/>
        <v>1.5909742598099594</v>
      </c>
      <c r="D65" s="5">
        <f t="shared" ca="1" si="6"/>
        <v>-1.4011089942924264</v>
      </c>
      <c r="E65" s="5">
        <f t="shared" ca="1" si="6"/>
        <v>4.1720736148735657E-2</v>
      </c>
      <c r="F65" s="5">
        <f t="shared" ca="1" si="6"/>
        <v>0.21975343236918893</v>
      </c>
      <c r="G65" s="6">
        <f t="shared" ca="1" si="6"/>
        <v>0.7934532033263737</v>
      </c>
      <c r="I65" s="57">
        <v>43</v>
      </c>
      <c r="J65" s="4">
        <f ca="1"/>
        <v>1.5909742598099594</v>
      </c>
      <c r="K65" s="5">
        <f ca="1"/>
        <v>-0.61928394331038905</v>
      </c>
      <c r="L65" s="5">
        <f ca="1"/>
        <v>-3.3513093234663116E-2</v>
      </c>
      <c r="M65" s="5">
        <f ca="1"/>
        <v>-0.24616167725519564</v>
      </c>
      <c r="N65" s="6">
        <f ca="1"/>
        <v>0.17251048233791444</v>
      </c>
      <c r="P65" s="57">
        <v>43</v>
      </c>
      <c r="Q65" s="4">
        <f ca="1"/>
        <v>234.1715189063369</v>
      </c>
      <c r="R65" s="5">
        <f ca="1"/>
        <v>196.8441970607181</v>
      </c>
      <c r="S65" s="5">
        <f ca="1"/>
        <v>238.00038532584279</v>
      </c>
      <c r="T65" s="5">
        <f ca="1"/>
        <v>238.97972643383119</v>
      </c>
      <c r="U65" s="6">
        <f ca="1"/>
        <v>326.68945630048904</v>
      </c>
    </row>
    <row r="66" spans="2:21">
      <c r="B66" s="13">
        <v>44</v>
      </c>
      <c r="C66" s="4">
        <f t="shared" ca="1" si="6"/>
        <v>-2.5586278075796818</v>
      </c>
      <c r="D66" s="5">
        <f t="shared" ca="1" si="6"/>
        <v>-0.68999516483230994</v>
      </c>
      <c r="E66" s="5">
        <f t="shared" ca="1" si="6"/>
        <v>2.0175442947336117</v>
      </c>
      <c r="F66" s="5">
        <f t="shared" ca="1" si="6"/>
        <v>1.0631552568979492</v>
      </c>
      <c r="G66" s="6">
        <f t="shared" ca="1" si="6"/>
        <v>-0.99475831238108858</v>
      </c>
      <c r="I66" s="57">
        <v>44</v>
      </c>
      <c r="J66" s="4">
        <f ca="1"/>
        <v>-2.5586278075796818</v>
      </c>
      <c r="K66" s="5">
        <f ca="1"/>
        <v>-1.6847875669604684</v>
      </c>
      <c r="L66" s="5">
        <f ca="1"/>
        <v>0.19649566948261343</v>
      </c>
      <c r="M66" s="5">
        <f ca="1"/>
        <v>0.57477806432464051</v>
      </c>
      <c r="N66" s="6">
        <f ca="1"/>
        <v>-1.6059754951915437</v>
      </c>
      <c r="P66" s="57">
        <v>44</v>
      </c>
      <c r="Q66" s="4">
        <f ca="1"/>
        <v>176.35581146837811</v>
      </c>
      <c r="R66" s="5">
        <f ca="1"/>
        <v>182.34420100719458</v>
      </c>
      <c r="S66" s="5">
        <f ca="1"/>
        <v>243.71331870802499</v>
      </c>
      <c r="T66" s="5">
        <f ca="1"/>
        <v>256.764340354262</v>
      </c>
      <c r="U66" s="6">
        <f ca="1"/>
        <v>281.53756390682616</v>
      </c>
    </row>
    <row r="67" spans="2:21">
      <c r="B67" s="13">
        <v>45</v>
      </c>
      <c r="C67" s="4">
        <f t="shared" ca="1" si="6"/>
        <v>0.65639774945738139</v>
      </c>
      <c r="D67" s="5">
        <f t="shared" ca="1" si="6"/>
        <v>0.53219193524968622</v>
      </c>
      <c r="E67" s="5">
        <f t="shared" ca="1" si="6"/>
        <v>-0.36311593214886217</v>
      </c>
      <c r="F67" s="5">
        <f t="shared" ca="1" si="6"/>
        <v>-1.6151054440937602</v>
      </c>
      <c r="G67" s="6">
        <f t="shared" ca="1" si="6"/>
        <v>-0.45894756089064637</v>
      </c>
      <c r="I67" s="57">
        <v>45</v>
      </c>
      <c r="J67" s="4">
        <f ca="1"/>
        <v>0.65639774945738139</v>
      </c>
      <c r="K67" s="5">
        <f ca="1"/>
        <v>0.75571577135862467</v>
      </c>
      <c r="L67" s="5">
        <f ca="1"/>
        <v>0.24548623268630593</v>
      </c>
      <c r="M67" s="5">
        <f ca="1"/>
        <v>-1.1412638062154419</v>
      </c>
      <c r="N67" s="6">
        <f ca="1"/>
        <v>0.12966303458953338</v>
      </c>
      <c r="P67" s="57">
        <v>45</v>
      </c>
      <c r="Q67" s="4">
        <f ca="1"/>
        <v>219.68450266265992</v>
      </c>
      <c r="R67" s="5">
        <f ca="1"/>
        <v>217.27300107402857</v>
      </c>
      <c r="S67" s="5">
        <f ca="1"/>
        <v>244.94774562754927</v>
      </c>
      <c r="T67" s="5">
        <f ca="1"/>
        <v>220.98929333929613</v>
      </c>
      <c r="U67" s="6">
        <f ca="1"/>
        <v>325.52084081006024</v>
      </c>
    </row>
    <row r="68" spans="2:21">
      <c r="B68" s="13">
        <v>46</v>
      </c>
      <c r="C68" s="4">
        <f t="shared" ca="1" si="6"/>
        <v>-0.45429250895193218</v>
      </c>
      <c r="D68" s="5">
        <f t="shared" ca="1" si="6"/>
        <v>2.1582244573546649</v>
      </c>
      <c r="E68" s="5">
        <f t="shared" ca="1" si="6"/>
        <v>-0.37871221019247414</v>
      </c>
      <c r="F68" s="5">
        <f t="shared" ca="1" si="6"/>
        <v>1.3712824527562013</v>
      </c>
      <c r="G68" s="6">
        <f t="shared" ca="1" si="6"/>
        <v>1.0827683351767026</v>
      </c>
      <c r="I68" s="57">
        <v>46</v>
      </c>
      <c r="J68" s="4">
        <f ca="1"/>
        <v>-0.45429250895193218</v>
      </c>
      <c r="K68" s="5">
        <f ca="1"/>
        <v>1.7781469741149378</v>
      </c>
      <c r="L68" s="5">
        <f ca="1"/>
        <v>0.60178311493674463</v>
      </c>
      <c r="M68" s="5">
        <f ca="1"/>
        <v>2.071458526590007</v>
      </c>
      <c r="N68" s="6">
        <f ca="1"/>
        <v>1.93010797160555</v>
      </c>
      <c r="P68" s="57">
        <v>46</v>
      </c>
      <c r="Q68" s="4">
        <f ca="1"/>
        <v>203.62841842422009</v>
      </c>
      <c r="R68" s="5">
        <f ca="1"/>
        <v>233.82615666199152</v>
      </c>
      <c r="S68" s="5">
        <f ca="1"/>
        <v>254.11554128383094</v>
      </c>
      <c r="T68" s="5">
        <f ca="1"/>
        <v>292.66335379623058</v>
      </c>
      <c r="U68" s="6">
        <f ca="1"/>
        <v>378.42094775764116</v>
      </c>
    </row>
    <row r="69" spans="2:21">
      <c r="B69" s="13">
        <v>47</v>
      </c>
      <c r="C69" s="4">
        <f t="shared" ca="1" si="6"/>
        <v>-1.0741576637453525</v>
      </c>
      <c r="D69" s="5">
        <f t="shared" ca="1" si="6"/>
        <v>1.611692001126384</v>
      </c>
      <c r="E69" s="5">
        <f t="shared" ca="1" si="6"/>
        <v>-0.7494114263831142</v>
      </c>
      <c r="F69" s="5">
        <f t="shared" ca="1" si="6"/>
        <v>0.29956236143734649</v>
      </c>
      <c r="G69" s="6">
        <f t="shared" ca="1" si="6"/>
        <v>0.23341919223379631</v>
      </c>
      <c r="I69" s="57">
        <v>47</v>
      </c>
      <c r="J69" s="4">
        <f ca="1"/>
        <v>-1.0741576637453525</v>
      </c>
      <c r="K69" s="5">
        <f ca="1"/>
        <v>1.0244525654396448</v>
      </c>
      <c r="L69" s="5">
        <f ca="1"/>
        <v>-0.20220150109434237</v>
      </c>
      <c r="M69" s="5">
        <f ca="1"/>
        <v>0.76555835407877515</v>
      </c>
      <c r="N69" s="6">
        <f ca="1"/>
        <v>0.75909359922798236</v>
      </c>
      <c r="P69" s="57">
        <v>47</v>
      </c>
      <c r="Q69" s="4">
        <f ca="1"/>
        <v>195.18352823930979</v>
      </c>
      <c r="R69" s="5">
        <f ca="1"/>
        <v>221.50679785859745</v>
      </c>
      <c r="S69" s="5">
        <f ca="1"/>
        <v>233.8958224493058</v>
      </c>
      <c r="T69" s="5">
        <f ca="1"/>
        <v>261.08338363380579</v>
      </c>
      <c r="U69" s="6">
        <f ca="1"/>
        <v>343.11617249535902</v>
      </c>
    </row>
    <row r="70" spans="2:21">
      <c r="B70" s="13">
        <v>48</v>
      </c>
      <c r="C70" s="4">
        <f t="shared" ca="1" si="6"/>
        <v>-1.216392395215065</v>
      </c>
      <c r="D70" s="5">
        <f t="shared" ca="1" si="6"/>
        <v>-0.72991038294073252</v>
      </c>
      <c r="E70" s="5">
        <f t="shared" ca="1" si="6"/>
        <v>1.9908105882892739</v>
      </c>
      <c r="F70" s="5">
        <f t="shared" ca="1" si="6"/>
        <v>-0.8371531887787822</v>
      </c>
      <c r="G70" s="6">
        <f t="shared" ca="1" si="6"/>
        <v>1.0044409180203218</v>
      </c>
      <c r="I70" s="57">
        <v>48</v>
      </c>
      <c r="J70" s="4">
        <f ca="1"/>
        <v>-1.216392395215065</v>
      </c>
      <c r="K70" s="5">
        <f ca="1"/>
        <v>-1.1669936665577936</v>
      </c>
      <c r="L70" s="5">
        <f ca="1"/>
        <v>0.68892910166471844</v>
      </c>
      <c r="M70" s="5">
        <f ca="1"/>
        <v>-0.94940891625639956</v>
      </c>
      <c r="N70" s="6">
        <f ca="1"/>
        <v>0.20589125336320091</v>
      </c>
      <c r="P70" s="57">
        <v>48</v>
      </c>
      <c r="Q70" s="4">
        <f ca="1"/>
        <v>193.29569520185353</v>
      </c>
      <c r="R70" s="5">
        <f ca="1"/>
        <v>189.25213287754937</v>
      </c>
      <c r="S70" s="5">
        <f ca="1"/>
        <v>256.40961704461972</v>
      </c>
      <c r="T70" s="5">
        <f ca="1"/>
        <v>224.727677340491</v>
      </c>
      <c r="U70" s="6">
        <f ca="1"/>
        <v>327.60278550935692</v>
      </c>
    </row>
    <row r="71" spans="2:21">
      <c r="B71" s="13">
        <v>49</v>
      </c>
      <c r="C71" s="4">
        <f t="shared" ca="1" si="6"/>
        <v>0.12180593193152656</v>
      </c>
      <c r="D71" s="5">
        <f t="shared" ca="1" si="6"/>
        <v>0.48469653262024581</v>
      </c>
      <c r="E71" s="5">
        <f t="shared" ca="1" si="6"/>
        <v>0.67751684027505865</v>
      </c>
      <c r="F71" s="5">
        <f t="shared" ca="1" si="6"/>
        <v>-1.091587313970412</v>
      </c>
      <c r="G71" s="6">
        <f t="shared" ca="1" si="6"/>
        <v>-1.4663304095104523</v>
      </c>
      <c r="I71" s="57">
        <v>49</v>
      </c>
      <c r="J71" s="4">
        <f ca="1"/>
        <v>0.12180593193152656</v>
      </c>
      <c r="K71" s="5">
        <f ca="1"/>
        <v>0.49174822597555967</v>
      </c>
      <c r="L71" s="5">
        <f ca="1"/>
        <v>0.81205624809567678</v>
      </c>
      <c r="M71" s="5">
        <f ca="1"/>
        <v>-0.63390324044913304</v>
      </c>
      <c r="N71" s="6">
        <f ca="1"/>
        <v>-0.65352462502207997</v>
      </c>
      <c r="P71" s="57">
        <v>49</v>
      </c>
      <c r="Q71" s="4">
        <f ca="1"/>
        <v>211.80430522759727</v>
      </c>
      <c r="R71" s="5">
        <f ca="1"/>
        <v>213.19313178885551</v>
      </c>
      <c r="S71" s="5">
        <f ca="1"/>
        <v>259.68622497726807</v>
      </c>
      <c r="T71" s="5">
        <f ca="1"/>
        <v>231.01346817527596</v>
      </c>
      <c r="U71" s="6">
        <f ca="1"/>
        <v>304.88186424720504</v>
      </c>
    </row>
    <row r="72" spans="2:21">
      <c r="B72" s="13">
        <v>50</v>
      </c>
      <c r="C72" s="4">
        <f t="shared" ca="1" si="6"/>
        <v>0.34998646008596213</v>
      </c>
      <c r="D72" s="5">
        <f t="shared" ca="1" si="6"/>
        <v>-0.53865022152416908</v>
      </c>
      <c r="E72" s="5">
        <f t="shared" ca="1" si="6"/>
        <v>0.65984237450352956</v>
      </c>
      <c r="F72" s="5">
        <f t="shared" ca="1" si="6"/>
        <v>3.656630578441103E-2</v>
      </c>
      <c r="G72" s="6">
        <f t="shared" ca="1" si="6"/>
        <v>-0.90563422190263876</v>
      </c>
      <c r="I72" s="57">
        <v>50</v>
      </c>
      <c r="J72" s="4">
        <f ca="1"/>
        <v>0.34998646008596213</v>
      </c>
      <c r="K72" s="5">
        <f ca="1"/>
        <v>-0.34610724128590575</v>
      </c>
      <c r="L72" s="5">
        <f ca="1"/>
        <v>0.37968374655275433</v>
      </c>
      <c r="M72" s="5">
        <f ca="1"/>
        <v>-8.4488613081560221E-2</v>
      </c>
      <c r="N72" s="6">
        <f ca="1"/>
        <v>-0.80956698169063834</v>
      </c>
      <c r="P72" s="57">
        <v>50</v>
      </c>
      <c r="Q72" s="4">
        <f ca="1"/>
        <v>215.13264050523864</v>
      </c>
      <c r="R72" s="5">
        <f ca="1"/>
        <v>200.74391186946337</v>
      </c>
      <c r="S72" s="5">
        <f ca="1"/>
        <v>248.36126780011446</v>
      </c>
      <c r="T72" s="5">
        <f ca="1"/>
        <v>242.38195907787974</v>
      </c>
      <c r="U72" s="6">
        <f ca="1"/>
        <v>300.92881019612469</v>
      </c>
    </row>
    <row r="73" spans="2:21">
      <c r="B73" s="13">
        <v>51</v>
      </c>
      <c r="C73" s="4">
        <f t="shared" ref="C73:G82" ca="1" si="7">NORMINV(RAND(),0,1)</f>
        <v>1.9791884826775887E-2</v>
      </c>
      <c r="D73" s="5">
        <f t="shared" ca="1" si="7"/>
        <v>0.44902609741259281</v>
      </c>
      <c r="E73" s="5">
        <f t="shared" ca="1" si="7"/>
        <v>0.86424356026331406</v>
      </c>
      <c r="F73" s="5">
        <f t="shared" ca="1" si="7"/>
        <v>1.4919363240265828</v>
      </c>
      <c r="G73" s="6">
        <f t="shared" ca="1" si="7"/>
        <v>1.6191969695282764</v>
      </c>
      <c r="I73" s="57">
        <v>51</v>
      </c>
      <c r="J73" s="4">
        <f ca="1"/>
        <v>1.9791884826775887E-2</v>
      </c>
      <c r="K73" s="5">
        <f ca="1"/>
        <v>0.41714270263371928</v>
      </c>
      <c r="L73" s="5">
        <f ca="1"/>
        <v>0.8977894453842582</v>
      </c>
      <c r="M73" s="5">
        <f ca="1"/>
        <v>1.6218556367689716</v>
      </c>
      <c r="N73" s="6">
        <f ca="1"/>
        <v>1.5690919323715455</v>
      </c>
      <c r="P73" s="57">
        <v>51</v>
      </c>
      <c r="Q73" s="4">
        <f ca="1"/>
        <v>210.33299081481536</v>
      </c>
      <c r="R73" s="5">
        <f ca="1"/>
        <v>212.05398144075861</v>
      </c>
      <c r="S73" s="5">
        <f ca="1"/>
        <v>261.99241658039153</v>
      </c>
      <c r="T73" s="5">
        <f ca="1"/>
        <v>281.3814852206678</v>
      </c>
      <c r="U73" s="6">
        <f ca="1"/>
        <v>367.16580054142571</v>
      </c>
    </row>
    <row r="74" spans="2:21">
      <c r="B74" s="13">
        <v>52</v>
      </c>
      <c r="C74" s="4">
        <f t="shared" ca="1" si="7"/>
        <v>0.17801875986708798</v>
      </c>
      <c r="D74" s="5">
        <f t="shared" ca="1" si="7"/>
        <v>7.9448748614462106E-2</v>
      </c>
      <c r="E74" s="5">
        <f t="shared" ca="1" si="7"/>
        <v>0.41198077001035494</v>
      </c>
      <c r="F74" s="5">
        <f t="shared" ca="1" si="7"/>
        <v>-0.17164752017846074</v>
      </c>
      <c r="G74" s="6">
        <f t="shared" ca="1" si="7"/>
        <v>0.40232476410225693</v>
      </c>
      <c r="I74" s="57">
        <v>52</v>
      </c>
      <c r="J74" s="4">
        <f ca="1"/>
        <v>0.17801875986708798</v>
      </c>
      <c r="K74" s="5">
        <f ca="1"/>
        <v>0.1458575932703941</v>
      </c>
      <c r="L74" s="5">
        <f ca="1"/>
        <v>0.42791290808663113</v>
      </c>
      <c r="M74" s="5">
        <f ca="1"/>
        <v>-3.98789600077398E-2</v>
      </c>
      <c r="N74" s="6">
        <f ca="1"/>
        <v>0.44486832431551215</v>
      </c>
      <c r="P74" s="57">
        <v>52</v>
      </c>
      <c r="Q74" s="4">
        <f ca="1"/>
        <v>212.61943755598455</v>
      </c>
      <c r="R74" s="5">
        <f ca="1"/>
        <v>207.96280136565412</v>
      </c>
      <c r="S74" s="5">
        <f ca="1"/>
        <v>249.59963717405918</v>
      </c>
      <c r="T74" s="5">
        <f ca="1"/>
        <v>243.32921742881535</v>
      </c>
      <c r="U74" s="6">
        <f ca="1"/>
        <v>334.21642688422992</v>
      </c>
    </row>
    <row r="75" spans="2:21">
      <c r="B75" s="13">
        <v>53</v>
      </c>
      <c r="C75" s="4">
        <f t="shared" ca="1" si="7"/>
        <v>-1.740893926505287</v>
      </c>
      <c r="D75" s="5">
        <f t="shared" ca="1" si="7"/>
        <v>1.0025402837799064</v>
      </c>
      <c r="E75" s="5">
        <f t="shared" ca="1" si="7"/>
        <v>-1.0258661480247535</v>
      </c>
      <c r="F75" s="5">
        <f t="shared" ca="1" si="7"/>
        <v>7.8089444222596616E-2</v>
      </c>
      <c r="G75" s="6">
        <f t="shared" ca="1" si="7"/>
        <v>1.1147472727854142</v>
      </c>
      <c r="I75" s="57">
        <v>53</v>
      </c>
      <c r="J75" s="4">
        <f ca="1"/>
        <v>-1.740893926505287</v>
      </c>
      <c r="K75" s="5">
        <f ca="1"/>
        <v>0.19437376563705322</v>
      </c>
      <c r="L75" s="5">
        <f ca="1"/>
        <v>-0.98328780905610802</v>
      </c>
      <c r="M75" s="5">
        <f ca="1"/>
        <v>0.18170924849008546</v>
      </c>
      <c r="N75" s="6">
        <f ca="1"/>
        <v>0.81183640676025659</v>
      </c>
      <c r="P75" s="57">
        <v>53</v>
      </c>
      <c r="Q75" s="4">
        <f ca="1"/>
        <v>186.49061684126278</v>
      </c>
      <c r="R75" s="5">
        <f ca="1"/>
        <v>208.68862096360323</v>
      </c>
      <c r="S75" s="5">
        <f ca="1"/>
        <v>215.7939526968581</v>
      </c>
      <c r="T75" s="5">
        <f ca="1"/>
        <v>248.08965575731133</v>
      </c>
      <c r="U75" s="6">
        <f ca="1"/>
        <v>344.63305571075125</v>
      </c>
    </row>
    <row r="76" spans="2:21">
      <c r="B76" s="13">
        <v>54</v>
      </c>
      <c r="C76" s="4">
        <f t="shared" ca="1" si="7"/>
        <v>1.5572094219574288</v>
      </c>
      <c r="D76" s="5">
        <f t="shared" ca="1" si="7"/>
        <v>-5.7436260041305656E-2</v>
      </c>
      <c r="E76" s="5">
        <f t="shared" ca="1" si="7"/>
        <v>-0.70331645298654299</v>
      </c>
      <c r="F76" s="5">
        <f t="shared" ca="1" si="7"/>
        <v>0.13639683649676521</v>
      </c>
      <c r="G76" s="6">
        <f t="shared" ca="1" si="7"/>
        <v>-1.7952984250149115E-2</v>
      </c>
      <c r="I76" s="57">
        <v>54</v>
      </c>
      <c r="J76" s="4">
        <f ca="1"/>
        <v>1.5572094219574288</v>
      </c>
      <c r="K76" s="5">
        <f ca="1"/>
        <v>0.59058887874091814</v>
      </c>
      <c r="L76" s="5">
        <f ca="1"/>
        <v>4.7333139909398136E-2</v>
      </c>
      <c r="M76" s="5">
        <f ca="1"/>
        <v>0.18761430125316808</v>
      </c>
      <c r="N76" s="6">
        <f ca="1"/>
        <v>0.29514536042587658</v>
      </c>
      <c r="P76" s="57">
        <v>54</v>
      </c>
      <c r="Q76" s="4">
        <f ca="1"/>
        <v>233.63185748298031</v>
      </c>
      <c r="R76" s="5">
        <f ca="1"/>
        <v>214.71175754438738</v>
      </c>
      <c r="S76" s="5">
        <f ca="1"/>
        <v>239.99300910111225</v>
      </c>
      <c r="T76" s="5">
        <f ca="1"/>
        <v>248.21778156220086</v>
      </c>
      <c r="U76" s="6">
        <f ca="1"/>
        <v>330.05742237612822</v>
      </c>
    </row>
    <row r="77" spans="2:21">
      <c r="B77" s="13">
        <v>55</v>
      </c>
      <c r="C77" s="4">
        <f t="shared" ca="1" si="7"/>
        <v>0.55574195671068138</v>
      </c>
      <c r="D77" s="5">
        <f t="shared" ca="1" si="7"/>
        <v>0.97357364780917588</v>
      </c>
      <c r="E77" s="5">
        <f t="shared" ca="1" si="7"/>
        <v>2.9181818546524951</v>
      </c>
      <c r="F77" s="5">
        <f t="shared" ca="1" si="7"/>
        <v>-1.8355031188371025</v>
      </c>
      <c r="G77" s="6">
        <f t="shared" ca="1" si="7"/>
        <v>0.45686160656427954</v>
      </c>
      <c r="I77" s="57">
        <v>55</v>
      </c>
      <c r="J77" s="4">
        <f ca="1"/>
        <v>0.55574195671068138</v>
      </c>
      <c r="K77" s="5">
        <f ca="1"/>
        <v>1.1161685712965128</v>
      </c>
      <c r="L77" s="5">
        <f ca="1"/>
        <v>2.9555076536898346</v>
      </c>
      <c r="M77" s="5">
        <f ca="1"/>
        <v>-0.72277834875348934</v>
      </c>
      <c r="N77" s="6">
        <f ca="1"/>
        <v>1.4578950222753249</v>
      </c>
      <c r="P77" s="57">
        <v>55</v>
      </c>
      <c r="Q77" s="4">
        <f ca="1"/>
        <v>218.17869655597937</v>
      </c>
      <c r="R77" s="5">
        <f ca="1"/>
        <v>222.9705343887201</v>
      </c>
      <c r="S77" s="5">
        <f ca="1"/>
        <v>323.92878661566425</v>
      </c>
      <c r="T77" s="5">
        <f ca="1"/>
        <v>229.2252391111216</v>
      </c>
      <c r="U77" s="6">
        <f ca="1"/>
        <v>363.76699333032337</v>
      </c>
    </row>
    <row r="78" spans="2:21">
      <c r="B78" s="13">
        <v>56</v>
      </c>
      <c r="C78" s="4">
        <f t="shared" ca="1" si="7"/>
        <v>0.42214069814593891</v>
      </c>
      <c r="D78" s="5">
        <f t="shared" ca="1" si="7"/>
        <v>-0.11309914480372843</v>
      </c>
      <c r="E78" s="5">
        <f t="shared" ca="1" si="7"/>
        <v>-1.0342311843386498</v>
      </c>
      <c r="F78" s="5">
        <f t="shared" ca="1" si="7"/>
        <v>-0.22625529163401614</v>
      </c>
      <c r="G78" s="6">
        <f t="shared" ca="1" si="7"/>
        <v>-1.3661141230982644E-2</v>
      </c>
      <c r="I78" s="57">
        <v>56</v>
      </c>
      <c r="J78" s="4">
        <f ca="1"/>
        <v>0.42214069814593891</v>
      </c>
      <c r="K78" s="5">
        <f ca="1"/>
        <v>7.1272545484715871E-2</v>
      </c>
      <c r="L78" s="5">
        <f ca="1"/>
        <v>-0.6862115932459143</v>
      </c>
      <c r="M78" s="5">
        <f ca="1"/>
        <v>-0.33241800323498771</v>
      </c>
      <c r="N78" s="6">
        <f ca="1"/>
        <v>-9.241933592620076E-2</v>
      </c>
      <c r="P78" s="57">
        <v>56</v>
      </c>
      <c r="Q78" s="4">
        <f ca="1"/>
        <v>216.19595752553823</v>
      </c>
      <c r="R78" s="5">
        <f ca="1"/>
        <v>206.85190228616</v>
      </c>
      <c r="S78" s="5">
        <f ca="1"/>
        <v>222.50751430442421</v>
      </c>
      <c r="T78" s="5">
        <f ca="1"/>
        <v>237.18413560012576</v>
      </c>
      <c r="U78" s="6">
        <f ca="1"/>
        <v>319.53044746119645</v>
      </c>
    </row>
    <row r="79" spans="2:21">
      <c r="B79" s="13">
        <v>57</v>
      </c>
      <c r="C79" s="4">
        <f t="shared" ca="1" si="7"/>
        <v>-0.79023919661532283</v>
      </c>
      <c r="D79" s="5">
        <f t="shared" ca="1" si="7"/>
        <v>0.40284443361422528</v>
      </c>
      <c r="E79" s="5">
        <f t="shared" ca="1" si="7"/>
        <v>1.2386015576711773</v>
      </c>
      <c r="F79" s="5">
        <f t="shared" ca="1" si="7"/>
        <v>2.573326496563805</v>
      </c>
      <c r="G79" s="6">
        <f t="shared" ca="1" si="7"/>
        <v>0.26820609227246184</v>
      </c>
      <c r="I79" s="57">
        <v>57</v>
      </c>
      <c r="J79" s="4">
        <f ca="1"/>
        <v>-0.79023919661532283</v>
      </c>
      <c r="K79" s="5">
        <f ca="1"/>
        <v>4.0655239009066091E-2</v>
      </c>
      <c r="L79" s="5">
        <f ca="1"/>
        <v>0.84187088396600462</v>
      </c>
      <c r="M79" s="5">
        <f ca="1"/>
        <v>2.4989883148665681</v>
      </c>
      <c r="N79" s="6">
        <f ca="1"/>
        <v>0.37283433635991048</v>
      </c>
      <c r="P79" s="57">
        <v>57</v>
      </c>
      <c r="Q79" s="4">
        <f ca="1"/>
        <v>199.00719438161258</v>
      </c>
      <c r="R79" s="5">
        <f ca="1"/>
        <v>206.39759586824812</v>
      </c>
      <c r="S79" s="5">
        <f ca="1"/>
        <v>260.48591632198446</v>
      </c>
      <c r="T79" s="5">
        <f ca="1"/>
        <v>303.81064582740441</v>
      </c>
      <c r="U79" s="6">
        <f ca="1"/>
        <v>332.208965609215</v>
      </c>
    </row>
    <row r="80" spans="2:21">
      <c r="B80" s="13">
        <v>58</v>
      </c>
      <c r="C80" s="4">
        <f t="shared" ca="1" si="7"/>
        <v>0.32777439699890776</v>
      </c>
      <c r="D80" s="5">
        <f t="shared" ca="1" si="7"/>
        <v>0.36413155651659523</v>
      </c>
      <c r="E80" s="5">
        <f t="shared" ca="1" si="7"/>
        <v>-2.2170312497468556</v>
      </c>
      <c r="F80" s="5">
        <f t="shared" ca="1" si="7"/>
        <v>0.14588738668647755</v>
      </c>
      <c r="G80" s="6">
        <f t="shared" ca="1" si="7"/>
        <v>0.41643787428450352</v>
      </c>
      <c r="I80" s="57">
        <v>58</v>
      </c>
      <c r="J80" s="4">
        <f ca="1"/>
        <v>0.32777439699890776</v>
      </c>
      <c r="K80" s="5">
        <f ca="1"/>
        <v>0.46697313686535435</v>
      </c>
      <c r="L80" s="5">
        <f ca="1"/>
        <v>-1.3982421526346367</v>
      </c>
      <c r="M80" s="5">
        <f ca="1"/>
        <v>4.4667044031895919E-2</v>
      </c>
      <c r="N80" s="6">
        <f ca="1"/>
        <v>0.33563201845040092</v>
      </c>
      <c r="P80" s="57">
        <v>58</v>
      </c>
      <c r="Q80" s="4">
        <f ca="1"/>
        <v>214.80636144292606</v>
      </c>
      <c r="R80" s="5">
        <f ca="1"/>
        <v>212.81416436575304</v>
      </c>
      <c r="S80" s="5">
        <f ca="1"/>
        <v>206.75420320067107</v>
      </c>
      <c r="T80" s="5">
        <f ca="1"/>
        <v>245.1346680646441</v>
      </c>
      <c r="U80" s="6">
        <f ca="1"/>
        <v>331.17692835085739</v>
      </c>
    </row>
    <row r="81" spans="2:21">
      <c r="B81" s="13">
        <v>59</v>
      </c>
      <c r="C81" s="4">
        <f t="shared" ca="1" si="7"/>
        <v>1.4411340880154273</v>
      </c>
      <c r="D81" s="5">
        <f t="shared" ca="1" si="7"/>
        <v>-0.91498187827781008</v>
      </c>
      <c r="E81" s="5">
        <f t="shared" ca="1" si="7"/>
        <v>0.97269034776376606</v>
      </c>
      <c r="F81" s="5">
        <f t="shared" ca="1" si="7"/>
        <v>1.137485708551893</v>
      </c>
      <c r="G81" s="6">
        <f t="shared" ca="1" si="7"/>
        <v>1.6414461735855643</v>
      </c>
      <c r="I81" s="57">
        <v>59</v>
      </c>
      <c r="J81" s="4">
        <f ca="1"/>
        <v>1.4411340880154273</v>
      </c>
      <c r="K81" s="5">
        <f ca="1"/>
        <v>-0.23838318891099941</v>
      </c>
      <c r="L81" s="5">
        <f ca="1"/>
        <v>0.86684662271983337</v>
      </c>
      <c r="M81" s="5">
        <f ca="1"/>
        <v>0.87863693647120433</v>
      </c>
      <c r="N81" s="6">
        <f ca="1"/>
        <v>1.1632337953145968</v>
      </c>
      <c r="P81" s="57">
        <v>59</v>
      </c>
      <c r="Q81" s="4">
        <f ca="1"/>
        <v>231.78610122883191</v>
      </c>
      <c r="R81" s="5">
        <f ca="1"/>
        <v>202.3028745181328</v>
      </c>
      <c r="S81" s="5">
        <f ca="1"/>
        <v>261.1577134612167</v>
      </c>
      <c r="T81" s="5">
        <f ca="1"/>
        <v>263.67756524576049</v>
      </c>
      <c r="U81" s="6">
        <f ca="1"/>
        <v>354.91185456799127</v>
      </c>
    </row>
    <row r="82" spans="2:21">
      <c r="B82" s="13">
        <v>60</v>
      </c>
      <c r="C82" s="4">
        <f t="shared" ca="1" si="7"/>
        <v>0.58702542706177296</v>
      </c>
      <c r="D82" s="5">
        <f t="shared" ca="1" si="7"/>
        <v>1.2220021948055559</v>
      </c>
      <c r="E82" s="5">
        <f t="shared" ca="1" si="7"/>
        <v>0.40925215032722484</v>
      </c>
      <c r="F82" s="5">
        <f t="shared" ca="1" si="7"/>
        <v>0.68712449512443463</v>
      </c>
      <c r="G82" s="6">
        <f t="shared" ca="1" si="7"/>
        <v>0.29675998455199981</v>
      </c>
      <c r="I82" s="57">
        <v>60</v>
      </c>
      <c r="J82" s="4">
        <f ca="1"/>
        <v>0.58702542706177296</v>
      </c>
      <c r="K82" s="5">
        <f ca="1"/>
        <v>1.3553520285787612</v>
      </c>
      <c r="L82" s="5">
        <f ca="1"/>
        <v>1.1568693701038042</v>
      </c>
      <c r="M82" s="5">
        <f ca="1"/>
        <v>1.2756740602577161</v>
      </c>
      <c r="N82" s="6">
        <f ca="1"/>
        <v>1.1758412996158505</v>
      </c>
      <c r="P82" s="57">
        <v>60</v>
      </c>
      <c r="Q82" s="4">
        <f ca="1"/>
        <v>218.64558710090785</v>
      </c>
      <c r="R82" s="5">
        <f ca="1"/>
        <v>226.83343447938287</v>
      </c>
      <c r="S82" s="5">
        <f ca="1"/>
        <v>269.08677873931418</v>
      </c>
      <c r="T82" s="5">
        <f ca="1"/>
        <v>272.99200033581508</v>
      </c>
      <c r="U82" s="6">
        <f ca="1"/>
        <v>355.28628238677351</v>
      </c>
    </row>
    <row r="83" spans="2:21">
      <c r="B83" s="13">
        <v>61</v>
      </c>
      <c r="C83" s="4">
        <f t="shared" ref="C83:G92" ca="1" si="8">NORMINV(RAND(),0,1)</f>
        <v>1.9285148709782183</v>
      </c>
      <c r="D83" s="5">
        <f t="shared" ca="1" si="8"/>
        <v>-8.6695024881012189E-2</v>
      </c>
      <c r="E83" s="5">
        <f t="shared" ca="1" si="8"/>
        <v>-0.37319930259640499</v>
      </c>
      <c r="F83" s="5">
        <f t="shared" ca="1" si="8"/>
        <v>0.41961499991990936</v>
      </c>
      <c r="G83" s="6">
        <f t="shared" ca="1" si="8"/>
        <v>0.85238989162167433</v>
      </c>
      <c r="I83" s="57">
        <v>61</v>
      </c>
      <c r="J83" s="4">
        <f ca="1"/>
        <v>1.9285148709782183</v>
      </c>
      <c r="K83" s="5">
        <f ca="1"/>
        <v>0.71723538759358796</v>
      </c>
      <c r="L83" s="5">
        <f ca="1"/>
        <v>0.43475459627216489</v>
      </c>
      <c r="M83" s="5">
        <f ca="1"/>
        <v>0.50891521479082735</v>
      </c>
      <c r="N83" s="6">
        <f ca="1"/>
        <v>1.0580214107844683</v>
      </c>
      <c r="P83" s="57">
        <v>61</v>
      </c>
      <c r="Q83" s="4">
        <f ca="1"/>
        <v>239.63540617660681</v>
      </c>
      <c r="R83" s="5">
        <f ca="1"/>
        <v>216.67342407516776</v>
      </c>
      <c r="S83" s="5">
        <f ca="1"/>
        <v>249.77580905155722</v>
      </c>
      <c r="T83" s="5">
        <f ca="1"/>
        <v>255.28993342950255</v>
      </c>
      <c r="U83" s="6">
        <f ca="1"/>
        <v>351.8025198178288</v>
      </c>
    </row>
    <row r="84" spans="2:21">
      <c r="B84" s="13">
        <v>62</v>
      </c>
      <c r="C84" s="4">
        <f t="shared" ca="1" si="8"/>
        <v>-0.35077137083579735</v>
      </c>
      <c r="D84" s="5">
        <f t="shared" ca="1" si="8"/>
        <v>0.28851783363900141</v>
      </c>
      <c r="E84" s="5">
        <f t="shared" ca="1" si="8"/>
        <v>4.4038985983545983E-2</v>
      </c>
      <c r="F84" s="5">
        <f t="shared" ca="1" si="8"/>
        <v>0.71885388449590493</v>
      </c>
      <c r="G84" s="6">
        <f t="shared" ca="1" si="8"/>
        <v>-2.6101339605471923</v>
      </c>
      <c r="I84" s="57">
        <v>62</v>
      </c>
      <c r="J84" s="4">
        <f ca="1"/>
        <v>-0.35077137083579735</v>
      </c>
      <c r="K84" s="5">
        <f ca="1"/>
        <v>0.11796341292550114</v>
      </c>
      <c r="L84" s="5">
        <f ca="1"/>
        <v>3.8291789829842257E-2</v>
      </c>
      <c r="M84" s="5">
        <f ca="1"/>
        <v>0.72311953677466512</v>
      </c>
      <c r="N84" s="6">
        <f ca="1"/>
        <v>-1.8259066369283687</v>
      </c>
      <c r="P84" s="57">
        <v>62</v>
      </c>
      <c r="Q84" s="4">
        <f ca="1"/>
        <v>205.0739511538417</v>
      </c>
      <c r="R84" s="5">
        <f ca="1"/>
        <v>207.5466377729966</v>
      </c>
      <c r="S84" s="5">
        <f ca="1"/>
        <v>239.76934022506299</v>
      </c>
      <c r="T84" s="5">
        <f ca="1"/>
        <v>260.11637793624413</v>
      </c>
      <c r="U84" s="6">
        <f ca="1"/>
        <v>276.40629844474984</v>
      </c>
    </row>
    <row r="85" spans="2:21">
      <c r="B85" s="13">
        <v>63</v>
      </c>
      <c r="C85" s="4">
        <f t="shared" ca="1" si="8"/>
        <v>-0.83710795888038358</v>
      </c>
      <c r="D85" s="5">
        <f t="shared" ca="1" si="8"/>
        <v>-1.0962809732310106</v>
      </c>
      <c r="E85" s="5">
        <f t="shared" ca="1" si="8"/>
        <v>-0.5985884388277245</v>
      </c>
      <c r="F85" s="5">
        <f t="shared" ca="1" si="8"/>
        <v>-0.75791785169693693</v>
      </c>
      <c r="G85" s="6">
        <f t="shared" ca="1" si="8"/>
        <v>0.57180040265823084</v>
      </c>
      <c r="I85" s="57">
        <v>63</v>
      </c>
      <c r="J85" s="4">
        <f ca="1"/>
        <v>-0.83710795888038358</v>
      </c>
      <c r="K85" s="5">
        <f ca="1"/>
        <v>-1.3440933591174018</v>
      </c>
      <c r="L85" s="5">
        <f ca="1"/>
        <v>-1.3395897440270075</v>
      </c>
      <c r="M85" s="5">
        <f ca="1"/>
        <v>-1.3349939545219378</v>
      </c>
      <c r="N85" s="6">
        <f ca="1"/>
        <v>-0.55761440551239538</v>
      </c>
      <c r="P85" s="57">
        <v>63</v>
      </c>
      <c r="Q85" s="4">
        <f ca="1"/>
        <v>198.37086709491035</v>
      </c>
      <c r="R85" s="5">
        <f ca="1"/>
        <v>186.86047214659112</v>
      </c>
      <c r="S85" s="5">
        <f ca="1"/>
        <v>208.00858705032357</v>
      </c>
      <c r="T85" s="5">
        <f ca="1"/>
        <v>217.27746902103436</v>
      </c>
      <c r="U85" s="6">
        <f ca="1"/>
        <v>307.33730224659053</v>
      </c>
    </row>
    <row r="86" spans="2:21">
      <c r="B86" s="13">
        <v>64</v>
      </c>
      <c r="C86" s="4">
        <f t="shared" ca="1" si="8"/>
        <v>-4.6470733459731101E-2</v>
      </c>
      <c r="D86" s="5">
        <f t="shared" ca="1" si="8"/>
        <v>2.0804957743905517</v>
      </c>
      <c r="E86" s="5">
        <f t="shared" ca="1" si="8"/>
        <v>0.29387656649128757</v>
      </c>
      <c r="F86" s="5">
        <f t="shared" ca="1" si="8"/>
        <v>-0.60476828560000073</v>
      </c>
      <c r="G86" s="6">
        <f t="shared" ca="1" si="8"/>
        <v>-0.61569510645579095</v>
      </c>
      <c r="I86" s="57">
        <v>64</v>
      </c>
      <c r="J86" s="4">
        <f ca="1"/>
        <v>-4.6470733459731101E-2</v>
      </c>
      <c r="K86" s="5">
        <f ca="1"/>
        <v>1.8757231841410538</v>
      </c>
      <c r="L86" s="5">
        <f ca="1"/>
        <v>1.2436679932727985</v>
      </c>
      <c r="M86" s="5">
        <f ca="1"/>
        <v>0.4432021404583314</v>
      </c>
      <c r="N86" s="6">
        <f ca="1"/>
        <v>0.84497997805151659</v>
      </c>
      <c r="P86" s="57">
        <v>64</v>
      </c>
      <c r="Q86" s="4">
        <f ca="1"/>
        <v>209.38278716833995</v>
      </c>
      <c r="R86" s="5">
        <f ca="1"/>
        <v>235.47037407409539</v>
      </c>
      <c r="S86" s="5">
        <f ca="1"/>
        <v>271.50628384835835</v>
      </c>
      <c r="T86" s="5">
        <f ca="1"/>
        <v>253.82731697820034</v>
      </c>
      <c r="U86" s="6">
        <f ca="1"/>
        <v>345.58969406455753</v>
      </c>
    </row>
    <row r="87" spans="2:21">
      <c r="B87" s="13">
        <v>65</v>
      </c>
      <c r="C87" s="4">
        <f t="shared" ca="1" si="8"/>
        <v>6.190614921063578E-2</v>
      </c>
      <c r="D87" s="5">
        <f t="shared" ca="1" si="8"/>
        <v>1.8299043951122034</v>
      </c>
      <c r="E87" s="5">
        <f t="shared" ca="1" si="8"/>
        <v>0.17468106094242086</v>
      </c>
      <c r="F87" s="5">
        <f t="shared" ca="1" si="8"/>
        <v>1.1862840581412248</v>
      </c>
      <c r="G87" s="6">
        <f t="shared" ca="1" si="8"/>
        <v>0.43855199713941162</v>
      </c>
      <c r="I87" s="57">
        <v>65</v>
      </c>
      <c r="J87" s="4">
        <f ca="1"/>
        <v>6.190614921063578E-2</v>
      </c>
      <c r="K87" s="5">
        <f ca="1"/>
        <v>1.6922292961708418</v>
      </c>
      <c r="L87" s="5">
        <f ca="1"/>
        <v>1.0700583857641186</v>
      </c>
      <c r="M87" s="5">
        <f ca="1"/>
        <v>1.8941750729272098</v>
      </c>
      <c r="N87" s="6">
        <f ca="1"/>
        <v>1.4732125792115518</v>
      </c>
      <c r="P87" s="57">
        <v>65</v>
      </c>
      <c r="Q87" s="4">
        <f ca="1"/>
        <v>210.93914792490907</v>
      </c>
      <c r="R87" s="5">
        <f ca="1"/>
        <v>232.3879004842326</v>
      </c>
      <c r="S87" s="5">
        <f ca="1"/>
        <v>266.68849487407874</v>
      </c>
      <c r="T87" s="5">
        <f ca="1"/>
        <v>288.16175340950025</v>
      </c>
      <c r="U87" s="6">
        <f ca="1"/>
        <v>364.23330952507973</v>
      </c>
    </row>
    <row r="88" spans="2:21">
      <c r="B88" s="13">
        <v>66</v>
      </c>
      <c r="C88" s="4">
        <f t="shared" ca="1" si="8"/>
        <v>1.7685483741149599</v>
      </c>
      <c r="D88" s="5">
        <f t="shared" ca="1" si="8"/>
        <v>0.12879520445042286</v>
      </c>
      <c r="E88" s="5">
        <f t="shared" ca="1" si="8"/>
        <v>0.45033323868486552</v>
      </c>
      <c r="F88" s="5">
        <f t="shared" ca="1" si="8"/>
        <v>0.92337838313610687</v>
      </c>
      <c r="G88" s="6">
        <f t="shared" ca="1" si="8"/>
        <v>-0.39367431624721427</v>
      </c>
      <c r="I88" s="57">
        <v>66</v>
      </c>
      <c r="J88" s="4">
        <f ca="1"/>
        <v>1.7685483741149599</v>
      </c>
      <c r="K88" s="5">
        <f ca="1"/>
        <v>0.84746023283174976</v>
      </c>
      <c r="L88" s="5">
        <f ca="1"/>
        <v>1.1135449585879542</v>
      </c>
      <c r="M88" s="5">
        <f ca="1"/>
        <v>1.13427414699379</v>
      </c>
      <c r="N88" s="6">
        <f ca="1"/>
        <v>0.33740955752587792</v>
      </c>
      <c r="P88" s="57">
        <v>66</v>
      </c>
      <c r="Q88" s="4">
        <f ca="1"/>
        <v>237.03025981527034</v>
      </c>
      <c r="R88" s="5">
        <f ca="1"/>
        <v>218.70920722486991</v>
      </c>
      <c r="S88" s="5">
        <f ca="1"/>
        <v>267.88719291832496</v>
      </c>
      <c r="T88" s="5">
        <f ca="1"/>
        <v>269.63764414271066</v>
      </c>
      <c r="U88" s="6">
        <f ca="1"/>
        <v>331.22616641877823</v>
      </c>
    </row>
    <row r="89" spans="2:21">
      <c r="B89" s="13">
        <v>67</v>
      </c>
      <c r="C89" s="4">
        <f t="shared" ca="1" si="8"/>
        <v>0.13650788565004623</v>
      </c>
      <c r="D89" s="5">
        <f t="shared" ca="1" si="8"/>
        <v>0.91546416350168558</v>
      </c>
      <c r="E89" s="5">
        <f t="shared" ca="1" si="8"/>
        <v>1.0997642749425194</v>
      </c>
      <c r="F89" s="5">
        <f t="shared" ca="1" si="8"/>
        <v>-0.48453633686053788</v>
      </c>
      <c r="G89" s="6">
        <f t="shared" ca="1" si="8"/>
        <v>4.9776412948505558E-2</v>
      </c>
      <c r="I89" s="57">
        <v>67</v>
      </c>
      <c r="J89" s="4">
        <f ca="1"/>
        <v>0.13650788565004623</v>
      </c>
      <c r="K89" s="5">
        <f ca="1"/>
        <v>0.89015977271744684</v>
      </c>
      <c r="L89" s="5">
        <f ca="1"/>
        <v>1.3579015392941063</v>
      </c>
      <c r="M89" s="5">
        <f ca="1"/>
        <v>0.14797207982949451</v>
      </c>
      <c r="N89" s="6">
        <f ca="1"/>
        <v>0.77376194883409766</v>
      </c>
      <c r="P89" s="57">
        <v>67</v>
      </c>
      <c r="Q89" s="4">
        <f ca="1"/>
        <v>212.01719340516482</v>
      </c>
      <c r="R89" s="5">
        <f ca="1"/>
        <v>219.38087731514079</v>
      </c>
      <c r="S89" s="5">
        <f ca="1"/>
        <v>274.72372289933577</v>
      </c>
      <c r="T89" s="5">
        <f ca="1"/>
        <v>247.35890556293873</v>
      </c>
      <c r="U89" s="6">
        <f ca="1"/>
        <v>343.53736278758828</v>
      </c>
    </row>
    <row r="90" spans="2:21">
      <c r="B90" s="13">
        <v>68</v>
      </c>
      <c r="C90" s="4">
        <f t="shared" ca="1" si="8"/>
        <v>-1.1120505345234464</v>
      </c>
      <c r="D90" s="5">
        <f t="shared" ca="1" si="8"/>
        <v>0.67871813520956636</v>
      </c>
      <c r="E90" s="5">
        <f t="shared" ca="1" si="8"/>
        <v>1.8149800696422775</v>
      </c>
      <c r="F90" s="5">
        <f t="shared" ca="1" si="8"/>
        <v>-1.5497509275503618</v>
      </c>
      <c r="G90" s="6">
        <f t="shared" ca="1" si="8"/>
        <v>-0.26553230288882934</v>
      </c>
      <c r="I90" s="57">
        <v>68</v>
      </c>
      <c r="J90" s="4">
        <f ca="1"/>
        <v>-1.1120505345234464</v>
      </c>
      <c r="K90" s="5">
        <f ca="1"/>
        <v>0.1590587104998003</v>
      </c>
      <c r="L90" s="5">
        <f ca="1"/>
        <v>1.2958696451726026</v>
      </c>
      <c r="M90" s="5">
        <f ca="1"/>
        <v>-0.94676224747527415</v>
      </c>
      <c r="N90" s="6">
        <f ca="1"/>
        <v>0.14525920559451697</v>
      </c>
      <c r="P90" s="57">
        <v>68</v>
      </c>
      <c r="Q90" s="4">
        <f ca="1"/>
        <v>194.67879479909465</v>
      </c>
      <c r="R90" s="5">
        <f ca="1"/>
        <v>208.16004452303829</v>
      </c>
      <c r="S90" s="5">
        <f ca="1"/>
        <v>272.97186473118865</v>
      </c>
      <c r="T90" s="5">
        <f ca="1"/>
        <v>224.77968872998244</v>
      </c>
      <c r="U90" s="6">
        <f ca="1"/>
        <v>325.94572400354969</v>
      </c>
    </row>
    <row r="91" spans="2:21">
      <c r="B91" s="13">
        <v>69</v>
      </c>
      <c r="C91" s="4">
        <f t="shared" ca="1" si="8"/>
        <v>-1.0240552370278375</v>
      </c>
      <c r="D91" s="5">
        <f t="shared" ca="1" si="8"/>
        <v>-0.43837782124919311</v>
      </c>
      <c r="E91" s="5">
        <f t="shared" ca="1" si="8"/>
        <v>-1.463725027729744</v>
      </c>
      <c r="F91" s="5">
        <f t="shared" ca="1" si="8"/>
        <v>-1.479055078700803</v>
      </c>
      <c r="G91" s="6">
        <f t="shared" ca="1" si="8"/>
        <v>-0.14113800031092472</v>
      </c>
      <c r="I91" s="57">
        <v>69</v>
      </c>
      <c r="J91" s="4">
        <f ca="1"/>
        <v>-1.0240552370278375</v>
      </c>
      <c r="K91" s="5">
        <f ca="1"/>
        <v>-0.82205939691596286</v>
      </c>
      <c r="L91" s="5">
        <f ca="1"/>
        <v>-1.7534948768576557</v>
      </c>
      <c r="M91" s="5">
        <f ca="1"/>
        <v>-1.802589663522252</v>
      </c>
      <c r="N91" s="6">
        <f ca="1"/>
        <v>-0.83753652527920008</v>
      </c>
      <c r="P91" s="57">
        <v>69</v>
      </c>
      <c r="Q91" s="4">
        <f ca="1"/>
        <v>195.85290264754909</v>
      </c>
      <c r="R91" s="5">
        <f ca="1"/>
        <v>193.9985600125826</v>
      </c>
      <c r="S91" s="5">
        <f ca="1"/>
        <v>199.31653706029218</v>
      </c>
      <c r="T91" s="5">
        <f ca="1"/>
        <v>208.5732568409486</v>
      </c>
      <c r="U91" s="6">
        <f ca="1"/>
        <v>300.22568804985991</v>
      </c>
    </row>
    <row r="92" spans="2:21">
      <c r="B92" s="13">
        <v>70</v>
      </c>
      <c r="C92" s="4">
        <f t="shared" ca="1" si="8"/>
        <v>0.15974045364539396</v>
      </c>
      <c r="D92" s="5">
        <f t="shared" ca="1" si="8"/>
        <v>-2.7856402051876819</v>
      </c>
      <c r="E92" s="5">
        <f t="shared" ca="1" si="8"/>
        <v>-1.0106893034513038</v>
      </c>
      <c r="F92" s="5">
        <f t="shared" ca="1" si="8"/>
        <v>1.5509219487154642</v>
      </c>
      <c r="G92" s="6">
        <f t="shared" ca="1" si="8"/>
        <v>0.35925720977613707</v>
      </c>
      <c r="I92" s="57">
        <v>70</v>
      </c>
      <c r="J92" s="4">
        <f ca="1"/>
        <v>0.15974045364539396</v>
      </c>
      <c r="K92" s="5">
        <f ca="1"/>
        <v>-2.4712024966116832</v>
      </c>
      <c r="L92" s="5">
        <f ca="1"/>
        <v>-2.1024141169742414</v>
      </c>
      <c r="M92" s="5">
        <f ca="1"/>
        <v>-1.3224569901422845E-2</v>
      </c>
      <c r="N92" s="6">
        <f ca="1"/>
        <v>-1.5245946494675724</v>
      </c>
      <c r="P92" s="57">
        <v>70</v>
      </c>
      <c r="Q92" s="4">
        <f ca="1"/>
        <v>212.35404345258416</v>
      </c>
      <c r="R92" s="5">
        <f ca="1"/>
        <v>172.33180800005368</v>
      </c>
      <c r="S92" s="5">
        <f ca="1"/>
        <v>192.27197271765871</v>
      </c>
      <c r="T92" s="5">
        <f ca="1"/>
        <v>243.89697277029006</v>
      </c>
      <c r="U92" s="6">
        <f ca="1"/>
        <v>283.46033173546795</v>
      </c>
    </row>
    <row r="93" spans="2:21">
      <c r="B93" s="13">
        <v>71</v>
      </c>
      <c r="C93" s="4">
        <f t="shared" ref="C93:G102" ca="1" si="9">NORMINV(RAND(),0,1)</f>
        <v>0.77969649121671925</v>
      </c>
      <c r="D93" s="5">
        <f t="shared" ca="1" si="9"/>
        <v>0.82044667355646905</v>
      </c>
      <c r="E93" s="5">
        <f t="shared" ca="1" si="9"/>
        <v>-0.59860455082329223</v>
      </c>
      <c r="F93" s="5">
        <f t="shared" ca="1" si="9"/>
        <v>0.46258592836605261</v>
      </c>
      <c r="G93" s="6">
        <f t="shared" ca="1" si="9"/>
        <v>-5.2602425598961833E-2</v>
      </c>
      <c r="I93" s="57">
        <v>71</v>
      </c>
      <c r="J93" s="4">
        <f ca="1"/>
        <v>0.77969649121671925</v>
      </c>
      <c r="K93" s="5">
        <f ca="1"/>
        <v>1.0691617570910221</v>
      </c>
      <c r="L93" s="5">
        <f ca="1"/>
        <v>0.25631811270456517</v>
      </c>
      <c r="M93" s="5">
        <f ca="1"/>
        <v>0.79059112033732071</v>
      </c>
      <c r="N93" s="6">
        <f ca="1"/>
        <v>0.60158860867583241</v>
      </c>
      <c r="P93" s="57">
        <v>71</v>
      </c>
      <c r="Q93" s="4">
        <f ca="1"/>
        <v>221.54321597777545</v>
      </c>
      <c r="R93" s="5">
        <f ca="1"/>
        <v>222.21912743873264</v>
      </c>
      <c r="S93" s="5">
        <f ca="1"/>
        <v>245.22152203055879</v>
      </c>
      <c r="T93" s="5">
        <f ca="1"/>
        <v>261.65546196187336</v>
      </c>
      <c r="U93" s="6">
        <f ca="1"/>
        <v>338.62595204944819</v>
      </c>
    </row>
    <row r="94" spans="2:21">
      <c r="B94" s="13">
        <v>72</v>
      </c>
      <c r="C94" s="4">
        <f t="shared" ca="1" si="9"/>
        <v>-0.24430798817139826</v>
      </c>
      <c r="D94" s="5">
        <f t="shared" ca="1" si="9"/>
        <v>0.76096312699612856</v>
      </c>
      <c r="E94" s="5">
        <f t="shared" ca="1" si="9"/>
        <v>-0.48875976573239366</v>
      </c>
      <c r="F94" s="5">
        <f t="shared" ca="1" si="9"/>
        <v>0.76771577371794564</v>
      </c>
      <c r="G94" s="6">
        <f t="shared" ca="1" si="9"/>
        <v>-2.4454729227482668</v>
      </c>
      <c r="I94" s="57">
        <v>72</v>
      </c>
      <c r="J94" s="4">
        <f ca="1"/>
        <v>-0.24430798817139826</v>
      </c>
      <c r="K94" s="5">
        <f ca="1"/>
        <v>0.5922190019769753</v>
      </c>
      <c r="L94" s="5">
        <f ca="1"/>
        <v>-9.5149685084350677E-2</v>
      </c>
      <c r="M94" s="5">
        <f ca="1"/>
        <v>0.9230968127156407</v>
      </c>
      <c r="N94" s="6">
        <f ca="1"/>
        <v>-1.4555570824568747</v>
      </c>
      <c r="P94" s="57">
        <v>72</v>
      </c>
      <c r="Q94" s="4">
        <f ca="1"/>
        <v>206.57127235050723</v>
      </c>
      <c r="R94" s="5">
        <f ca="1"/>
        <v>214.73689384788642</v>
      </c>
      <c r="S94" s="5">
        <f ca="1"/>
        <v>236.49234534112284</v>
      </c>
      <c r="T94" s="5">
        <f ca="1"/>
        <v>264.70458285301481</v>
      </c>
      <c r="U94" s="6">
        <f ca="1"/>
        <v>285.10175908433945</v>
      </c>
    </row>
    <row r="95" spans="2:21">
      <c r="B95" s="13">
        <v>73</v>
      </c>
      <c r="C95" s="4">
        <f t="shared" ca="1" si="9"/>
        <v>-0.25647259201034622</v>
      </c>
      <c r="D95" s="5">
        <f t="shared" ca="1" si="9"/>
        <v>2.7268757666656729</v>
      </c>
      <c r="E95" s="5">
        <f t="shared" ca="1" si="9"/>
        <v>-2.0132075966311085</v>
      </c>
      <c r="F95" s="5">
        <f t="shared" ca="1" si="9"/>
        <v>0.11280084463182133</v>
      </c>
      <c r="G95" s="6">
        <f t="shared" ca="1" si="9"/>
        <v>-1.2791404812514156</v>
      </c>
      <c r="I95" s="57">
        <v>73</v>
      </c>
      <c r="J95" s="4">
        <f ca="1"/>
        <v>-0.25647259201034622</v>
      </c>
      <c r="K95" s="5">
        <f ca="1"/>
        <v>2.3777436915999992</v>
      </c>
      <c r="L95" s="5">
        <f ca="1"/>
        <v>-0.29705239291028573</v>
      </c>
      <c r="M95" s="5">
        <f ca="1"/>
        <v>1.0398714251356465</v>
      </c>
      <c r="N95" s="6">
        <f ca="1"/>
        <v>0.40089564459667859</v>
      </c>
      <c r="P95" s="57">
        <v>73</v>
      </c>
      <c r="Q95" s="4">
        <f ca="1"/>
        <v>206.39963533673512</v>
      </c>
      <c r="R95" s="5">
        <f ca="1"/>
        <v>244.11426786473953</v>
      </c>
      <c r="S95" s="5">
        <f ca="1"/>
        <v>231.61906028892602</v>
      </c>
      <c r="T95" s="5">
        <f ca="1"/>
        <v>267.42115332711188</v>
      </c>
      <c r="U95" s="6">
        <f ca="1"/>
        <v>332.98954751370013</v>
      </c>
    </row>
    <row r="96" spans="2:21">
      <c r="B96" s="13">
        <v>74</v>
      </c>
      <c r="C96" s="4">
        <f t="shared" ca="1" si="9"/>
        <v>-0.99502617961860929</v>
      </c>
      <c r="D96" s="5">
        <f t="shared" ca="1" si="9"/>
        <v>-0.45099324546712327</v>
      </c>
      <c r="E96" s="5">
        <f t="shared" ca="1" si="9"/>
        <v>1.0112989045539891</v>
      </c>
      <c r="F96" s="5">
        <f t="shared" ca="1" si="9"/>
        <v>-0.54791323051071594</v>
      </c>
      <c r="G96" s="6">
        <f t="shared" ca="1" si="9"/>
        <v>0.77921058855041614</v>
      </c>
      <c r="I96" s="57">
        <v>74</v>
      </c>
      <c r="J96" s="4">
        <f ca="1"/>
        <v>-0.99502617961860929</v>
      </c>
      <c r="K96" s="5">
        <f ca="1"/>
        <v>-0.8215646942555892</v>
      </c>
      <c r="L96" s="5">
        <f ca="1"/>
        <v>0.16031256479506917</v>
      </c>
      <c r="M96" s="5">
        <f ca="1"/>
        <v>-0.6706305353888562</v>
      </c>
      <c r="N96" s="6">
        <f ca="1"/>
        <v>0.14773733822062091</v>
      </c>
      <c r="P96" s="57">
        <v>74</v>
      </c>
      <c r="Q96" s="4">
        <f ca="1"/>
        <v>196.24178415880812</v>
      </c>
      <c r="R96" s="5">
        <f ca="1"/>
        <v>194.00545209072675</v>
      </c>
      <c r="S96" s="5">
        <f ca="1"/>
        <v>242.80560018715613</v>
      </c>
      <c r="T96" s="5">
        <f ca="1"/>
        <v>230.27280432159321</v>
      </c>
      <c r="U96" s="6">
        <f ca="1"/>
        <v>326.013286288698</v>
      </c>
    </row>
    <row r="97" spans="2:21">
      <c r="B97" s="13">
        <v>75</v>
      </c>
      <c r="C97" s="4">
        <f t="shared" ca="1" si="9"/>
        <v>-2.3432308087070526</v>
      </c>
      <c r="D97" s="5">
        <f t="shared" ca="1" si="9"/>
        <v>0.17093918357757182</v>
      </c>
      <c r="E97" s="5">
        <f t="shared" ca="1" si="9"/>
        <v>-0.66978056769473127</v>
      </c>
      <c r="F97" s="5">
        <f t="shared" ca="1" si="9"/>
        <v>-1.0794469125001767</v>
      </c>
      <c r="G97" s="6">
        <f t="shared" ca="1" si="9"/>
        <v>-0.10105869234486231</v>
      </c>
      <c r="I97" s="57">
        <v>75</v>
      </c>
      <c r="J97" s="4">
        <f ca="1"/>
        <v>-2.3432308087070526</v>
      </c>
      <c r="K97" s="5">
        <f ca="1"/>
        <v>-0.81172361238760393</v>
      </c>
      <c r="L97" s="5">
        <f ca="1"/>
        <v>-1.361752852838936</v>
      </c>
      <c r="M97" s="5">
        <f ca="1"/>
        <v>-1.2320574443301093</v>
      </c>
      <c r="N97" s="6">
        <f ca="1"/>
        <v>-0.7035268501137445</v>
      </c>
      <c r="P97" s="57">
        <v>75</v>
      </c>
      <c r="Q97" s="4">
        <f ca="1"/>
        <v>178.97069870335343</v>
      </c>
      <c r="R97" s="5">
        <f ca="1"/>
        <v>194.14260656371619</v>
      </c>
      <c r="S97" s="5">
        <f ca="1"/>
        <v>207.53369833185042</v>
      </c>
      <c r="T97" s="5">
        <f ca="1"/>
        <v>219.24187866162282</v>
      </c>
      <c r="U97" s="6">
        <f ca="1"/>
        <v>303.60952586118765</v>
      </c>
    </row>
    <row r="98" spans="2:21">
      <c r="B98" s="13">
        <v>76</v>
      </c>
      <c r="C98" s="4">
        <f t="shared" ca="1" si="9"/>
        <v>0.64704898692592772</v>
      </c>
      <c r="D98" s="5">
        <f t="shared" ca="1" si="9"/>
        <v>2.0141114776445974</v>
      </c>
      <c r="E98" s="5">
        <f t="shared" ca="1" si="9"/>
        <v>2.919702459265297E-2</v>
      </c>
      <c r="F98" s="5">
        <f t="shared" ca="1" si="9"/>
        <v>0.3215438967512978</v>
      </c>
      <c r="G98" s="6">
        <f t="shared" ca="1" si="9"/>
        <v>-1.0813490093613964</v>
      </c>
      <c r="I98" s="57">
        <v>76</v>
      </c>
      <c r="J98" s="4">
        <f ca="1"/>
        <v>0.64704898692592772</v>
      </c>
      <c r="K98" s="5">
        <f ca="1"/>
        <v>2.1015836393386866</v>
      </c>
      <c r="L98" s="5">
        <f ca="1"/>
        <v>1.2818773582416241</v>
      </c>
      <c r="M98" s="5">
        <f ca="1"/>
        <v>1.2717320107512708</v>
      </c>
      <c r="N98" s="6">
        <f ca="1"/>
        <v>0.62091620221386057</v>
      </c>
      <c r="P98" s="57">
        <v>76</v>
      </c>
      <c r="Q98" s="4">
        <f ca="1"/>
        <v>219.54420889401007</v>
      </c>
      <c r="R98" s="5">
        <f ca="1"/>
        <v>239.32074881247019</v>
      </c>
      <c r="S98" s="5">
        <f ca="1"/>
        <v>272.57825174459299</v>
      </c>
      <c r="T98" s="5">
        <f ca="1"/>
        <v>272.89792209296212</v>
      </c>
      <c r="U98" s="6">
        <f ca="1"/>
        <v>339.17377291778524</v>
      </c>
    </row>
    <row r="99" spans="2:21">
      <c r="B99" s="13">
        <v>77</v>
      </c>
      <c r="C99" s="4">
        <f t="shared" ca="1" si="9"/>
        <v>2.3202195402298447</v>
      </c>
      <c r="D99" s="5">
        <f t="shared" ca="1" si="9"/>
        <v>-0.11742270328155757</v>
      </c>
      <c r="E99" s="5">
        <f t="shared" ca="1" si="9"/>
        <v>-0.48385654963810354</v>
      </c>
      <c r="F99" s="5">
        <f t="shared" ca="1" si="9"/>
        <v>1.6650731260607938</v>
      </c>
      <c r="G99" s="6">
        <f t="shared" ca="1" si="9"/>
        <v>0.38471441432235742</v>
      </c>
      <c r="I99" s="57">
        <v>77</v>
      </c>
      <c r="J99" s="4">
        <f ca="1"/>
        <v>2.3202195402298447</v>
      </c>
      <c r="K99" s="5">
        <f ca="1"/>
        <v>0.85096593403200249</v>
      </c>
      <c r="L99" s="5">
        <f ca="1"/>
        <v>0.48965058276743939</v>
      </c>
      <c r="M99" s="5">
        <f ca="1"/>
        <v>1.616737067531838</v>
      </c>
      <c r="N99" s="6">
        <f ca="1"/>
        <v>0.78905474001135012</v>
      </c>
      <c r="P99" s="57">
        <v>77</v>
      </c>
      <c r="Q99" s="4">
        <f ca="1"/>
        <v>246.13608017922144</v>
      </c>
      <c r="R99" s="5">
        <f ca="1"/>
        <v>218.7642748514416</v>
      </c>
      <c r="S99" s="5">
        <f ca="1"/>
        <v>251.19387693149071</v>
      </c>
      <c r="T99" s="5">
        <f ca="1"/>
        <v>281.25558138368717</v>
      </c>
      <c r="U99" s="6">
        <f ca="1"/>
        <v>343.97703395891665</v>
      </c>
    </row>
    <row r="100" spans="2:21">
      <c r="B100" s="13">
        <v>78</v>
      </c>
      <c r="C100" s="4">
        <f t="shared" ca="1" si="9"/>
        <v>-0.68234771309344056</v>
      </c>
      <c r="D100" s="5">
        <f t="shared" ca="1" si="9"/>
        <v>0.27728330113926203</v>
      </c>
      <c r="E100" s="5">
        <f t="shared" ca="1" si="9"/>
        <v>-1.6717249857894196</v>
      </c>
      <c r="F100" s="5">
        <f t="shared" ca="1" si="9"/>
        <v>0.21801134018816215</v>
      </c>
      <c r="G100" s="6">
        <f t="shared" ca="1" si="9"/>
        <v>0.37560304044256798</v>
      </c>
      <c r="I100" s="57">
        <v>78</v>
      </c>
      <c r="J100" s="4">
        <f ca="1"/>
        <v>-0.68234771309344056</v>
      </c>
      <c r="K100" s="5">
        <f ca="1"/>
        <v>-2.916190191717094E-2</v>
      </c>
      <c r="L100" s="5">
        <f ca="1"/>
        <v>-1.4220214520468373</v>
      </c>
      <c r="M100" s="5">
        <f ca="1"/>
        <v>1.8896587167287593E-2</v>
      </c>
      <c r="N100" s="6">
        <f ca="1"/>
        <v>4.1015189146403369E-2</v>
      </c>
      <c r="P100" s="57">
        <v>78</v>
      </c>
      <c r="Q100" s="4">
        <f ca="1"/>
        <v>200.47978276654041</v>
      </c>
      <c r="R100" s="5">
        <f ca="1"/>
        <v>205.36536187767314</v>
      </c>
      <c r="S100" s="5">
        <f ca="1"/>
        <v>206.2477991931857</v>
      </c>
      <c r="T100" s="5">
        <f ca="1"/>
        <v>244.58293412644474</v>
      </c>
      <c r="U100" s="6">
        <f ca="1"/>
        <v>323.11632564972734</v>
      </c>
    </row>
    <row r="101" spans="2:21">
      <c r="B101" s="13">
        <v>79</v>
      </c>
      <c r="C101" s="4">
        <f t="shared" ca="1" si="9"/>
        <v>1.6594223099636651</v>
      </c>
      <c r="D101" s="5">
        <f t="shared" ca="1" si="9"/>
        <v>8.8170405310748518E-2</v>
      </c>
      <c r="E101" s="5">
        <f t="shared" ca="1" si="9"/>
        <v>-0.32452619649440961</v>
      </c>
      <c r="F101" s="5">
        <f t="shared" ca="1" si="9"/>
        <v>-1.4905063573966064</v>
      </c>
      <c r="G101" s="6">
        <f t="shared" ca="1" si="9"/>
        <v>-0.23323501707492605</v>
      </c>
      <c r="I101" s="57">
        <v>79</v>
      </c>
      <c r="J101" s="4">
        <f ca="1"/>
        <v>1.6594223099636651</v>
      </c>
      <c r="K101" s="5">
        <f ca="1"/>
        <v>0.76540605922124105</v>
      </c>
      <c r="L101" s="5">
        <f ca="1"/>
        <v>0.45248232783845471</v>
      </c>
      <c r="M101" s="5">
        <f ca="1"/>
        <v>-1.108629836144245</v>
      </c>
      <c r="N101" s="6">
        <f ca="1"/>
        <v>0.30731151704044535</v>
      </c>
      <c r="P101" s="57">
        <v>79</v>
      </c>
      <c r="Q101" s="4">
        <f ca="1"/>
        <v>235.2693479856342</v>
      </c>
      <c r="R101" s="5">
        <f ca="1"/>
        <v>217.42425034356495</v>
      </c>
      <c r="S101" s="5">
        <f ca="1"/>
        <v>250.2328727507192</v>
      </c>
      <c r="T101" s="5">
        <f ca="1"/>
        <v>221.62076366164143</v>
      </c>
      <c r="U101" s="6">
        <f ca="1"/>
        <v>330.39343327700703</v>
      </c>
    </row>
    <row r="102" spans="2:21">
      <c r="B102" s="13">
        <v>80</v>
      </c>
      <c r="C102" s="4">
        <f t="shared" ca="1" si="9"/>
        <v>0.50213808796464465</v>
      </c>
      <c r="D102" s="5">
        <f t="shared" ca="1" si="9"/>
        <v>-0.3583453127295011</v>
      </c>
      <c r="E102" s="5">
        <f t="shared" ca="1" si="9"/>
        <v>-6.2873335627574523E-2</v>
      </c>
      <c r="F102" s="5">
        <f t="shared" ca="1" si="9"/>
        <v>-0.78082856148646851</v>
      </c>
      <c r="G102" s="6">
        <f t="shared" ca="1" si="9"/>
        <v>1.0501796178687939</v>
      </c>
      <c r="I102" s="57">
        <v>80</v>
      </c>
      <c r="J102" s="4">
        <f ca="1"/>
        <v>0.50213808796464465</v>
      </c>
      <c r="K102" s="5">
        <f ca="1"/>
        <v>-0.11906955567911603</v>
      </c>
      <c r="L102" s="5">
        <f ca="1"/>
        <v>-2.747198264437202E-2</v>
      </c>
      <c r="M102" s="5">
        <f ca="1"/>
        <v>-0.79331240836999206</v>
      </c>
      <c r="N102" s="6">
        <f ca="1"/>
        <v>0.68277839049496236</v>
      </c>
      <c r="P102" s="57">
        <v>80</v>
      </c>
      <c r="Q102" s="4">
        <f ca="1"/>
        <v>217.3810015294921</v>
      </c>
      <c r="R102" s="5">
        <f ca="1"/>
        <v>204.04369401099623</v>
      </c>
      <c r="S102" s="5">
        <f ca="1"/>
        <v>238.14870742805076</v>
      </c>
      <c r="T102" s="5">
        <f ca="1"/>
        <v>227.81590212334115</v>
      </c>
      <c r="U102" s="6">
        <f ca="1"/>
        <v>340.93315840454164</v>
      </c>
    </row>
    <row r="103" spans="2:21">
      <c r="B103" s="13">
        <v>81</v>
      </c>
      <c r="C103" s="4">
        <f t="shared" ref="C103:G112" ca="1" si="10">NORMINV(RAND(),0,1)</f>
        <v>-1.0280296096385473</v>
      </c>
      <c r="D103" s="5">
        <f t="shared" ca="1" si="10"/>
        <v>1.0944248797264273</v>
      </c>
      <c r="E103" s="5">
        <f t="shared" ca="1" si="10"/>
        <v>0.84058868883711146</v>
      </c>
      <c r="F103" s="5">
        <f t="shared" ca="1" si="10"/>
        <v>-0.43703774388350825</v>
      </c>
      <c r="G103" s="6">
        <f t="shared" ca="1" si="10"/>
        <v>-1.4360577697707034E-2</v>
      </c>
      <c r="I103" s="57">
        <v>81</v>
      </c>
      <c r="J103" s="4">
        <f ca="1"/>
        <v>-1.0280296096385473</v>
      </c>
      <c r="K103" s="5">
        <f ca="1"/>
        <v>0.57237153173437272</v>
      </c>
      <c r="L103" s="5">
        <f ca="1"/>
        <v>0.78475333140725057</v>
      </c>
      <c r="M103" s="5">
        <f ca="1"/>
        <v>9.8454380310809109E-2</v>
      </c>
      <c r="N103" s="6">
        <f ca="1"/>
        <v>0.47916241816771188</v>
      </c>
      <c r="P103" s="57">
        <v>81</v>
      </c>
      <c r="Q103" s="4">
        <f ca="1"/>
        <v>195.79972083129005</v>
      </c>
      <c r="R103" s="5">
        <f ca="1"/>
        <v>214.43104835107295</v>
      </c>
      <c r="S103" s="5">
        <f ca="1"/>
        <v>258.95605694448972</v>
      </c>
      <c r="T103" s="5">
        <f ca="1"/>
        <v>246.29024391111335</v>
      </c>
      <c r="U103" s="6">
        <f ca="1"/>
        <v>335.17640113405486</v>
      </c>
    </row>
    <row r="104" spans="2:21">
      <c r="B104" s="13">
        <v>82</v>
      </c>
      <c r="C104" s="4">
        <f t="shared" ca="1" si="10"/>
        <v>1.4410607732907654</v>
      </c>
      <c r="D104" s="5">
        <f t="shared" ca="1" si="10"/>
        <v>-0.81344172999083897</v>
      </c>
      <c r="E104" s="5">
        <f t="shared" ca="1" si="10"/>
        <v>0.73845258156798566</v>
      </c>
      <c r="F104" s="5">
        <f t="shared" ca="1" si="10"/>
        <v>1.7345621302852519</v>
      </c>
      <c r="G104" s="6">
        <f t="shared" ca="1" si="10"/>
        <v>-0.67691171031521646</v>
      </c>
      <c r="I104" s="57">
        <v>82</v>
      </c>
      <c r="J104" s="4">
        <f ca="1"/>
        <v>1.4410607732907654</v>
      </c>
      <c r="K104" s="5">
        <f ca="1"/>
        <v>-0.14593101691426547</v>
      </c>
      <c r="L104" s="5">
        <f ca="1"/>
        <v>0.73672860947787022</v>
      </c>
      <c r="M104" s="5">
        <f ca="1"/>
        <v>1.4165153271432331</v>
      </c>
      <c r="N104" s="6">
        <f ca="1"/>
        <v>-0.50095489157459461</v>
      </c>
      <c r="P104" s="57">
        <v>82</v>
      </c>
      <c r="Q104" s="4">
        <f ca="1"/>
        <v>231.78494004480575</v>
      </c>
      <c r="R104" s="5">
        <f ca="1"/>
        <v>203.6504757021888</v>
      </c>
      <c r="S104" s="5">
        <f ca="1"/>
        <v>257.676699064682</v>
      </c>
      <c r="T104" s="5">
        <f ca="1"/>
        <v>276.3745853912904</v>
      </c>
      <c r="U104" s="6">
        <f ca="1"/>
        <v>308.79714816133037</v>
      </c>
    </row>
    <row r="105" spans="2:21">
      <c r="B105" s="13">
        <v>83</v>
      </c>
      <c r="C105" s="4">
        <f t="shared" ca="1" si="10"/>
        <v>-0.30998278452885131</v>
      </c>
      <c r="D105" s="5">
        <f t="shared" ca="1" si="10"/>
        <v>1.3148942512172286</v>
      </c>
      <c r="E105" s="5">
        <f t="shared" ca="1" si="10"/>
        <v>-0.78076816755509149</v>
      </c>
      <c r="F105" s="5">
        <f t="shared" ca="1" si="10"/>
        <v>4.1219388476214924E-2</v>
      </c>
      <c r="G105" s="6">
        <f t="shared" ca="1" si="10"/>
        <v>0.87086019661425262</v>
      </c>
      <c r="I105" s="57">
        <v>83</v>
      </c>
      <c r="J105" s="4">
        <f ca="1"/>
        <v>-0.30998278452885131</v>
      </c>
      <c r="K105" s="5">
        <f ca="1"/>
        <v>1.0696235219169343</v>
      </c>
      <c r="L105" s="5">
        <f ca="1"/>
        <v>-7.0698856853193992E-2</v>
      </c>
      <c r="M105" s="5">
        <f ca="1"/>
        <v>0.49229791411835705</v>
      </c>
      <c r="N105" s="6">
        <f ca="1"/>
        <v>1.253216817964113</v>
      </c>
      <c r="P105" s="57">
        <v>83</v>
      </c>
      <c r="Q105" s="4">
        <f ca="1"/>
        <v>205.64632273148774</v>
      </c>
      <c r="R105" s="5">
        <f ca="1"/>
        <v>222.22649644987732</v>
      </c>
      <c r="S105" s="5">
        <f ca="1"/>
        <v>237.08942800671267</v>
      </c>
      <c r="T105" s="5">
        <f ca="1"/>
        <v>254.91927767494633</v>
      </c>
      <c r="U105" s="6">
        <f ca="1"/>
        <v>357.59291001168549</v>
      </c>
    </row>
    <row r="106" spans="2:21">
      <c r="B106" s="13">
        <v>84</v>
      </c>
      <c r="C106" s="4">
        <f t="shared" ca="1" si="10"/>
        <v>1.5993046868203828</v>
      </c>
      <c r="D106" s="5">
        <f t="shared" ca="1" si="10"/>
        <v>-1.5509697922833703</v>
      </c>
      <c r="E106" s="5">
        <f t="shared" ca="1" si="10"/>
        <v>-0.85819684272313168</v>
      </c>
      <c r="F106" s="5">
        <f t="shared" ca="1" si="10"/>
        <v>0.13796038135446842</v>
      </c>
      <c r="G106" s="6">
        <f t="shared" ca="1" si="10"/>
        <v>-0.46650177410863602</v>
      </c>
      <c r="I106" s="57">
        <v>84</v>
      </c>
      <c r="J106" s="4">
        <f ca="1"/>
        <v>1.5993046868203828</v>
      </c>
      <c r="K106" s="5">
        <f ca="1"/>
        <v>-0.75233741778714736</v>
      </c>
      <c r="L106" s="5">
        <f ca="1"/>
        <v>-0.79874600991873734</v>
      </c>
      <c r="M106" s="5">
        <f ca="1"/>
        <v>-0.50065825950664977</v>
      </c>
      <c r="N106" s="6">
        <f ca="1"/>
        <v>-0.95179978155739819</v>
      </c>
      <c r="P106" s="57">
        <v>84</v>
      </c>
      <c r="Q106" s="4">
        <f ca="1"/>
        <v>234.30485523478347</v>
      </c>
      <c r="R106" s="5">
        <f ca="1"/>
        <v>194.97232830410198</v>
      </c>
      <c r="S106" s="5">
        <f ca="1"/>
        <v>219.9401439063559</v>
      </c>
      <c r="T106" s="5">
        <f ca="1"/>
        <v>233.72061945726347</v>
      </c>
      <c r="U106" s="6">
        <f ca="1"/>
        <v>297.37026517950153</v>
      </c>
    </row>
    <row r="107" spans="2:21">
      <c r="B107" s="13">
        <v>85</v>
      </c>
      <c r="C107" s="4">
        <f t="shared" ca="1" si="10"/>
        <v>1.8376895982051868</v>
      </c>
      <c r="D107" s="5">
        <f t="shared" ca="1" si="10"/>
        <v>2.0558787828704329E-2</v>
      </c>
      <c r="E107" s="5">
        <f t="shared" ca="1" si="10"/>
        <v>0.11678924720203693</v>
      </c>
      <c r="F107" s="5">
        <f t="shared" ca="1" si="10"/>
        <v>0.299709349803987</v>
      </c>
      <c r="G107" s="6">
        <f t="shared" ca="1" si="10"/>
        <v>0.42791114995800072</v>
      </c>
      <c r="I107" s="57">
        <v>85</v>
      </c>
      <c r="J107" s="4">
        <f ca="1"/>
        <v>1.8376895982051868</v>
      </c>
      <c r="K107" s="5">
        <f ca="1"/>
        <v>0.77742415040462642</v>
      </c>
      <c r="L107" s="5">
        <f ca="1"/>
        <v>0.82991998587441762</v>
      </c>
      <c r="M107" s="5">
        <f ca="1"/>
        <v>0.50497611646567808</v>
      </c>
      <c r="N107" s="6">
        <f ca="1"/>
        <v>0.85044426128612516</v>
      </c>
      <c r="P107" s="57">
        <v>85</v>
      </c>
      <c r="Q107" s="4">
        <f ca="1"/>
        <v>238.15277112729544</v>
      </c>
      <c r="R107" s="5">
        <f ca="1"/>
        <v>217.61197902275626</v>
      </c>
      <c r="S107" s="5">
        <f ca="1"/>
        <v>260.16507276323216</v>
      </c>
      <c r="T107" s="5">
        <f ca="1"/>
        <v>255.2020215085256</v>
      </c>
      <c r="U107" s="6">
        <f ca="1"/>
        <v>345.74766701041176</v>
      </c>
    </row>
    <row r="108" spans="2:21">
      <c r="B108" s="13">
        <v>86</v>
      </c>
      <c r="C108" s="4">
        <f t="shared" ca="1" si="10"/>
        <v>-0.41539089231232795</v>
      </c>
      <c r="D108" s="5">
        <f t="shared" ca="1" si="10"/>
        <v>-0.79748957730502412</v>
      </c>
      <c r="E108" s="5">
        <f t="shared" ca="1" si="10"/>
        <v>8.3406576069506577E-2</v>
      </c>
      <c r="F108" s="5">
        <f t="shared" ca="1" si="10"/>
        <v>0.16712836538753689</v>
      </c>
      <c r="G108" s="6">
        <f t="shared" ca="1" si="10"/>
        <v>-0.5708650297275113</v>
      </c>
      <c r="I108" s="57">
        <v>86</v>
      </c>
      <c r="J108" s="4">
        <f ca="1"/>
        <v>-0.41539089231232795</v>
      </c>
      <c r="K108" s="5">
        <f ca="1"/>
        <v>-0.89784713283263806</v>
      </c>
      <c r="L108" s="5">
        <f ca="1"/>
        <v>-0.49753337731577535</v>
      </c>
      <c r="M108" s="5">
        <f ca="1"/>
        <v>-0.25264066866873491</v>
      </c>
      <c r="N108" s="6">
        <f ca="1"/>
        <v>-1.0091372992096228</v>
      </c>
      <c r="P108" s="57">
        <v>86</v>
      </c>
      <c r="Q108" s="4">
        <f ca="1"/>
        <v>204.17042796776065</v>
      </c>
      <c r="R108" s="5">
        <f ca="1"/>
        <v>192.94559030486823</v>
      </c>
      <c r="S108" s="5">
        <f ca="1"/>
        <v>226.87945917671647</v>
      </c>
      <c r="T108" s="5">
        <f ca="1"/>
        <v>238.8443829029641</v>
      </c>
      <c r="U108" s="6">
        <f ca="1"/>
        <v>295.94765793195972</v>
      </c>
    </row>
    <row r="109" spans="2:21">
      <c r="B109" s="13">
        <v>87</v>
      </c>
      <c r="C109" s="4">
        <f t="shared" ca="1" si="10"/>
        <v>-0.25505686657928039</v>
      </c>
      <c r="D109" s="5">
        <f t="shared" ca="1" si="10"/>
        <v>-0.72415750219634956</v>
      </c>
      <c r="E109" s="5">
        <f t="shared" ca="1" si="10"/>
        <v>0.85609611326899571</v>
      </c>
      <c r="F109" s="5">
        <f t="shared" ca="1" si="10"/>
        <v>0.78828199853534753</v>
      </c>
      <c r="G109" s="6">
        <f t="shared" ca="1" si="10"/>
        <v>1.5004201447099192</v>
      </c>
      <c r="I109" s="57">
        <v>87</v>
      </c>
      <c r="J109" s="4">
        <f ca="1"/>
        <v>-0.25505686657928039</v>
      </c>
      <c r="K109" s="5">
        <f ca="1"/>
        <v>-0.76486181638161399</v>
      </c>
      <c r="L109" s="5">
        <f ca="1"/>
        <v>0.19846639086215945</v>
      </c>
      <c r="M109" s="5">
        <f ca="1"/>
        <v>0.44269433144542741</v>
      </c>
      <c r="N109" s="6">
        <f ca="1"/>
        <v>0.69095746191607832</v>
      </c>
      <c r="P109" s="57">
        <v>87</v>
      </c>
      <c r="Q109" s="4">
        <f ca="1"/>
        <v>206.41960324203296</v>
      </c>
      <c r="R109" s="5">
        <f ca="1"/>
        <v>194.79704752463806</v>
      </c>
      <c r="S109" s="5">
        <f ca="1"/>
        <v>243.76285514426934</v>
      </c>
      <c r="T109" s="5">
        <f ca="1"/>
        <v>253.8160470494968</v>
      </c>
      <c r="U109" s="6">
        <f ca="1"/>
        <v>341.16645654783838</v>
      </c>
    </row>
    <row r="110" spans="2:21">
      <c r="B110" s="13">
        <v>88</v>
      </c>
      <c r="C110" s="4">
        <f t="shared" ca="1" si="10"/>
        <v>-1.3160338121772495</v>
      </c>
      <c r="D110" s="5">
        <f t="shared" ca="1" si="10"/>
        <v>0.31873119462926258</v>
      </c>
      <c r="E110" s="5">
        <f t="shared" ca="1" si="10"/>
        <v>-0.7539247171356982</v>
      </c>
      <c r="F110" s="5">
        <f t="shared" ca="1" si="10"/>
        <v>1.4112533964591356</v>
      </c>
      <c r="G110" s="6">
        <f t="shared" ca="1" si="10"/>
        <v>9.3889107528460997E-2</v>
      </c>
      <c r="I110" s="57">
        <v>88</v>
      </c>
      <c r="J110" s="4">
        <f ca="1"/>
        <v>-1.3160338121772495</v>
      </c>
      <c r="K110" s="5">
        <f ca="1"/>
        <v>-0.25303174540661943</v>
      </c>
      <c r="L110" s="5">
        <f ca="1"/>
        <v>-0.94524623758619764</v>
      </c>
      <c r="M110" s="5">
        <f ca="1"/>
        <v>1.124612747927489</v>
      </c>
      <c r="N110" s="6">
        <f ca="1"/>
        <v>-0.20230397581865192</v>
      </c>
      <c r="P110" s="57">
        <v>88</v>
      </c>
      <c r="Q110" s="4">
        <f ca="1"/>
        <v>191.98407538286071</v>
      </c>
      <c r="R110" s="5">
        <f ca="1"/>
        <v>202.09017416902293</v>
      </c>
      <c r="S110" s="5">
        <f ca="1"/>
        <v>216.64220692444266</v>
      </c>
      <c r="T110" s="5">
        <f ca="1"/>
        <v>269.40996189642766</v>
      </c>
      <c r="U110" s="6">
        <f ca="1"/>
        <v>316.60734107450139</v>
      </c>
    </row>
    <row r="111" spans="2:21">
      <c r="B111" s="13">
        <v>89</v>
      </c>
      <c r="C111" s="4">
        <f t="shared" ca="1" si="10"/>
        <v>1.8298167616232655</v>
      </c>
      <c r="D111" s="5">
        <f t="shared" ca="1" si="10"/>
        <v>-0.29788624477537629</v>
      </c>
      <c r="E111" s="5">
        <f t="shared" ca="1" si="10"/>
        <v>-0.44171324094042197</v>
      </c>
      <c r="F111" s="5">
        <f t="shared" ca="1" si="10"/>
        <v>-0.1673872555326239</v>
      </c>
      <c r="G111" s="6">
        <f t="shared" ca="1" si="10"/>
        <v>1.5586024962716611</v>
      </c>
      <c r="I111" s="57">
        <v>89</v>
      </c>
      <c r="J111" s="4">
        <f ca="1"/>
        <v>1.8298167616232655</v>
      </c>
      <c r="K111" s="5">
        <f ca="1"/>
        <v>0.48413509967359336</v>
      </c>
      <c r="L111" s="5">
        <f ca="1"/>
        <v>0.23762105602245065</v>
      </c>
      <c r="M111" s="5">
        <f ca="1"/>
        <v>-0.12052972139131052</v>
      </c>
      <c r="N111" s="6">
        <f ca="1"/>
        <v>1.410819766866557</v>
      </c>
      <c r="P111" s="57">
        <v>89</v>
      </c>
      <c r="Q111" s="4">
        <f ca="1"/>
        <v>238.02468750364952</v>
      </c>
      <c r="R111" s="5">
        <f ca="1"/>
        <v>213.07660728623097</v>
      </c>
      <c r="S111" s="5">
        <f ca="1"/>
        <v>244.74914439336374</v>
      </c>
      <c r="T111" s="5">
        <f ca="1"/>
        <v>241.6193422957619</v>
      </c>
      <c r="U111" s="6">
        <f ca="1"/>
        <v>362.33760311644028</v>
      </c>
    </row>
    <row r="112" spans="2:21">
      <c r="B112" s="13">
        <v>90</v>
      </c>
      <c r="C112" s="4">
        <f t="shared" ca="1" si="10"/>
        <v>-1.3206348585791328</v>
      </c>
      <c r="D112" s="5">
        <f t="shared" ca="1" si="10"/>
        <v>9.7943350311103017E-2</v>
      </c>
      <c r="E112" s="5">
        <f t="shared" ca="1" si="10"/>
        <v>1.5301215640347001</v>
      </c>
      <c r="F112" s="5">
        <f t="shared" ca="1" si="10"/>
        <v>0.90654547478777525</v>
      </c>
      <c r="G112" s="6">
        <f t="shared" ca="1" si="10"/>
        <v>0.39434741968840759</v>
      </c>
      <c r="I112" s="57">
        <v>90</v>
      </c>
      <c r="J112" s="4">
        <f ca="1"/>
        <v>-1.3206348585791328</v>
      </c>
      <c r="K112" s="5">
        <f ca="1"/>
        <v>-0.45602416845164173</v>
      </c>
      <c r="L112" s="5">
        <f ca="1"/>
        <v>0.70432926004030882</v>
      </c>
      <c r="M112" s="5">
        <f ca="1"/>
        <v>0.87789610922280337</v>
      </c>
      <c r="N112" s="6">
        <f ca="1"/>
        <v>0.17288591733706918</v>
      </c>
      <c r="P112" s="57">
        <v>90</v>
      </c>
      <c r="Q112" s="4">
        <f ca="1"/>
        <v>191.9237254080625</v>
      </c>
      <c r="R112" s="5">
        <f ca="1"/>
        <v>199.16559650327079</v>
      </c>
      <c r="S112" s="5">
        <f ca="1"/>
        <v>256.81716671634251</v>
      </c>
      <c r="T112" s="5">
        <f ca="1"/>
        <v>263.66048602279795</v>
      </c>
      <c r="U112" s="6">
        <f ca="1"/>
        <v>326.69971438288235</v>
      </c>
    </row>
    <row r="113" spans="2:21">
      <c r="B113" s="13">
        <v>91</v>
      </c>
      <c r="C113" s="4">
        <f t="shared" ref="C113:G122" ca="1" si="11">NORMINV(RAND(),0,1)</f>
        <v>-1.1805195964394364</v>
      </c>
      <c r="D113" s="5">
        <f t="shared" ca="1" si="11"/>
        <v>-0.87843524391585248</v>
      </c>
      <c r="E113" s="5">
        <f t="shared" ca="1" si="11"/>
        <v>0.34117464825844079</v>
      </c>
      <c r="F113" s="5">
        <f t="shared" ca="1" si="11"/>
        <v>0.7055387655526546</v>
      </c>
      <c r="G113" s="6">
        <f t="shared" ca="1" si="11"/>
        <v>-0.6789418047275193</v>
      </c>
      <c r="I113" s="57">
        <v>91</v>
      </c>
      <c r="J113" s="4">
        <f ca="1"/>
        <v>-1.1805195964394364</v>
      </c>
      <c r="K113" s="5">
        <f ca="1"/>
        <v>-1.2874593690000924</v>
      </c>
      <c r="L113" s="5">
        <f ca="1"/>
        <v>-0.64283258326716242</v>
      </c>
      <c r="M113" s="5">
        <f ca="1"/>
        <v>0.12410687582172825</v>
      </c>
      <c r="N113" s="6">
        <f ca="1"/>
        <v>-1.3189146227738435</v>
      </c>
      <c r="P113" s="57">
        <v>91</v>
      </c>
      <c r="Q113" s="4">
        <f ca="1"/>
        <v>193.7700937795147</v>
      </c>
      <c r="R113" s="5">
        <f ca="1"/>
        <v>187.62198593547436</v>
      </c>
      <c r="S113" s="5">
        <f ca="1"/>
        <v>223.5051506016469</v>
      </c>
      <c r="T113" s="5">
        <f ca="1"/>
        <v>246.84328324282797</v>
      </c>
      <c r="U113" s="6">
        <f ca="1"/>
        <v>288.37862754468546</v>
      </c>
    </row>
    <row r="114" spans="2:21">
      <c r="B114" s="13">
        <v>92</v>
      </c>
      <c r="C114" s="4">
        <f t="shared" ca="1" si="11"/>
        <v>0.85186122295603739</v>
      </c>
      <c r="D114" s="5">
        <f t="shared" ca="1" si="11"/>
        <v>-0.20454523285510334</v>
      </c>
      <c r="E114" s="5">
        <f t="shared" ca="1" si="11"/>
        <v>-1.4680897914609758</v>
      </c>
      <c r="F114" s="5">
        <f t="shared" ca="1" si="11"/>
        <v>-0.39651714522480086</v>
      </c>
      <c r="G114" s="6">
        <f t="shared" ca="1" si="11"/>
        <v>0.77839387919218916</v>
      </c>
      <c r="I114" s="57">
        <v>92</v>
      </c>
      <c r="J114" s="4">
        <f ca="1"/>
        <v>0.85186122295603739</v>
      </c>
      <c r="K114" s="5">
        <f ca="1"/>
        <v>0.16539599445199396</v>
      </c>
      <c r="L114" s="5">
        <f ca="1"/>
        <v>-0.8956723518548162</v>
      </c>
      <c r="M114" s="5">
        <f ca="1"/>
        <v>-0.5276218429015811</v>
      </c>
      <c r="N114" s="6">
        <f ca="1"/>
        <v>0.49562790582464761</v>
      </c>
      <c r="P114" s="57">
        <v>92</v>
      </c>
      <c r="Q114" s="4">
        <f ca="1"/>
        <v>222.6383776243419</v>
      </c>
      <c r="R114" s="5">
        <f ca="1"/>
        <v>208.25479885888134</v>
      </c>
      <c r="S114" s="5">
        <f ca="1"/>
        <v>217.75261546800988</v>
      </c>
      <c r="T114" s="5">
        <f ca="1"/>
        <v>233.17024934946011</v>
      </c>
      <c r="U114" s="6">
        <f ca="1"/>
        <v>335.63828903720349</v>
      </c>
    </row>
    <row r="115" spans="2:21">
      <c r="B115" s="13">
        <v>93</v>
      </c>
      <c r="C115" s="4">
        <f t="shared" ca="1" si="11"/>
        <v>-2.1238294766294148</v>
      </c>
      <c r="D115" s="5">
        <f t="shared" ca="1" si="11"/>
        <v>-0.777780748003017</v>
      </c>
      <c r="E115" s="5">
        <f t="shared" ca="1" si="11"/>
        <v>1.2588626230217494</v>
      </c>
      <c r="F115" s="5">
        <f t="shared" ca="1" si="11"/>
        <v>0.15015762601241112</v>
      </c>
      <c r="G115" s="6">
        <f t="shared" ca="1" si="11"/>
        <v>1.244104591602436</v>
      </c>
      <c r="I115" s="57">
        <v>93</v>
      </c>
      <c r="J115" s="4">
        <f ca="1"/>
        <v>-2.1238294766294148</v>
      </c>
      <c r="K115" s="5">
        <f ca="1"/>
        <v>-1.5852337444555578</v>
      </c>
      <c r="L115" s="5">
        <f ca="1"/>
        <v>-0.25960735050074879</v>
      </c>
      <c r="M115" s="5">
        <f ca="1"/>
        <v>-0.30981866922682899</v>
      </c>
      <c r="N115" s="6">
        <f ca="1"/>
        <v>4.026258242953995E-3</v>
      </c>
      <c r="P115" s="57">
        <v>93</v>
      </c>
      <c r="Q115" s="4">
        <f ca="1"/>
        <v>181.6740612883674</v>
      </c>
      <c r="R115" s="5">
        <f ca="1"/>
        <v>183.65248786075961</v>
      </c>
      <c r="S115" s="5">
        <f ca="1"/>
        <v>232.51521618911093</v>
      </c>
      <c r="T115" s="5">
        <f ca="1"/>
        <v>237.65327561650003</v>
      </c>
      <c r="U115" s="6">
        <f ca="1"/>
        <v>322.11828419238668</v>
      </c>
    </row>
    <row r="116" spans="2:21">
      <c r="B116" s="13">
        <v>94</v>
      </c>
      <c r="C116" s="4">
        <f t="shared" ca="1" si="11"/>
        <v>-0.19618234150447672</v>
      </c>
      <c r="D116" s="5">
        <f t="shared" ca="1" si="11"/>
        <v>-1.7215085049585022</v>
      </c>
      <c r="E116" s="5">
        <f t="shared" ca="1" si="11"/>
        <v>-2.0685943989483437</v>
      </c>
      <c r="F116" s="5">
        <f t="shared" ca="1" si="11"/>
        <v>-0.95239377143644499</v>
      </c>
      <c r="G116" s="6">
        <f t="shared" ca="1" si="11"/>
        <v>-0.1498736162362031</v>
      </c>
      <c r="I116" s="57">
        <v>94</v>
      </c>
      <c r="J116" s="4">
        <f ca="1"/>
        <v>-0.19618234150447672</v>
      </c>
      <c r="K116" s="5">
        <f ca="1"/>
        <v>-1.6489392607057631</v>
      </c>
      <c r="L116" s="5">
        <f ca="1"/>
        <v>-2.5298701498689513</v>
      </c>
      <c r="M116" s="5">
        <f ca="1"/>
        <v>-1.9012301101876958</v>
      </c>
      <c r="N116" s="6">
        <f ca="1"/>
        <v>-1.4746323401403811</v>
      </c>
      <c r="P116" s="57">
        <v>94</v>
      </c>
      <c r="Q116" s="4">
        <f ca="1"/>
        <v>207.2517037289962</v>
      </c>
      <c r="R116" s="5">
        <f ca="1"/>
        <v>182.81422438334633</v>
      </c>
      <c r="S116" s="5">
        <f ca="1"/>
        <v>183.98022063524476</v>
      </c>
      <c r="T116" s="5">
        <f ca="1"/>
        <v>206.78209758362868</v>
      </c>
      <c r="U116" s="6">
        <f ca="1"/>
        <v>284.64728050614218</v>
      </c>
    </row>
    <row r="117" spans="2:21">
      <c r="B117" s="13">
        <v>95</v>
      </c>
      <c r="C117" s="4">
        <f t="shared" ca="1" si="11"/>
        <v>-0.32921697950311912</v>
      </c>
      <c r="D117" s="5">
        <f t="shared" ca="1" si="11"/>
        <v>-2.2323034048497714</v>
      </c>
      <c r="E117" s="5">
        <f t="shared" ca="1" si="11"/>
        <v>-0.27287099109347246</v>
      </c>
      <c r="F117" s="5">
        <f t="shared" ca="1" si="11"/>
        <v>-1.4818135147646395E-2</v>
      </c>
      <c r="G117" s="6">
        <f t="shared" ca="1" si="11"/>
        <v>-1.0735703505842782</v>
      </c>
      <c r="I117" s="57">
        <v>95</v>
      </c>
      <c r="J117" s="4">
        <f ca="1"/>
        <v>-0.32921697950311912</v>
      </c>
      <c r="K117" s="5">
        <f ca="1"/>
        <v>-2.1690936226550144</v>
      </c>
      <c r="L117" s="5">
        <f ca="1"/>
        <v>-1.4521888818693751</v>
      </c>
      <c r="M117" s="5">
        <f ca="1"/>
        <v>-1.0956864535515922</v>
      </c>
      <c r="N117" s="6">
        <f ca="1"/>
        <v>-2.2727152263850208</v>
      </c>
      <c r="P117" s="57">
        <v>95</v>
      </c>
      <c r="Q117" s="4">
        <f ca="1"/>
        <v>205.37621741211868</v>
      </c>
      <c r="R117" s="5">
        <f ca="1"/>
        <v>176.11142869357312</v>
      </c>
      <c r="S117" s="5">
        <f ca="1"/>
        <v>205.60713806171108</v>
      </c>
      <c r="T117" s="5">
        <f ca="1"/>
        <v>221.87171877863591</v>
      </c>
      <c r="U117" s="6">
        <f ca="1"/>
        <v>266.26789332183063</v>
      </c>
    </row>
    <row r="118" spans="2:21">
      <c r="B118" s="13">
        <v>96</v>
      </c>
      <c r="C118" s="4">
        <f t="shared" ca="1" si="11"/>
        <v>-0.46708609094961284</v>
      </c>
      <c r="D118" s="5">
        <f t="shared" ca="1" si="11"/>
        <v>0.58673312437838354</v>
      </c>
      <c r="E118" s="5">
        <f t="shared" ca="1" si="11"/>
        <v>0.58164847911137318</v>
      </c>
      <c r="F118" s="5">
        <f t="shared" ca="1" si="11"/>
        <v>0.52483290886874157</v>
      </c>
      <c r="G118" s="6">
        <f t="shared" ca="1" si="11"/>
        <v>-0.56667410520207984</v>
      </c>
      <c r="I118" s="57">
        <v>96</v>
      </c>
      <c r="J118" s="4">
        <f ca="1"/>
        <v>-0.46708609094961284</v>
      </c>
      <c r="K118" s="5">
        <f ca="1"/>
        <v>0.34155583062936534</v>
      </c>
      <c r="L118" s="5">
        <f ca="1"/>
        <v>0.55510394885156977</v>
      </c>
      <c r="M118" s="5">
        <f ca="1"/>
        <v>0.74372974463721997</v>
      </c>
      <c r="N118" s="6">
        <f ca="1"/>
        <v>-0.11367998568150633</v>
      </c>
      <c r="P118" s="57">
        <v>96</v>
      </c>
      <c r="Q118" s="4">
        <f ca="1"/>
        <v>203.45048224165618</v>
      </c>
      <c r="R118" s="5">
        <f ca="1"/>
        <v>210.90605417418161</v>
      </c>
      <c r="S118" s="5">
        <f ca="1"/>
        <v>252.89518809835914</v>
      </c>
      <c r="T118" s="5">
        <f ca="1"/>
        <v>260.58555145521035</v>
      </c>
      <c r="U118" s="6">
        <f ca="1"/>
        <v>318.96278234149531</v>
      </c>
    </row>
    <row r="119" spans="2:21">
      <c r="B119" s="13">
        <v>97</v>
      </c>
      <c r="C119" s="4">
        <f t="shared" ca="1" si="11"/>
        <v>-1.976835791567837</v>
      </c>
      <c r="D119" s="5">
        <f t="shared" ca="1" si="11"/>
        <v>0.8397006977508874</v>
      </c>
      <c r="E119" s="5">
        <f t="shared" ca="1" si="11"/>
        <v>-2.8431401181860154E-2</v>
      </c>
      <c r="F119" s="5">
        <f t="shared" ca="1" si="11"/>
        <v>3.3422438103422464E-2</v>
      </c>
      <c r="G119" s="6">
        <f t="shared" ca="1" si="11"/>
        <v>0.74964241850448365</v>
      </c>
      <c r="I119" s="57">
        <v>97</v>
      </c>
      <c r="J119" s="4">
        <f ca="1"/>
        <v>-1.976835791567837</v>
      </c>
      <c r="K119" s="5">
        <f ca="1"/>
        <v>-5.1349775533071518E-2</v>
      </c>
      <c r="L119" s="5">
        <f ca="1"/>
        <v>-0.3888633546771737</v>
      </c>
      <c r="M119" s="5">
        <f ca="1"/>
        <v>0.16988086765906979</v>
      </c>
      <c r="N119" s="6">
        <f ca="1"/>
        <v>0.50683557798713363</v>
      </c>
      <c r="P119" s="57">
        <v>97</v>
      </c>
      <c r="Q119" s="4">
        <f ca="1"/>
        <v>183.50805598392162</v>
      </c>
      <c r="R119" s="5">
        <f ca="1"/>
        <v>205.03840034867648</v>
      </c>
      <c r="S119" s="5">
        <f ca="1"/>
        <v>229.43637772001867</v>
      </c>
      <c r="T119" s="5">
        <f ca="1"/>
        <v>247.83320650303705</v>
      </c>
      <c r="U119" s="6">
        <f ca="1"/>
        <v>335.95304934975132</v>
      </c>
    </row>
    <row r="120" spans="2:21">
      <c r="B120" s="13">
        <v>98</v>
      </c>
      <c r="C120" s="4">
        <f t="shared" ca="1" si="11"/>
        <v>0.1417446532786803</v>
      </c>
      <c r="D120" s="5">
        <f t="shared" ca="1" si="11"/>
        <v>-1.8347187898890636</v>
      </c>
      <c r="E120" s="5">
        <f t="shared" ca="1" si="11"/>
        <v>-0.29209488604610889</v>
      </c>
      <c r="F120" s="5">
        <f t="shared" ca="1" si="11"/>
        <v>0.66801134924546779</v>
      </c>
      <c r="G120" s="6">
        <f t="shared" ca="1" si="11"/>
        <v>-1.0526966608332975</v>
      </c>
      <c r="I120" s="57">
        <v>98</v>
      </c>
      <c r="J120" s="4">
        <f ca="1"/>
        <v>0.1417446532786803</v>
      </c>
      <c r="K120" s="5">
        <f ca="1"/>
        <v>-1.6125359867469009</v>
      </c>
      <c r="L120" s="5">
        <f ca="1"/>
        <v>-1.0821391176264894</v>
      </c>
      <c r="M120" s="5">
        <f ca="1"/>
        <v>-0.26530793433475985</v>
      </c>
      <c r="N120" s="6">
        <f ca="1"/>
        <v>-1.8881603998445486</v>
      </c>
      <c r="P120" s="57">
        <v>98</v>
      </c>
      <c r="Q120" s="4">
        <f ca="1"/>
        <v>212.09307485720382</v>
      </c>
      <c r="R120" s="5">
        <f ca="1"/>
        <v>183.2927640540787</v>
      </c>
      <c r="S120" s="5">
        <f ca="1"/>
        <v>213.60525370397963</v>
      </c>
      <c r="T120" s="5">
        <f ca="1"/>
        <v>238.57999019586222</v>
      </c>
      <c r="U120" s="6">
        <f ca="1"/>
        <v>274.97089851040778</v>
      </c>
    </row>
    <row r="121" spans="2:21">
      <c r="B121" s="13">
        <v>99</v>
      </c>
      <c r="C121" s="4">
        <f t="shared" ca="1" si="11"/>
        <v>-1.1825506247997879</v>
      </c>
      <c r="D121" s="5">
        <f t="shared" ca="1" si="11"/>
        <v>-1.1013593847717251</v>
      </c>
      <c r="E121" s="5">
        <f t="shared" ca="1" si="11"/>
        <v>-0.84024584943316527</v>
      </c>
      <c r="F121" s="5">
        <f t="shared" ca="1" si="11"/>
        <v>-0.20139046737940208</v>
      </c>
      <c r="G121" s="6">
        <f t="shared" ca="1" si="11"/>
        <v>0.15974006476142572</v>
      </c>
      <c r="I121" s="57">
        <v>99</v>
      </c>
      <c r="J121" s="4">
        <f ca="1"/>
        <v>-1.1825506247997879</v>
      </c>
      <c r="K121" s="5">
        <f ca="1"/>
        <v>-1.4913364793523451</v>
      </c>
      <c r="L121" s="5">
        <f ca="1"/>
        <v>-1.6656192160430767</v>
      </c>
      <c r="M121" s="5">
        <f ca="1"/>
        <v>-0.92275631527699986</v>
      </c>
      <c r="N121" s="6">
        <f ca="1"/>
        <v>-0.99013622977680416</v>
      </c>
      <c r="P121" s="57">
        <v>99</v>
      </c>
      <c r="Q121" s="4">
        <f ca="1"/>
        <v>193.7432034488134</v>
      </c>
      <c r="R121" s="5">
        <f ca="1"/>
        <v>184.89503973923141</v>
      </c>
      <c r="S121" s="5">
        <f ca="1"/>
        <v>201.13103901241809</v>
      </c>
      <c r="T121" s="5">
        <f ca="1"/>
        <v>225.25199483218202</v>
      </c>
      <c r="U121" s="6">
        <f ca="1"/>
        <v>296.41833990992546</v>
      </c>
    </row>
    <row r="122" spans="2:21" ht="15.75" thickBot="1">
      <c r="B122" s="13">
        <v>100</v>
      </c>
      <c r="C122" s="7">
        <f t="shared" ca="1" si="11"/>
        <v>0.71327826055659505</v>
      </c>
      <c r="D122" s="8">
        <f t="shared" ca="1" si="11"/>
        <v>-2.2579191224080551E-2</v>
      </c>
      <c r="E122" s="8">
        <f t="shared" ca="1" si="11"/>
        <v>0.58490744407962403</v>
      </c>
      <c r="F122" s="8">
        <f t="shared" ca="1" si="11"/>
        <v>0.88018894708353335</v>
      </c>
      <c r="G122" s="9">
        <f t="shared" ca="1" si="11"/>
        <v>-0.10787419239185189</v>
      </c>
      <c r="I122" s="57">
        <v>100</v>
      </c>
      <c r="J122" s="7">
        <f ca="1"/>
        <v>0.71327826055659505</v>
      </c>
      <c r="K122" s="8">
        <f ca="1"/>
        <v>0.27391541574751149</v>
      </c>
      <c r="L122" s="8">
        <f ca="1"/>
        <v>0.72299733841065461</v>
      </c>
      <c r="M122" s="8">
        <f ca="1"/>
        <v>0.92006609393607219</v>
      </c>
      <c r="N122" s="9">
        <f ca="1"/>
        <v>0.17776929311156725</v>
      </c>
      <c r="P122" s="57">
        <v>100</v>
      </c>
      <c r="Q122" s="7">
        <f ca="1"/>
        <v>220.54002376221703</v>
      </c>
      <c r="R122" s="8">
        <f ca="1"/>
        <v>209.88407819882983</v>
      </c>
      <c r="S122" s="8">
        <f ca="1"/>
        <v>257.31206724678589</v>
      </c>
      <c r="T122" s="8">
        <f ca="1"/>
        <v>264.63444675428138</v>
      </c>
      <c r="U122" s="9">
        <f ca="1"/>
        <v>326.83317314128806</v>
      </c>
    </row>
  </sheetData>
  <mergeCells count="2">
    <mergeCell ref="C22:G22"/>
    <mergeCell ref="J22:N22"/>
  </mergeCells>
  <pageMargins left="0.7" right="0.7" top="0.75" bottom="0.75" header="0.3" footer="0.3"/>
  <pageSetup orientation="portrait" horizontalDpi="4294967295" verticalDpi="4294967295" r:id="rId1"/>
  <drawing r:id="rId2"/>
  <legacyDrawing r:id="rId3"/>
  <oleObjects>
    <oleObject progId="Equation.3" shapeId="2052" r:id="rId4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Optimization</vt:lpstr>
      <vt:lpstr>Simulation 1 Period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Siraprapa Watakit</dc:creator>
  <cp:lastModifiedBy>Siraprapa Watakit</cp:lastModifiedBy>
  <dcterms:created xsi:type="dcterms:W3CDTF">2014-09-27T12:28:20Z</dcterms:created>
  <dcterms:modified xsi:type="dcterms:W3CDTF">2014-09-27T14:01:11Z</dcterms:modified>
</cp:coreProperties>
</file>