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45" windowWidth="19440" windowHeight="7995" tabRatio="930"/>
  </bookViews>
  <sheets>
    <sheet name="Instruction" sheetId="11" r:id="rId1"/>
    <sheet name="1" sheetId="3" r:id="rId2"/>
    <sheet name="2" sheetId="7" r:id="rId3"/>
    <sheet name="Financial Data" sheetId="2" r:id="rId4"/>
    <sheet name="Data" sheetId="1" r:id="rId5"/>
  </sheets>
  <calcPr calcId="125725"/>
</workbook>
</file>

<file path=xl/calcChain.xml><?xml version="1.0" encoding="utf-8"?>
<calcChain xmlns="http://schemas.openxmlformats.org/spreadsheetml/2006/main">
  <c r="A170" i="1"/>
  <c r="F15" i="3"/>
  <c r="K12" i="11"/>
  <c r="K11"/>
  <c r="K13" l="1"/>
  <c r="AT171" i="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</calcChain>
</file>

<file path=xl/sharedStrings.xml><?xml version="1.0" encoding="utf-8"?>
<sst xmlns="http://schemas.openxmlformats.org/spreadsheetml/2006/main" count="1671" uniqueCount="253">
  <si>
    <t>Market Cap</t>
  </si>
  <si>
    <t>Date</t>
  </si>
  <si>
    <t>ADVANC</t>
  </si>
  <si>
    <t>AOT</t>
  </si>
  <si>
    <t>BBL</t>
  </si>
  <si>
    <t>BGH</t>
  </si>
  <si>
    <t>BECL</t>
  </si>
  <si>
    <t>BAY</t>
  </si>
  <si>
    <t>BANPU</t>
  </si>
  <si>
    <t>BEC</t>
  </si>
  <si>
    <t>BIGC</t>
  </si>
  <si>
    <t>BH</t>
  </si>
  <si>
    <t>CCET</t>
  </si>
  <si>
    <t>CPN</t>
  </si>
  <si>
    <t>CPF</t>
  </si>
  <si>
    <t>CPALL</t>
  </si>
  <si>
    <t>DELTA</t>
  </si>
  <si>
    <t>EGCO</t>
  </si>
  <si>
    <t>GLOW</t>
  </si>
  <si>
    <t>HANA</t>
  </si>
  <si>
    <t>IRPC</t>
  </si>
  <si>
    <t>ITD</t>
  </si>
  <si>
    <t>KBANK</t>
  </si>
  <si>
    <t>KSL</t>
  </si>
  <si>
    <t>KTB</t>
  </si>
  <si>
    <t>LH</t>
  </si>
  <si>
    <t>MCOT</t>
  </si>
  <si>
    <t>MINT</t>
  </si>
  <si>
    <t>PSL</t>
  </si>
  <si>
    <t>PS</t>
  </si>
  <si>
    <t>PTTEP</t>
  </si>
  <si>
    <t>PTT</t>
  </si>
  <si>
    <t>RATCH</t>
  </si>
  <si>
    <t>SCC</t>
  </si>
  <si>
    <t>SCCC</t>
  </si>
  <si>
    <t>SCB</t>
  </si>
  <si>
    <t>MAKRO</t>
  </si>
  <si>
    <t>TSTH</t>
  </si>
  <si>
    <t>THAI</t>
  </si>
  <si>
    <t>TOP</t>
  </si>
  <si>
    <t>TPC</t>
  </si>
  <si>
    <t>TUF</t>
  </si>
  <si>
    <t>TCAP</t>
  </si>
  <si>
    <t xml:space="preserve">TTA </t>
  </si>
  <si>
    <t>TMB</t>
  </si>
  <si>
    <t>SET50</t>
  </si>
  <si>
    <t>Month End Prices</t>
  </si>
  <si>
    <t>Monthly Returns</t>
  </si>
  <si>
    <t>Last 6 Month</t>
  </si>
  <si>
    <t>Last Year</t>
  </si>
  <si>
    <t>Last 2 Years</t>
  </si>
  <si>
    <t>Last 3 Years</t>
  </si>
  <si>
    <t>Last 4 Years</t>
  </si>
  <si>
    <t>Monthly Average</t>
  </si>
  <si>
    <t>Symbol</t>
  </si>
  <si>
    <t>Name</t>
  </si>
  <si>
    <t>WebURL</t>
  </si>
  <si>
    <t>Industry</t>
  </si>
  <si>
    <t>Last Price</t>
  </si>
  <si>
    <t>52 Wk High</t>
  </si>
  <si>
    <t xml:space="preserve"> 52 Wk Low</t>
  </si>
  <si>
    <t>Volume</t>
  </si>
  <si>
    <t>3M Avg Daily Vol</t>
  </si>
  <si>
    <t>50 Day MovAvg</t>
  </si>
  <si>
    <t>200 Day MovAvg</t>
  </si>
  <si>
    <t>Beta</t>
  </si>
  <si>
    <t>Analyst Consensus    (1-5)</t>
  </si>
  <si>
    <t>Institutional Ownership</t>
  </si>
  <si>
    <t>Debt/ Equity Ratio</t>
  </si>
  <si>
    <t>Gross Margin</t>
  </si>
  <si>
    <t>Profit Margin</t>
  </si>
  <si>
    <t>Total Shares Outstanding (Mil)</t>
  </si>
  <si>
    <t>Market Cap (Bil)</t>
  </si>
  <si>
    <t>TTM Earn/ Share</t>
  </si>
  <si>
    <t>Qtr EPS Estimate</t>
  </si>
  <si>
    <t>FY EPS Estimate</t>
  </si>
  <si>
    <t>Current PE</t>
  </si>
  <si>
    <t>FY PE Estimate</t>
  </si>
  <si>
    <t>Price/ Sales Ratio</t>
  </si>
  <si>
    <t>Price/ Book Value</t>
  </si>
  <si>
    <t>Price/ Cash Flow Ratio</t>
  </si>
  <si>
    <t>ROE</t>
  </si>
  <si>
    <t>ROA</t>
  </si>
  <si>
    <t>ROC</t>
  </si>
  <si>
    <t>Health Grade</t>
  </si>
  <si>
    <t>ADVANCED INFO SERVICE PCL</t>
  </si>
  <si>
    <t>http://www.ais.co.th</t>
  </si>
  <si>
    <t>Telecommunications</t>
  </si>
  <si>
    <t>A</t>
  </si>
  <si>
    <t>AIRPORTS OF THAILAND PCL</t>
  </si>
  <si>
    <t>http://www.airportthai.co.th</t>
  </si>
  <si>
    <t>Engineering&amp;Construction</t>
  </si>
  <si>
    <t>C+</t>
  </si>
  <si>
    <t>BANGKOK BANK PUBLIC CO LTD</t>
  </si>
  <si>
    <t>http://www.bangkokbank.com</t>
  </si>
  <si>
    <t>Banks</t>
  </si>
  <si>
    <t>#N/A N/A</t>
  </si>
  <si>
    <t>BANGKOK DUSIT MED SERVICE</t>
  </si>
  <si>
    <t>http://www.bangkokhospital.com</t>
  </si>
  <si>
    <t>Healthcare-Services</t>
  </si>
  <si>
    <t>BANGKOK EXPRESSWAY PUB CO</t>
  </si>
  <si>
    <t>http://www.becl.co.th</t>
  </si>
  <si>
    <t>Commercial Services</t>
  </si>
  <si>
    <t>C</t>
  </si>
  <si>
    <t>BANK OF AYUDHYA PCL</t>
  </si>
  <si>
    <t>http://www.krungsri.com</t>
  </si>
  <si>
    <t>BANPU PUBLIC CO LTD</t>
  </si>
  <si>
    <t>http://www.banpu.co.th</t>
  </si>
  <si>
    <t>Coal</t>
  </si>
  <si>
    <t>BEC WORLD PUBLIC CO LTD</t>
  </si>
  <si>
    <t>http://www.becworld.com</t>
  </si>
  <si>
    <t>Media</t>
  </si>
  <si>
    <t>BIG C SUPERCENTER PCL</t>
  </si>
  <si>
    <t>http://www.bigc.co.th</t>
  </si>
  <si>
    <t>Retail</t>
  </si>
  <si>
    <t>BUMRUNGRAD HOSPITAL PUB CO</t>
  </si>
  <si>
    <t>http://www.bumrungrad.com</t>
  </si>
  <si>
    <t>CALCOMP ELECTRONICS (THAI)</t>
  </si>
  <si>
    <t>http://www.calcomp.co.th</t>
  </si>
  <si>
    <t>Computers</t>
  </si>
  <si>
    <t>B</t>
  </si>
  <si>
    <t>CENTRAL PATTANA PUB CO LTD</t>
  </si>
  <si>
    <t>http://www.centralpattana.co.th</t>
  </si>
  <si>
    <t>Real Estate</t>
  </si>
  <si>
    <t>CHAROEN POKPHAND FOODS PUB</t>
  </si>
  <si>
    <t>http://www.cpfworldwide.com</t>
  </si>
  <si>
    <t>Food</t>
  </si>
  <si>
    <t>B+</t>
  </si>
  <si>
    <t>CP ALL PCL</t>
  </si>
  <si>
    <t>http://www.7eleven.co.th</t>
  </si>
  <si>
    <t>DELTA ELECTRONICS THAI PCL</t>
  </si>
  <si>
    <t>http://www.deltathailand.com</t>
  </si>
  <si>
    <t>Electronics</t>
  </si>
  <si>
    <t>ELECTRICITY GENERATING PCL</t>
  </si>
  <si>
    <t>http://www.egco.com</t>
  </si>
  <si>
    <t>Electric</t>
  </si>
  <si>
    <t>GLOW ENERGY PCL</t>
  </si>
  <si>
    <t>http://www.glow.co.th</t>
  </si>
  <si>
    <t>HANA MICROELECTRONICS PCL</t>
  </si>
  <si>
    <t>http://www.hanagroup.com</t>
  </si>
  <si>
    <t>IRPC PCL</t>
  </si>
  <si>
    <t>http://www.irpc.co.th</t>
  </si>
  <si>
    <t>Chemicals</t>
  </si>
  <si>
    <t>ITALIAN-THAI DEVELOPMENT PCL</t>
  </si>
  <si>
    <t>http://www.itd.co.th</t>
  </si>
  <si>
    <t>KASIKORNBANK PCL</t>
  </si>
  <si>
    <t>http://www.kasikornbank.com</t>
  </si>
  <si>
    <t>KHON KAEN SUGAR INDUSTRY PCL</t>
  </si>
  <si>
    <t>http://www.kslsugar.com</t>
  </si>
  <si>
    <t>KRUNG THAI BANK PUB CO LTD</t>
  </si>
  <si>
    <t>http://www.ktb.co.th</t>
  </si>
  <si>
    <t>LAND &amp; HOUSES PUB CO LTD</t>
  </si>
  <si>
    <t>http://www.lh.co.th</t>
  </si>
  <si>
    <t>Home Builders</t>
  </si>
  <si>
    <t>MCOT PCL</t>
  </si>
  <si>
    <t>http://www.mcot.net</t>
  </si>
  <si>
    <t>MINOR INTERNATIONAL PCL</t>
  </si>
  <si>
    <t>http://www.minorinternational.com</t>
  </si>
  <si>
    <t>PRECIOUS SHIPPING PCL</t>
  </si>
  <si>
    <t>http://www.preciousshipping.com</t>
  </si>
  <si>
    <t>Transportation</t>
  </si>
  <si>
    <t>PRUKSA REAL ESTATE PCL</t>
  </si>
  <si>
    <t>http://www.pruksa.com</t>
  </si>
  <si>
    <t>PTT EXPLOR &amp; PROD PUBLIC CO</t>
  </si>
  <si>
    <t>http://www.pttep.com</t>
  </si>
  <si>
    <t>Oil&amp;Gas</t>
  </si>
  <si>
    <t>PTT PCL</t>
  </si>
  <si>
    <t>http://www.pttplc.com</t>
  </si>
  <si>
    <t>RATCHABURI ELEC GEN HODG PUB</t>
  </si>
  <si>
    <t>http://www.ratch.co.th/en</t>
  </si>
  <si>
    <t>SIAM CEMENT PUBLIC CO LTD</t>
  </si>
  <si>
    <t>http://www.siamcement.com</t>
  </si>
  <si>
    <t>Holding Companies-Divers</t>
  </si>
  <si>
    <t>SIAM CITY CEMENT PUB CO LTD</t>
  </si>
  <si>
    <t>http://www.siamcitycement.com</t>
  </si>
  <si>
    <t>Building Materials</t>
  </si>
  <si>
    <t>SIAM COMMERCIAL BANK PUB CO</t>
  </si>
  <si>
    <t>http://www.scb.co.th/</t>
  </si>
  <si>
    <t>SIAM MAKRO PUBLIC CO LTD</t>
  </si>
  <si>
    <t>http://www.siammakro.co.th</t>
  </si>
  <si>
    <t>TATA STEEL THAILAND PCL</t>
  </si>
  <si>
    <t>http://www.millenniumsteel.com</t>
  </si>
  <si>
    <t>Iron/Steel</t>
  </si>
  <si>
    <t>THAI AIRWAYS INTERNATIONAL</t>
  </si>
  <si>
    <t>http://www.thaiairways.com</t>
  </si>
  <si>
    <t>Airlines</t>
  </si>
  <si>
    <t>F</t>
  </si>
  <si>
    <t>THAI OIL PCL</t>
  </si>
  <si>
    <t>http://www.thaioil.co.th/</t>
  </si>
  <si>
    <t>THAI PLASTIC &amp; CHEMICALS PCL</t>
  </si>
  <si>
    <t>http://www.thaiplastic.co.th</t>
  </si>
  <si>
    <t>THAI UNION FROZEN PROD PUB</t>
  </si>
  <si>
    <t>http://www.thaiuniongroup.com</t>
  </si>
  <si>
    <t>THANACHART CAPITAL PCL</t>
  </si>
  <si>
    <t>http://www.thanachart.co.th/</t>
  </si>
  <si>
    <t>THORESEN THAI AGENCIES PCL</t>
  </si>
  <si>
    <t>http://www.thoresen.com</t>
  </si>
  <si>
    <t>TMB BANK PCL</t>
  </si>
  <si>
    <t>http://www.tmbbank.com</t>
  </si>
  <si>
    <t>THAI SET 50 INDEX</t>
  </si>
  <si>
    <t>#N/A Field Not Applicable</t>
  </si>
  <si>
    <t>id</t>
  </si>
  <si>
    <t>race</t>
  </si>
  <si>
    <t>ses</t>
  </si>
  <si>
    <t>prgtype</t>
  </si>
  <si>
    <t>white</t>
  </si>
  <si>
    <t>low</t>
  </si>
  <si>
    <t>general</t>
  </si>
  <si>
    <t>middle</t>
  </si>
  <si>
    <t>vocati</t>
  </si>
  <si>
    <t>high</t>
  </si>
  <si>
    <t>academic</t>
  </si>
  <si>
    <t>african-amer</t>
  </si>
  <si>
    <t>hispanic</t>
  </si>
  <si>
    <t>asian</t>
  </si>
  <si>
    <t>Basic Security Analysis</t>
  </si>
  <si>
    <t>Select Number of Obs</t>
  </si>
  <si>
    <t>Table for Security Analysis</t>
  </si>
  <si>
    <t>gender</t>
  </si>
  <si>
    <t>read</t>
  </si>
  <si>
    <t>write</t>
  </si>
  <si>
    <t>math</t>
  </si>
  <si>
    <t>science</t>
  </si>
  <si>
    <t>socst</t>
  </si>
  <si>
    <t>Instruction</t>
  </si>
  <si>
    <r>
      <t xml:space="preserve">Complete all exams. During the exam, you </t>
    </r>
    <r>
      <rPr>
        <b/>
        <sz val="11"/>
        <color rgb="FFFF0000"/>
        <rFont val="Calibri"/>
        <family val="2"/>
        <scheme val="minor"/>
      </rPr>
      <t>MAY NOT</t>
    </r>
  </si>
  <si>
    <t>Open any other excel workbooks</t>
  </si>
  <si>
    <t>Open any other applications(e.g. notepad,msword, mspowerpoint,adobe and etc..)</t>
  </si>
  <si>
    <t>Given the data table, follow the instruction and answer the following questions</t>
  </si>
  <si>
    <t>Grade Label</t>
  </si>
  <si>
    <t>D</t>
  </si>
  <si>
    <t>4.Given these scoring system,How many student get A,B,C,D,F?</t>
  </si>
  <si>
    <t>3.What is the total score of each student?</t>
  </si>
  <si>
    <t>Fail to complie with the above instructions will result in F immediately</t>
  </si>
  <si>
    <t>Fundamental Data: 15 stocks, stock selection must be changeable, Financial Criteria mus be changeable</t>
  </si>
  <si>
    <t>Windings Analysis:  15 stocks, stock selection must be changeable, number of past returns must be changeable</t>
  </si>
  <si>
    <t>Dynamic Charts: 5 stocks, stock selection must be changeable, data type must be changeable</t>
  </si>
  <si>
    <t>CMMU Excel Mini Exam 1: Total Credit 15</t>
  </si>
  <si>
    <t>1.Can you change student gender? 0=Female,1=Male</t>
  </si>
  <si>
    <t>Stock</t>
  </si>
  <si>
    <t>NAME&gt;&gt;</t>
  </si>
  <si>
    <t>ID&gt;&gt;</t>
  </si>
  <si>
    <t>Answer all question with Excel Function Only - No Pivot Table</t>
  </si>
  <si>
    <t>Clearly specified you corresponding question and answer</t>
  </si>
  <si>
    <t>Lower Limit</t>
  </si>
  <si>
    <r>
      <t xml:space="preserve">5.How many student? Count by subcategory of </t>
    </r>
    <r>
      <rPr>
        <b/>
        <sz val="11"/>
        <color theme="1"/>
        <rFont val="Calibri"/>
        <family val="2"/>
        <scheme val="minor"/>
      </rPr>
      <t>race,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ses,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prgtype</t>
    </r>
  </si>
  <si>
    <r>
      <t xml:space="preserve">6.What is the average score of read,write,math,science score, group by </t>
    </r>
    <r>
      <rPr>
        <b/>
        <sz val="11"/>
        <color theme="1"/>
        <rFont val="Calibri"/>
        <family val="2"/>
        <scheme val="minor"/>
      </rPr>
      <t>prgtype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</si>
  <si>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7.What is the average of total score of students who are </t>
    </r>
    <r>
      <rPr>
        <b/>
        <sz val="11"/>
        <color theme="1"/>
        <rFont val="Calibri"/>
        <family val="2"/>
        <scheme val="minor"/>
      </rPr>
      <t>"asian",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"high"</t>
    </r>
    <r>
      <rPr>
        <sz val="11"/>
        <color theme="1"/>
        <rFont val="Calibri"/>
        <family val="2"/>
        <scheme val="minor"/>
      </rPr>
      <t xml:space="preserve"> ses lass and also in the </t>
    </r>
    <r>
      <rPr>
        <b/>
        <sz val="11"/>
        <color theme="1"/>
        <rFont val="Calibri"/>
        <family val="2"/>
        <scheme val="minor"/>
      </rPr>
      <t>"academic"</t>
    </r>
    <r>
      <rPr>
        <sz val="11"/>
        <color theme="1"/>
        <rFont val="Calibri"/>
        <family val="2"/>
        <scheme val="minor"/>
      </rPr>
      <t xml:space="preserve"> program</t>
    </r>
  </si>
  <si>
    <r>
      <t xml:space="preserve">8. From 7, create a program where you can change </t>
    </r>
    <r>
      <rPr>
        <b/>
        <sz val="11"/>
        <color theme="1"/>
        <rFont val="Calibri"/>
        <family val="2"/>
        <scheme val="minor"/>
      </rPr>
      <t xml:space="preserve">"race","ses","prgtype" </t>
    </r>
    <r>
      <rPr>
        <sz val="11"/>
        <color theme="1"/>
        <rFont val="Calibri"/>
        <family val="2"/>
        <scheme val="minor"/>
      </rPr>
      <t xml:space="preserve">dynamically. </t>
    </r>
  </si>
  <si>
    <r>
      <t xml:space="preserve">Save File As </t>
    </r>
    <r>
      <rPr>
        <b/>
        <i/>
        <sz val="14"/>
        <color rgb="FF0070C0"/>
        <rFont val="Calibri"/>
        <family val="2"/>
        <scheme val="minor"/>
      </rPr>
      <t>ID_NAME.XLSX</t>
    </r>
  </si>
  <si>
    <r>
      <t xml:space="preserve">9.[Conditional Formatting] Create a new rule, </t>
    </r>
    <r>
      <rPr>
        <b/>
        <sz val="11"/>
        <color rgb="FFFF0000"/>
        <rFont val="Calibri"/>
        <family val="2"/>
        <scheme val="minor"/>
      </rPr>
      <t xml:space="preserve">RED-highlight </t>
    </r>
    <r>
      <rPr>
        <sz val="11"/>
        <color theme="1"/>
        <rFont val="Calibri"/>
        <family val="2"/>
        <scheme val="minor"/>
      </rPr>
      <t>total score that is LOWER than&gt;&gt;</t>
    </r>
  </si>
  <si>
    <t>2.How many student? How many Female and Male?</t>
  </si>
  <si>
    <t>10. Use conditional fotmetting to spot the student with very high total score and very low total score, who has is the highest and the lowest total score?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</si>
</sst>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[$-409]mmmm\ d\,\ yyyy;@"/>
    <numFmt numFmtId="167" formatCode="0.000%"/>
    <numFmt numFmtId="168" formatCode="0.000000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0"/>
      <name val="Arial"/>
      <family val="2"/>
    </font>
    <font>
      <sz val="11"/>
      <color theme="0" tint="-4.9989318521683403E-2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22" applyNumberFormat="0" applyFill="0" applyAlignment="0" applyProtection="0"/>
    <xf numFmtId="41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2"/>
    <xf numFmtId="0" fontId="2" fillId="3" borderId="0" xfId="2" applyFont="1" applyFill="1"/>
    <xf numFmtId="164" fontId="1" fillId="3" borderId="0" xfId="3" applyNumberFormat="1" applyFont="1" applyFill="1"/>
    <xf numFmtId="164" fontId="1" fillId="3" borderId="0" xfId="2" applyNumberFormat="1" applyFill="1"/>
    <xf numFmtId="164" fontId="1" fillId="0" borderId="0" xfId="2" applyNumberFormat="1" applyFill="1" applyBorder="1"/>
    <xf numFmtId="0" fontId="4" fillId="0" borderId="0" xfId="0" applyFont="1" applyAlignment="1">
      <alignment horizontal="center" vertical="center"/>
    </xf>
    <xf numFmtId="0" fontId="2" fillId="4" borderId="0" xfId="2" applyFont="1" applyFill="1"/>
    <xf numFmtId="165" fontId="2" fillId="4" borderId="0" xfId="4" applyNumberFormat="1" applyFont="1" applyFill="1"/>
    <xf numFmtId="165" fontId="2" fillId="5" borderId="0" xfId="4" applyNumberFormat="1" applyFont="1" applyFill="1"/>
    <xf numFmtId="165" fontId="2" fillId="0" borderId="0" xfId="4" applyNumberFormat="1" applyFont="1" applyFill="1" applyBorder="1"/>
    <xf numFmtId="166" fontId="5" fillId="6" borderId="0" xfId="2" applyNumberFormat="1" applyFont="1" applyFill="1" applyAlignment="1">
      <alignment horizontal="center"/>
    </xf>
    <xf numFmtId="43" fontId="1" fillId="0" borderId="0" xfId="3" applyFont="1" applyFill="1"/>
    <xf numFmtId="43" fontId="1" fillId="0" borderId="0" xfId="3" applyFont="1" applyFill="1" applyBorder="1"/>
    <xf numFmtId="0" fontId="1" fillId="0" borderId="0" xfId="2" applyFill="1" applyBorder="1"/>
    <xf numFmtId="164" fontId="6" fillId="3" borderId="0" xfId="3" applyNumberFormat="1" applyFont="1" applyFill="1"/>
    <xf numFmtId="164" fontId="6" fillId="3" borderId="0" xfId="2" applyNumberFormat="1" applyFont="1" applyFill="1"/>
    <xf numFmtId="0" fontId="2" fillId="7" borderId="0" xfId="2" applyFont="1" applyFill="1"/>
    <xf numFmtId="165" fontId="2" fillId="7" borderId="0" xfId="4" applyNumberFormat="1" applyFont="1" applyFill="1"/>
    <xf numFmtId="0" fontId="7" fillId="0" borderId="0" xfId="0" applyFont="1" applyAlignment="1">
      <alignment horizontal="center" vertical="center"/>
    </xf>
    <xf numFmtId="0" fontId="8" fillId="8" borderId="2" xfId="0" applyFont="1" applyFill="1" applyBorder="1"/>
    <xf numFmtId="0" fontId="0" fillId="9" borderId="3" xfId="0" applyFill="1" applyBorder="1" applyAlignment="1">
      <alignment horizontal="center" vertical="center"/>
    </xf>
    <xf numFmtId="0" fontId="8" fillId="8" borderId="4" xfId="0" applyFont="1" applyFill="1" applyBorder="1"/>
    <xf numFmtId="0" fontId="0" fillId="9" borderId="5" xfId="0" applyFill="1" applyBorder="1" applyAlignment="1">
      <alignment horizontal="center" vertical="center"/>
    </xf>
    <xf numFmtId="0" fontId="8" fillId="8" borderId="6" xfId="0" applyFont="1" applyFill="1" applyBorder="1"/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7" fillId="0" borderId="0" xfId="0" applyFont="1"/>
    <xf numFmtId="165" fontId="11" fillId="11" borderId="0" xfId="0" applyNumberFormat="1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right" vertical="center"/>
    </xf>
    <xf numFmtId="167" fontId="0" fillId="6" borderId="0" xfId="1" applyNumberFormat="1" applyFont="1" applyFill="1"/>
    <xf numFmtId="0" fontId="2" fillId="5" borderId="0" xfId="2" applyFont="1" applyFill="1" applyAlignment="1">
      <alignment horizontal="center" vertical="center" wrapText="1"/>
    </xf>
    <xf numFmtId="0" fontId="2" fillId="0" borderId="0" xfId="2" applyFont="1" applyFill="1" applyAlignment="1">
      <alignment horizontal="center" vertical="center" wrapText="1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3" fontId="1" fillId="0" borderId="0" xfId="3" applyNumberFormat="1" applyAlignment="1">
      <alignment horizontal="center"/>
    </xf>
    <xf numFmtId="4" fontId="1" fillId="0" borderId="0" xfId="3" applyNumberFormat="1" applyAlignment="1">
      <alignment horizontal="center"/>
    </xf>
    <xf numFmtId="10" fontId="1" fillId="0" borderId="0" xfId="4" applyNumberFormat="1" applyAlignment="1">
      <alignment horizontal="center"/>
    </xf>
    <xf numFmtId="10" fontId="1" fillId="0" borderId="0" xfId="2" applyNumberFormat="1" applyAlignment="1">
      <alignment horizontal="center"/>
    </xf>
    <xf numFmtId="4" fontId="1" fillId="0" borderId="0" xfId="2" applyNumberFormat="1" applyAlignment="1">
      <alignment horizontal="center"/>
    </xf>
    <xf numFmtId="39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0" fontId="1" fillId="13" borderId="0" xfId="2" applyFill="1" applyAlignment="1">
      <alignment horizontal="center"/>
    </xf>
    <xf numFmtId="0" fontId="1" fillId="14" borderId="0" xfId="2" applyFill="1" applyAlignment="1">
      <alignment horizontal="center"/>
    </xf>
    <xf numFmtId="2" fontId="1" fillId="14" borderId="0" xfId="2" applyNumberFormat="1" applyFill="1" applyAlignment="1">
      <alignment horizontal="center"/>
    </xf>
    <xf numFmtId="3" fontId="1" fillId="13" borderId="0" xfId="3" applyNumberFormat="1" applyFont="1" applyFill="1" applyAlignment="1">
      <alignment horizontal="center"/>
    </xf>
    <xf numFmtId="3" fontId="1" fillId="14" borderId="0" xfId="3" applyNumberFormat="1" applyFill="1" applyAlignment="1">
      <alignment horizontal="center"/>
    </xf>
    <xf numFmtId="4" fontId="1" fillId="14" borderId="0" xfId="3" applyNumberFormat="1" applyFill="1" applyAlignment="1">
      <alignment horizontal="center"/>
    </xf>
    <xf numFmtId="10" fontId="1" fillId="14" borderId="0" xfId="4" applyNumberFormat="1" applyFill="1" applyAlignment="1">
      <alignment horizontal="center"/>
    </xf>
    <xf numFmtId="10" fontId="1" fillId="14" borderId="0" xfId="2" applyNumberFormat="1" applyFill="1" applyAlignment="1">
      <alignment horizontal="center"/>
    </xf>
    <xf numFmtId="4" fontId="1" fillId="14" borderId="0" xfId="2" applyNumberFormat="1" applyFill="1" applyAlignment="1">
      <alignment horizontal="center"/>
    </xf>
    <xf numFmtId="39" fontId="1" fillId="14" borderId="0" xfId="3" applyNumberFormat="1" applyFill="1" applyAlignment="1">
      <alignment horizontal="center"/>
    </xf>
    <xf numFmtId="2" fontId="1" fillId="14" borderId="0" xfId="3" applyNumberFormat="1" applyFill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3" xfId="0" applyBorder="1"/>
    <xf numFmtId="0" fontId="0" fillId="0" borderId="16" xfId="0" applyBorder="1"/>
    <xf numFmtId="0" fontId="14" fillId="16" borderId="0" xfId="0" applyFont="1" applyFill="1"/>
    <xf numFmtId="0" fontId="10" fillId="0" borderId="9" xfId="0" applyFont="1" applyBorder="1" applyAlignment="1">
      <alignment horizontal="left" vertical="center" indent="3"/>
    </xf>
    <xf numFmtId="0" fontId="4" fillId="17" borderId="0" xfId="0" applyFont="1" applyFill="1"/>
    <xf numFmtId="0" fontId="0" fillId="0" borderId="9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0" xfId="0" applyFont="1" applyBorder="1"/>
    <xf numFmtId="0" fontId="9" fillId="10" borderId="1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6" fontId="5" fillId="6" borderId="0" xfId="2" applyNumberFormat="1" applyFont="1" applyFill="1" applyBorder="1" applyAlignment="1">
      <alignment horizontal="right"/>
    </xf>
    <xf numFmtId="0" fontId="7" fillId="0" borderId="14" xfId="0" applyFont="1" applyBorder="1" applyAlignment="1">
      <alignment horizontal="center" vertical="center"/>
    </xf>
    <xf numFmtId="166" fontId="5" fillId="6" borderId="15" xfId="2" applyNumberFormat="1" applyFont="1" applyFill="1" applyBorder="1" applyAlignment="1">
      <alignment horizontal="right"/>
    </xf>
    <xf numFmtId="0" fontId="0" fillId="0" borderId="0" xfId="0" applyFill="1" applyBorder="1"/>
    <xf numFmtId="0" fontId="14" fillId="15" borderId="0" xfId="0" applyFont="1" applyFill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10" borderId="0" xfId="0" applyFont="1" applyFill="1" applyBorder="1" applyAlignment="1">
      <alignment horizontal="right"/>
    </xf>
    <xf numFmtId="0" fontId="0" fillId="19" borderId="8" xfId="0" applyFill="1" applyBorder="1" applyAlignment="1">
      <alignment horizontal="center" vertical="center"/>
    </xf>
    <xf numFmtId="0" fontId="4" fillId="0" borderId="0" xfId="0" applyFont="1" applyBorder="1" applyAlignment="1">
      <alignment horizontal="left" indent="2"/>
    </xf>
    <xf numFmtId="0" fontId="21" fillId="0" borderId="9" xfId="0" applyFont="1" applyBorder="1"/>
    <xf numFmtId="0" fontId="21" fillId="0" borderId="13" xfId="0" applyFont="1" applyBorder="1"/>
    <xf numFmtId="0" fontId="21" fillId="0" borderId="0" xfId="0" applyFont="1"/>
    <xf numFmtId="0" fontId="23" fillId="12" borderId="0" xfId="0" applyFont="1" applyFill="1" applyAlignment="1">
      <alignment horizontal="center" vertical="center"/>
    </xf>
    <xf numFmtId="0" fontId="24" fillId="10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6" fillId="17" borderId="0" xfId="0" applyFont="1" applyFill="1" applyAlignment="1"/>
    <xf numFmtId="0" fontId="11" fillId="8" borderId="23" xfId="0" applyFont="1" applyFill="1" applyBorder="1" applyAlignment="1">
      <alignment horizontal="center" vertical="center"/>
    </xf>
    <xf numFmtId="0" fontId="13" fillId="0" borderId="13" xfId="0" applyFont="1" applyBorder="1"/>
    <xf numFmtId="0" fontId="0" fillId="21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22" borderId="0" xfId="0" applyNumberFormat="1" applyFill="1" applyBorder="1" applyAlignment="1">
      <alignment horizontal="center" vertical="center"/>
    </xf>
    <xf numFmtId="168" fontId="0" fillId="22" borderId="11" xfId="0" applyNumberFormat="1" applyFill="1" applyBorder="1" applyAlignment="1">
      <alignment horizontal="center" vertical="center"/>
    </xf>
    <xf numFmtId="0" fontId="11" fillId="23" borderId="10" xfId="0" applyFont="1" applyFill="1" applyBorder="1" applyAlignment="1">
      <alignment horizontal="center" vertical="center"/>
    </xf>
    <xf numFmtId="0" fontId="0" fillId="24" borderId="24" xfId="0" applyFill="1" applyBorder="1"/>
    <xf numFmtId="0" fontId="0" fillId="25" borderId="24" xfId="0" applyFill="1" applyBorder="1"/>
    <xf numFmtId="0" fontId="0" fillId="25" borderId="3" xfId="0" applyFill="1" applyBorder="1"/>
    <xf numFmtId="0" fontId="0" fillId="26" borderId="4" xfId="0" applyFill="1" applyBorder="1"/>
    <xf numFmtId="0" fontId="0" fillId="18" borderId="18" xfId="0" applyFill="1" applyBorder="1"/>
    <xf numFmtId="0" fontId="4" fillId="18" borderId="18" xfId="0" applyFont="1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14" fillId="9" borderId="0" xfId="0" applyFont="1" applyFill="1"/>
    <xf numFmtId="0" fontId="14" fillId="8" borderId="0" xfId="0" applyFont="1" applyFill="1"/>
    <xf numFmtId="0" fontId="25" fillId="9" borderId="0" xfId="0" applyFont="1" applyFill="1"/>
    <xf numFmtId="0" fontId="25" fillId="8" borderId="0" xfId="0" applyFont="1" applyFill="1"/>
    <xf numFmtId="0" fontId="0" fillId="0" borderId="0" xfId="0" applyAlignment="1">
      <alignment horizontal="left"/>
    </xf>
    <xf numFmtId="0" fontId="0" fillId="0" borderId="25" xfId="0" applyBorder="1"/>
    <xf numFmtId="0" fontId="0" fillId="0" borderId="26" xfId="0" applyBorder="1"/>
    <xf numFmtId="0" fontId="0" fillId="21" borderId="27" xfId="0" applyFill="1" applyBorder="1" applyAlignment="1">
      <alignment horizontal="center" vertical="center"/>
    </xf>
    <xf numFmtId="168" fontId="0" fillId="22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8" fillId="20" borderId="19" xfId="0" applyFont="1" applyFill="1" applyBorder="1" applyAlignment="1">
      <alignment horizontal="center"/>
    </xf>
    <xf numFmtId="0" fontId="18" fillId="20" borderId="20" xfId="0" applyFont="1" applyFill="1" applyBorder="1" applyAlignment="1">
      <alignment horizontal="center"/>
    </xf>
    <xf numFmtId="0" fontId="18" fillId="20" borderId="2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/>
    <xf numFmtId="0" fontId="13" fillId="10" borderId="12" xfId="0" applyFont="1" applyFill="1" applyBorder="1"/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30">
    <cellStyle name="Comma [0] 2" xfId="27"/>
    <cellStyle name="Comma 2" xfId="3"/>
    <cellStyle name="Comma 3" xfId="5"/>
    <cellStyle name="Comma 4" xfId="6"/>
    <cellStyle name="Comma 5" xfId="7"/>
    <cellStyle name="Currency 2" xfId="8"/>
    <cellStyle name="Currency 2 2" xfId="9"/>
    <cellStyle name="Heading 3 2" xfId="26"/>
    <cellStyle name="Normal" xfId="0" builtinId="0"/>
    <cellStyle name="Normal 2" xfId="2"/>
    <cellStyle name="Normal 2 2" xfId="10"/>
    <cellStyle name="Normal 3" xfId="11"/>
    <cellStyle name="Normal 3 2" xfId="12"/>
    <cellStyle name="Normal 4" xfId="13"/>
    <cellStyle name="Normal 5" xfId="14"/>
    <cellStyle name="Normal 5 2" xfId="15"/>
    <cellStyle name="Normal 6" xfId="16"/>
    <cellStyle name="Normal 7" xfId="17"/>
    <cellStyle name="Normal 8" xfId="18"/>
    <cellStyle name="Note 2" xfId="19"/>
    <cellStyle name="Percent" xfId="1" builtinId="5"/>
    <cellStyle name="Percent 2" xfId="20"/>
    <cellStyle name="Percent 2 2" xfId="4"/>
    <cellStyle name="Percent 2 3" xfId="21"/>
    <cellStyle name="Percent 2 4" xfId="29"/>
    <cellStyle name="Percent 3" xfId="22"/>
    <cellStyle name="Percent 3 2" xfId="23"/>
    <cellStyle name="Percent 3 2 2" xfId="24"/>
    <cellStyle name="Percent 4" xfId="25"/>
    <cellStyle name="Title 2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231913</xdr:colOff>
      <xdr:row>13</xdr:row>
      <xdr:rowOff>91109</xdr:rowOff>
    </xdr:from>
    <xdr:to>
      <xdr:col>9</xdr:col>
      <xdr:colOff>1289188</xdr:colOff>
      <xdr:row>15</xdr:row>
      <xdr:rowOff>81584</xdr:rowOff>
    </xdr:to>
    <xdr:sp macro="[0]!StartExam" textlink="">
      <xdr:nvSpPr>
        <xdr:cNvPr id="5" name="StartExamBtn" hidden="1"/>
        <xdr:cNvSpPr/>
      </xdr:nvSpPr>
      <xdr:spPr>
        <a:xfrm>
          <a:off x="6452152" y="2716696"/>
          <a:ext cx="1057275" cy="37147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START EXAM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6"/>
  <sheetViews>
    <sheetView showGridLines="0" tabSelected="1" zoomScale="115" zoomScaleNormal="115" workbookViewId="0">
      <selection activeCell="C3" sqref="C3:J3"/>
    </sheetView>
  </sheetViews>
  <sheetFormatPr defaultRowHeight="15"/>
  <cols>
    <col min="3" max="3" width="14" customWidth="1"/>
    <col min="4" max="4" width="12.28515625" customWidth="1"/>
    <col min="9" max="9" width="11.85546875" customWidth="1"/>
    <col min="10" max="10" width="24.28515625" customWidth="1"/>
    <col min="11" max="11" width="8.140625" customWidth="1"/>
  </cols>
  <sheetData>
    <row r="1" spans="2:11" ht="15.75" thickBot="1"/>
    <row r="2" spans="2:11" ht="15.75" thickBot="1">
      <c r="B2" s="66"/>
      <c r="C2" s="67"/>
      <c r="D2" s="67"/>
      <c r="E2" s="67"/>
      <c r="F2" s="67"/>
      <c r="G2" s="67"/>
      <c r="H2" s="67"/>
      <c r="I2" s="67"/>
      <c r="J2" s="67"/>
      <c r="K2" s="68"/>
    </row>
    <row r="3" spans="2:11" ht="19.5" thickBot="1">
      <c r="B3" s="62"/>
      <c r="C3" s="115" t="s">
        <v>237</v>
      </c>
      <c r="D3" s="116"/>
      <c r="E3" s="116"/>
      <c r="F3" s="116"/>
      <c r="G3" s="116"/>
      <c r="H3" s="116"/>
      <c r="I3" s="116"/>
      <c r="J3" s="117"/>
      <c r="K3" s="57"/>
    </row>
    <row r="4" spans="2:11">
      <c r="B4" s="62"/>
      <c r="C4" s="63"/>
      <c r="D4" s="63"/>
      <c r="E4" s="63"/>
      <c r="F4" s="63"/>
      <c r="G4" s="63"/>
      <c r="H4" s="63"/>
      <c r="I4" s="63"/>
      <c r="J4" s="63"/>
      <c r="K4" s="57"/>
    </row>
    <row r="5" spans="2:11">
      <c r="B5" s="62"/>
      <c r="C5" s="69" t="s">
        <v>224</v>
      </c>
      <c r="D5" s="63" t="s">
        <v>225</v>
      </c>
      <c r="E5" s="63"/>
      <c r="F5" s="63"/>
      <c r="G5" s="63"/>
      <c r="H5" s="63"/>
      <c r="I5" s="63"/>
      <c r="J5" s="63"/>
      <c r="K5" s="57"/>
    </row>
    <row r="6" spans="2:11">
      <c r="B6" s="62"/>
      <c r="C6" s="63"/>
      <c r="D6" s="81" t="s">
        <v>226</v>
      </c>
      <c r="E6" s="63"/>
      <c r="F6" s="63"/>
      <c r="G6" s="63"/>
      <c r="H6" s="63"/>
      <c r="I6" s="63"/>
      <c r="J6" s="63"/>
      <c r="K6" s="57"/>
    </row>
    <row r="7" spans="2:11">
      <c r="B7" s="62"/>
      <c r="C7" s="63"/>
      <c r="D7" s="81" t="s">
        <v>227</v>
      </c>
      <c r="E7" s="63"/>
      <c r="F7" s="63"/>
      <c r="G7" s="63"/>
      <c r="H7" s="63"/>
      <c r="I7" s="63"/>
      <c r="J7" s="63"/>
      <c r="K7" s="57"/>
    </row>
    <row r="8" spans="2:11">
      <c r="B8" s="62"/>
      <c r="C8" s="63"/>
      <c r="D8" s="63"/>
      <c r="E8" s="63"/>
      <c r="F8" s="63"/>
      <c r="G8" s="63"/>
      <c r="H8" s="63"/>
      <c r="I8" s="63"/>
      <c r="J8" s="63"/>
      <c r="K8" s="57"/>
    </row>
    <row r="9" spans="2:11" s="84" customFormat="1" ht="18.75">
      <c r="B9" s="82"/>
      <c r="C9" s="118" t="s">
        <v>233</v>
      </c>
      <c r="D9" s="118"/>
      <c r="E9" s="118"/>
      <c r="F9" s="118"/>
      <c r="G9" s="118"/>
      <c r="H9" s="118"/>
      <c r="I9" s="118"/>
      <c r="J9" s="118"/>
      <c r="K9" s="83"/>
    </row>
    <row r="10" spans="2:11" ht="15.75" thickBot="1">
      <c r="B10" s="62"/>
      <c r="C10" s="63"/>
      <c r="D10" s="63"/>
      <c r="E10" s="63"/>
      <c r="F10" s="63"/>
      <c r="G10" s="63"/>
      <c r="H10" s="63"/>
      <c r="I10" s="63"/>
      <c r="J10" s="63"/>
      <c r="K10" s="57"/>
    </row>
    <row r="11" spans="2:11" ht="15.75" thickBot="1">
      <c r="B11" s="62"/>
      <c r="E11" s="63"/>
      <c r="F11" s="63"/>
      <c r="G11" s="63"/>
      <c r="I11" s="79" t="s">
        <v>241</v>
      </c>
      <c r="J11" s="80"/>
      <c r="K11" s="90">
        <f>IF(LEN(J12)&gt;0,1,0)</f>
        <v>0</v>
      </c>
    </row>
    <row r="12" spans="2:11" ht="15.75" thickBot="1">
      <c r="B12" s="62"/>
      <c r="E12" s="63"/>
      <c r="F12" s="63"/>
      <c r="G12" s="63"/>
      <c r="I12" s="79" t="s">
        <v>240</v>
      </c>
      <c r="J12" s="80"/>
      <c r="K12" s="90">
        <f>IF(LEN(J11)&gt;0,1,0)</f>
        <v>0</v>
      </c>
    </row>
    <row r="13" spans="2:11">
      <c r="B13" s="62"/>
      <c r="C13" s="63"/>
      <c r="D13" s="75"/>
      <c r="E13" s="63"/>
      <c r="F13" s="63"/>
      <c r="G13" s="63"/>
      <c r="H13" s="63"/>
      <c r="K13" s="90">
        <f>SUM(K11:K12)</f>
        <v>0</v>
      </c>
    </row>
    <row r="14" spans="2:11" ht="18.75">
      <c r="B14" s="62"/>
      <c r="C14" s="119" t="s">
        <v>249</v>
      </c>
      <c r="D14" s="119"/>
      <c r="E14" s="119"/>
      <c r="F14" s="119"/>
      <c r="G14" s="119"/>
      <c r="H14" s="119"/>
      <c r="I14" s="119"/>
      <c r="J14" s="119"/>
      <c r="K14" s="57"/>
    </row>
    <row r="15" spans="2:11">
      <c r="B15" s="62"/>
      <c r="C15" s="63"/>
      <c r="D15" s="63"/>
      <c r="E15" s="63"/>
      <c r="F15" s="63"/>
      <c r="G15" s="63"/>
      <c r="H15" s="63"/>
      <c r="I15" s="63"/>
      <c r="J15" s="63"/>
      <c r="K15" s="57"/>
    </row>
    <row r="16" spans="2:11" ht="15.75" thickBot="1">
      <c r="B16" s="64"/>
      <c r="C16" s="65"/>
      <c r="D16" s="65"/>
      <c r="E16" s="65"/>
      <c r="F16" s="65"/>
      <c r="G16" s="65"/>
      <c r="H16" s="65"/>
      <c r="I16" s="65"/>
      <c r="J16" s="65"/>
      <c r="K16" s="58"/>
    </row>
  </sheetData>
  <mergeCells count="3">
    <mergeCell ref="C3:J3"/>
    <mergeCell ref="C9:J9"/>
    <mergeCell ref="C14:J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2:K420"/>
  <sheetViews>
    <sheetView showGridLines="0" zoomScale="70" zoomScaleNormal="70" workbookViewId="0">
      <selection activeCell="B22" sqref="B22"/>
    </sheetView>
  </sheetViews>
  <sheetFormatPr defaultRowHeight="15"/>
  <cols>
    <col min="2" max="2" width="16" customWidth="1"/>
    <col min="3" max="3" width="13.140625" bestFit="1" customWidth="1"/>
    <col min="4" max="4" width="34.28515625" customWidth="1"/>
    <col min="5" max="5" width="26.5703125" customWidth="1"/>
    <col min="6" max="6" width="23" bestFit="1" customWidth="1"/>
    <col min="7" max="7" width="13.28515625" customWidth="1"/>
    <col min="8" max="8" width="21" bestFit="1" customWidth="1"/>
    <col min="9" max="9" width="27.42578125" customWidth="1"/>
    <col min="10" max="10" width="15.28515625" bestFit="1" customWidth="1"/>
    <col min="11" max="11" width="15.7109375" bestFit="1" customWidth="1"/>
    <col min="13" max="13" width="20.5703125" bestFit="1" customWidth="1"/>
    <col min="14" max="14" width="11.42578125" bestFit="1" customWidth="1"/>
  </cols>
  <sheetData>
    <row r="2" spans="2:6" s="76" customFormat="1" ht="21">
      <c r="B2" s="76" t="s">
        <v>228</v>
      </c>
    </row>
    <row r="3" spans="2:6" s="105" customFormat="1" ht="21">
      <c r="B3" s="107" t="s">
        <v>242</v>
      </c>
    </row>
    <row r="4" spans="2:6" s="106" customFormat="1" ht="21">
      <c r="B4" s="108" t="s">
        <v>243</v>
      </c>
    </row>
    <row r="6" spans="2:6">
      <c r="B6" t="s">
        <v>238</v>
      </c>
    </row>
    <row r="7" spans="2:6">
      <c r="B7" t="s">
        <v>251</v>
      </c>
    </row>
    <row r="8" spans="2:6">
      <c r="B8" t="s">
        <v>232</v>
      </c>
    </row>
    <row r="9" spans="2:6">
      <c r="B9" t="s">
        <v>231</v>
      </c>
    </row>
    <row r="10" spans="2:6">
      <c r="E10" s="85" t="s">
        <v>229</v>
      </c>
      <c r="F10" s="85" t="s">
        <v>244</v>
      </c>
    </row>
    <row r="11" spans="2:6">
      <c r="E11" s="86" t="s">
        <v>88</v>
      </c>
      <c r="F11" s="87">
        <v>320</v>
      </c>
    </row>
    <row r="12" spans="2:6">
      <c r="E12" s="86" t="s">
        <v>120</v>
      </c>
      <c r="F12" s="87">
        <v>280</v>
      </c>
    </row>
    <row r="13" spans="2:6">
      <c r="E13" s="86" t="s">
        <v>103</v>
      </c>
      <c r="F13" s="87">
        <v>240</v>
      </c>
    </row>
    <row r="14" spans="2:6">
      <c r="E14" s="86" t="s">
        <v>230</v>
      </c>
      <c r="F14" s="87">
        <v>220</v>
      </c>
    </row>
    <row r="15" spans="2:6">
      <c r="E15" s="86" t="s">
        <v>186</v>
      </c>
      <c r="F15" s="87" t="str">
        <f>"&lt;"&amp;F14</f>
        <v>&lt;220</v>
      </c>
    </row>
    <row r="17" spans="2:11">
      <c r="B17" t="s">
        <v>245</v>
      </c>
    </row>
    <row r="18" spans="2:11">
      <c r="B18" t="s">
        <v>246</v>
      </c>
    </row>
    <row r="19" spans="2:11">
      <c r="B19" t="s">
        <v>247</v>
      </c>
    </row>
    <row r="20" spans="2:11" ht="15.75" thickBot="1">
      <c r="B20" t="s">
        <v>248</v>
      </c>
    </row>
    <row r="21" spans="2:11" ht="15.75" thickBot="1">
      <c r="B21" s="109" t="s">
        <v>250</v>
      </c>
      <c r="F21" s="26">
        <v>270</v>
      </c>
    </row>
    <row r="22" spans="2:11">
      <c r="B22" s="109" t="s">
        <v>252</v>
      </c>
      <c r="F22" s="124"/>
    </row>
    <row r="23" spans="2:11" ht="15.75" thickBot="1"/>
    <row r="24" spans="2:11" ht="15.75" thickBot="1">
      <c r="B24" s="120" t="s">
        <v>218</v>
      </c>
      <c r="C24" s="121" t="s">
        <v>201</v>
      </c>
      <c r="D24" s="121" t="s">
        <v>202</v>
      </c>
      <c r="E24" s="121" t="s">
        <v>203</v>
      </c>
      <c r="F24" s="121" t="s">
        <v>204</v>
      </c>
      <c r="G24" s="121" t="s">
        <v>219</v>
      </c>
      <c r="H24" s="121" t="s">
        <v>220</v>
      </c>
      <c r="I24" s="121" t="s">
        <v>221</v>
      </c>
      <c r="J24" s="121" t="s">
        <v>222</v>
      </c>
      <c r="K24" s="122" t="s">
        <v>223</v>
      </c>
    </row>
    <row r="25" spans="2:11">
      <c r="B25" s="123">
        <v>0</v>
      </c>
      <c r="C25" s="67">
        <v>70</v>
      </c>
      <c r="D25" s="67" t="s">
        <v>205</v>
      </c>
      <c r="E25" s="67" t="s">
        <v>206</v>
      </c>
      <c r="F25" s="67" t="s">
        <v>207</v>
      </c>
      <c r="G25" s="67">
        <v>57</v>
      </c>
      <c r="H25" s="67">
        <v>52</v>
      </c>
      <c r="I25" s="67">
        <v>41</v>
      </c>
      <c r="J25" s="67">
        <v>47</v>
      </c>
      <c r="K25" s="68">
        <v>57</v>
      </c>
    </row>
    <row r="26" spans="2:11">
      <c r="B26" s="77">
        <v>1</v>
      </c>
      <c r="C26" s="63">
        <v>121</v>
      </c>
      <c r="D26" s="63" t="s">
        <v>205</v>
      </c>
      <c r="E26" s="63" t="s">
        <v>208</v>
      </c>
      <c r="F26" s="63" t="s">
        <v>209</v>
      </c>
      <c r="G26" s="63">
        <v>68</v>
      </c>
      <c r="H26" s="63">
        <v>59</v>
      </c>
      <c r="I26" s="63">
        <v>53</v>
      </c>
      <c r="J26" s="63">
        <v>63</v>
      </c>
      <c r="K26" s="57">
        <v>61</v>
      </c>
    </row>
    <row r="27" spans="2:11">
      <c r="B27" s="77">
        <v>0</v>
      </c>
      <c r="C27" s="63">
        <v>86</v>
      </c>
      <c r="D27" s="63" t="s">
        <v>214</v>
      </c>
      <c r="E27" s="63" t="s">
        <v>210</v>
      </c>
      <c r="F27" s="63" t="s">
        <v>207</v>
      </c>
      <c r="G27" s="63">
        <v>44</v>
      </c>
      <c r="H27" s="63">
        <v>33</v>
      </c>
      <c r="I27" s="63">
        <v>54</v>
      </c>
      <c r="J27" s="63">
        <v>58</v>
      </c>
      <c r="K27" s="57">
        <v>31</v>
      </c>
    </row>
    <row r="28" spans="2:11">
      <c r="B28" s="77">
        <v>0</v>
      </c>
      <c r="C28" s="63">
        <v>141</v>
      </c>
      <c r="D28" s="63" t="s">
        <v>205</v>
      </c>
      <c r="E28" s="63" t="s">
        <v>210</v>
      </c>
      <c r="F28" s="63" t="s">
        <v>209</v>
      </c>
      <c r="G28" s="63">
        <v>63</v>
      </c>
      <c r="H28" s="63">
        <v>44</v>
      </c>
      <c r="I28" s="63">
        <v>47</v>
      </c>
      <c r="J28" s="63">
        <v>53</v>
      </c>
      <c r="K28" s="57">
        <v>56</v>
      </c>
    </row>
    <row r="29" spans="2:11">
      <c r="B29" s="77">
        <v>0</v>
      </c>
      <c r="C29" s="63">
        <v>172</v>
      </c>
      <c r="D29" s="63" t="s">
        <v>205</v>
      </c>
      <c r="E29" s="63" t="s">
        <v>208</v>
      </c>
      <c r="F29" s="63" t="s">
        <v>211</v>
      </c>
      <c r="G29" s="63">
        <v>47</v>
      </c>
      <c r="H29" s="63">
        <v>52</v>
      </c>
      <c r="I29" s="63">
        <v>57</v>
      </c>
      <c r="J29" s="63">
        <v>53</v>
      </c>
      <c r="K29" s="57">
        <v>61</v>
      </c>
    </row>
    <row r="30" spans="2:11">
      <c r="B30" s="77">
        <v>0</v>
      </c>
      <c r="C30" s="63">
        <v>113</v>
      </c>
      <c r="D30" s="63" t="s">
        <v>205</v>
      </c>
      <c r="E30" s="63" t="s">
        <v>208</v>
      </c>
      <c r="F30" s="63" t="s">
        <v>211</v>
      </c>
      <c r="G30" s="63">
        <v>44</v>
      </c>
      <c r="H30" s="63">
        <v>52</v>
      </c>
      <c r="I30" s="63">
        <v>51</v>
      </c>
      <c r="J30" s="63">
        <v>63</v>
      </c>
      <c r="K30" s="57">
        <v>61</v>
      </c>
    </row>
    <row r="31" spans="2:11">
      <c r="B31" s="77">
        <v>0</v>
      </c>
      <c r="C31" s="63">
        <v>50</v>
      </c>
      <c r="D31" s="63" t="s">
        <v>212</v>
      </c>
      <c r="E31" s="63" t="s">
        <v>208</v>
      </c>
      <c r="F31" s="63" t="s">
        <v>207</v>
      </c>
      <c r="G31" s="63">
        <v>50</v>
      </c>
      <c r="H31" s="63">
        <v>59</v>
      </c>
      <c r="I31" s="63">
        <v>42</v>
      </c>
      <c r="J31" s="63">
        <v>53</v>
      </c>
      <c r="K31" s="57">
        <v>61</v>
      </c>
    </row>
    <row r="32" spans="2:11">
      <c r="B32" s="77">
        <v>0</v>
      </c>
      <c r="C32" s="63">
        <v>11</v>
      </c>
      <c r="D32" s="63" t="s">
        <v>213</v>
      </c>
      <c r="E32" s="63" t="s">
        <v>208</v>
      </c>
      <c r="F32" s="63" t="s">
        <v>211</v>
      </c>
      <c r="G32" s="63">
        <v>34</v>
      </c>
      <c r="H32" s="63">
        <v>46</v>
      </c>
      <c r="I32" s="63">
        <v>45</v>
      </c>
      <c r="J32" s="63">
        <v>39</v>
      </c>
      <c r="K32" s="57">
        <v>36</v>
      </c>
    </row>
    <row r="33" spans="2:11">
      <c r="B33" s="77">
        <v>0</v>
      </c>
      <c r="C33" s="63">
        <v>84</v>
      </c>
      <c r="D33" s="63" t="s">
        <v>205</v>
      </c>
      <c r="E33" s="63" t="s">
        <v>208</v>
      </c>
      <c r="F33" s="63" t="s">
        <v>207</v>
      </c>
      <c r="G33" s="63">
        <v>63</v>
      </c>
      <c r="H33" s="63">
        <v>57</v>
      </c>
      <c r="I33" s="63">
        <v>54</v>
      </c>
      <c r="J33" s="63">
        <v>51</v>
      </c>
      <c r="K33" s="57">
        <v>40</v>
      </c>
    </row>
    <row r="34" spans="2:11">
      <c r="B34" s="77">
        <v>0</v>
      </c>
      <c r="C34" s="63">
        <v>48</v>
      </c>
      <c r="D34" s="63" t="s">
        <v>212</v>
      </c>
      <c r="E34" s="63" t="s">
        <v>208</v>
      </c>
      <c r="F34" s="63" t="s">
        <v>211</v>
      </c>
      <c r="G34" s="63">
        <v>57</v>
      </c>
      <c r="H34" s="63">
        <v>55</v>
      </c>
      <c r="I34" s="63">
        <v>52</v>
      </c>
      <c r="J34" s="63">
        <v>50</v>
      </c>
      <c r="K34" s="57">
        <v>51</v>
      </c>
    </row>
    <row r="35" spans="2:11">
      <c r="B35" s="77">
        <v>0</v>
      </c>
      <c r="C35" s="63">
        <v>75</v>
      </c>
      <c r="D35" s="63" t="s">
        <v>205</v>
      </c>
      <c r="E35" s="63" t="s">
        <v>208</v>
      </c>
      <c r="F35" s="63" t="s">
        <v>209</v>
      </c>
      <c r="G35" s="63">
        <v>60</v>
      </c>
      <c r="H35" s="63">
        <v>46</v>
      </c>
      <c r="I35" s="63">
        <v>51</v>
      </c>
      <c r="J35" s="63">
        <v>53</v>
      </c>
      <c r="K35" s="57">
        <v>61</v>
      </c>
    </row>
    <row r="36" spans="2:11">
      <c r="B36" s="77">
        <v>0</v>
      </c>
      <c r="C36" s="63">
        <v>95</v>
      </c>
      <c r="D36" s="63" t="s">
        <v>205</v>
      </c>
      <c r="E36" s="63" t="s">
        <v>210</v>
      </c>
      <c r="F36" s="63" t="s">
        <v>211</v>
      </c>
      <c r="G36" s="63">
        <v>73</v>
      </c>
      <c r="H36" s="63">
        <v>60</v>
      </c>
      <c r="I36" s="63">
        <v>71</v>
      </c>
      <c r="J36" s="63">
        <v>61</v>
      </c>
      <c r="K36" s="57">
        <v>71</v>
      </c>
    </row>
    <row r="37" spans="2:11">
      <c r="B37" s="77">
        <v>0</v>
      </c>
      <c r="C37" s="63">
        <v>104</v>
      </c>
      <c r="D37" s="63" t="s">
        <v>205</v>
      </c>
      <c r="E37" s="63" t="s">
        <v>210</v>
      </c>
      <c r="F37" s="63" t="s">
        <v>211</v>
      </c>
      <c r="G37" s="63">
        <v>54</v>
      </c>
      <c r="H37" s="63">
        <v>63</v>
      </c>
      <c r="I37" s="63">
        <v>57</v>
      </c>
      <c r="J37" s="63">
        <v>55</v>
      </c>
      <c r="K37" s="57">
        <v>46</v>
      </c>
    </row>
    <row r="38" spans="2:11">
      <c r="B38" s="77">
        <v>0</v>
      </c>
      <c r="C38" s="63">
        <v>38</v>
      </c>
      <c r="D38" s="63" t="s">
        <v>212</v>
      </c>
      <c r="E38" s="63" t="s">
        <v>206</v>
      </c>
      <c r="F38" s="63" t="s">
        <v>211</v>
      </c>
      <c r="G38" s="63">
        <v>45</v>
      </c>
      <c r="H38" s="63">
        <v>57</v>
      </c>
      <c r="I38" s="63">
        <v>50</v>
      </c>
      <c r="J38" s="63">
        <v>31</v>
      </c>
      <c r="K38" s="57">
        <v>56</v>
      </c>
    </row>
    <row r="39" spans="2:11">
      <c r="B39" s="77">
        <v>0</v>
      </c>
      <c r="C39" s="63">
        <v>115</v>
      </c>
      <c r="D39" s="63" t="s">
        <v>205</v>
      </c>
      <c r="E39" s="63" t="s">
        <v>206</v>
      </c>
      <c r="F39" s="63" t="s">
        <v>207</v>
      </c>
      <c r="G39" s="63">
        <v>42</v>
      </c>
      <c r="H39" s="63">
        <v>49</v>
      </c>
      <c r="I39" s="63">
        <v>43</v>
      </c>
      <c r="J39" s="63">
        <v>50</v>
      </c>
      <c r="K39" s="57">
        <v>56</v>
      </c>
    </row>
    <row r="40" spans="2:11">
      <c r="B40" s="77">
        <v>0</v>
      </c>
      <c r="C40" s="63">
        <v>76</v>
      </c>
      <c r="D40" s="63" t="s">
        <v>205</v>
      </c>
      <c r="E40" s="63" t="s">
        <v>210</v>
      </c>
      <c r="F40" s="63" t="s">
        <v>211</v>
      </c>
      <c r="G40" s="63">
        <v>47</v>
      </c>
      <c r="H40" s="63">
        <v>52</v>
      </c>
      <c r="I40" s="63">
        <v>51</v>
      </c>
      <c r="J40" s="63">
        <v>50</v>
      </c>
      <c r="K40" s="57">
        <v>56</v>
      </c>
    </row>
    <row r="41" spans="2:11">
      <c r="B41" s="77">
        <v>0</v>
      </c>
      <c r="C41" s="63">
        <v>195</v>
      </c>
      <c r="D41" s="63" t="s">
        <v>214</v>
      </c>
      <c r="E41" s="63" t="s">
        <v>208</v>
      </c>
      <c r="F41" s="63" t="s">
        <v>207</v>
      </c>
      <c r="G41" s="63">
        <v>57</v>
      </c>
      <c r="H41" s="63">
        <v>57</v>
      </c>
      <c r="I41" s="63">
        <v>60</v>
      </c>
      <c r="J41" s="63">
        <v>56</v>
      </c>
      <c r="K41" s="57">
        <v>56</v>
      </c>
    </row>
    <row r="42" spans="2:11">
      <c r="B42" s="77">
        <v>0</v>
      </c>
      <c r="C42" s="63">
        <v>114</v>
      </c>
      <c r="D42" s="63" t="s">
        <v>205</v>
      </c>
      <c r="E42" s="63" t="s">
        <v>210</v>
      </c>
      <c r="F42" s="63" t="s">
        <v>211</v>
      </c>
      <c r="G42" s="63">
        <v>68</v>
      </c>
      <c r="H42" s="63">
        <v>65</v>
      </c>
      <c r="I42" s="63">
        <v>62</v>
      </c>
      <c r="J42" s="63">
        <v>55</v>
      </c>
      <c r="K42" s="57">
        <v>61</v>
      </c>
    </row>
    <row r="43" spans="2:11">
      <c r="B43" s="77">
        <v>0</v>
      </c>
      <c r="C43" s="63">
        <v>85</v>
      </c>
      <c r="D43" s="63" t="s">
        <v>205</v>
      </c>
      <c r="E43" s="63" t="s">
        <v>208</v>
      </c>
      <c r="F43" s="63" t="s">
        <v>207</v>
      </c>
      <c r="G43" s="63">
        <v>55</v>
      </c>
      <c r="H43" s="63">
        <v>39</v>
      </c>
      <c r="I43" s="63">
        <v>57</v>
      </c>
      <c r="J43" s="63">
        <v>53</v>
      </c>
      <c r="K43" s="57">
        <v>46</v>
      </c>
    </row>
    <row r="44" spans="2:11">
      <c r="B44" s="77">
        <v>0</v>
      </c>
      <c r="C44" s="63">
        <v>167</v>
      </c>
      <c r="D44" s="63" t="s">
        <v>205</v>
      </c>
      <c r="E44" s="63" t="s">
        <v>208</v>
      </c>
      <c r="F44" s="63" t="s">
        <v>207</v>
      </c>
      <c r="G44" s="63">
        <v>63</v>
      </c>
      <c r="H44" s="63">
        <v>49</v>
      </c>
      <c r="I44" s="63">
        <v>35</v>
      </c>
      <c r="J44" s="63">
        <v>66</v>
      </c>
      <c r="K44" s="57">
        <v>41</v>
      </c>
    </row>
    <row r="45" spans="2:11">
      <c r="B45" s="77">
        <v>0</v>
      </c>
      <c r="C45" s="63">
        <v>143</v>
      </c>
      <c r="D45" s="63" t="s">
        <v>205</v>
      </c>
      <c r="E45" s="63" t="s">
        <v>208</v>
      </c>
      <c r="F45" s="63" t="s">
        <v>209</v>
      </c>
      <c r="G45" s="63">
        <v>63</v>
      </c>
      <c r="H45" s="63">
        <v>63</v>
      </c>
      <c r="I45" s="63">
        <v>75</v>
      </c>
      <c r="J45" s="63">
        <v>72</v>
      </c>
      <c r="K45" s="57">
        <v>66</v>
      </c>
    </row>
    <row r="46" spans="2:11">
      <c r="B46" s="77">
        <v>0</v>
      </c>
      <c r="C46" s="63">
        <v>41</v>
      </c>
      <c r="D46" s="63" t="s">
        <v>212</v>
      </c>
      <c r="E46" s="63" t="s">
        <v>208</v>
      </c>
      <c r="F46" s="63" t="s">
        <v>211</v>
      </c>
      <c r="G46" s="63">
        <v>50</v>
      </c>
      <c r="H46" s="63">
        <v>40</v>
      </c>
      <c r="I46" s="63">
        <v>45</v>
      </c>
      <c r="J46" s="63">
        <v>55</v>
      </c>
      <c r="K46" s="57">
        <v>56</v>
      </c>
    </row>
    <row r="47" spans="2:11">
      <c r="B47" s="77">
        <v>0</v>
      </c>
      <c r="C47" s="63">
        <v>20</v>
      </c>
      <c r="D47" s="63" t="s">
        <v>213</v>
      </c>
      <c r="E47" s="63" t="s">
        <v>210</v>
      </c>
      <c r="F47" s="63" t="s">
        <v>211</v>
      </c>
      <c r="G47" s="63">
        <v>60</v>
      </c>
      <c r="H47" s="63">
        <v>52</v>
      </c>
      <c r="I47" s="63">
        <v>57</v>
      </c>
      <c r="J47" s="63">
        <v>61</v>
      </c>
      <c r="K47" s="57">
        <v>61</v>
      </c>
    </row>
    <row r="48" spans="2:11">
      <c r="B48" s="77">
        <v>0</v>
      </c>
      <c r="C48" s="63">
        <v>12</v>
      </c>
      <c r="D48" s="63" t="s">
        <v>213</v>
      </c>
      <c r="E48" s="63" t="s">
        <v>208</v>
      </c>
      <c r="F48" s="63" t="s">
        <v>209</v>
      </c>
      <c r="G48" s="63">
        <v>37</v>
      </c>
      <c r="H48" s="63">
        <v>44</v>
      </c>
      <c r="I48" s="63">
        <v>45</v>
      </c>
      <c r="J48" s="63">
        <v>39</v>
      </c>
      <c r="K48" s="57">
        <v>46</v>
      </c>
    </row>
    <row r="49" spans="2:11">
      <c r="B49" s="77">
        <v>0</v>
      </c>
      <c r="C49" s="63">
        <v>53</v>
      </c>
      <c r="D49" s="63" t="s">
        <v>212</v>
      </c>
      <c r="E49" s="63" t="s">
        <v>208</v>
      </c>
      <c r="F49" s="63" t="s">
        <v>209</v>
      </c>
      <c r="G49" s="63">
        <v>34</v>
      </c>
      <c r="H49" s="63">
        <v>37</v>
      </c>
      <c r="I49" s="63">
        <v>46</v>
      </c>
      <c r="J49" s="63">
        <v>39</v>
      </c>
      <c r="K49" s="57">
        <v>31</v>
      </c>
    </row>
    <row r="50" spans="2:11">
      <c r="B50" s="77">
        <v>0</v>
      </c>
      <c r="C50" s="63">
        <v>154</v>
      </c>
      <c r="D50" s="63" t="s">
        <v>205</v>
      </c>
      <c r="E50" s="63" t="s">
        <v>210</v>
      </c>
      <c r="F50" s="63" t="s">
        <v>211</v>
      </c>
      <c r="G50" s="63">
        <v>65</v>
      </c>
      <c r="H50" s="63">
        <v>65</v>
      </c>
      <c r="I50" s="63">
        <v>66</v>
      </c>
      <c r="J50" s="63">
        <v>61</v>
      </c>
      <c r="K50" s="57">
        <v>66</v>
      </c>
    </row>
    <row r="51" spans="2:11">
      <c r="B51" s="77">
        <v>0</v>
      </c>
      <c r="C51" s="63">
        <v>178</v>
      </c>
      <c r="D51" s="63" t="s">
        <v>205</v>
      </c>
      <c r="E51" s="63" t="s">
        <v>208</v>
      </c>
      <c r="F51" s="63" t="s">
        <v>209</v>
      </c>
      <c r="G51" s="63">
        <v>47</v>
      </c>
      <c r="H51" s="63">
        <v>57</v>
      </c>
      <c r="I51" s="63">
        <v>57</v>
      </c>
      <c r="J51" s="63">
        <v>58</v>
      </c>
      <c r="K51" s="57">
        <v>46</v>
      </c>
    </row>
    <row r="52" spans="2:11">
      <c r="B52" s="77">
        <v>0</v>
      </c>
      <c r="C52" s="63">
        <v>196</v>
      </c>
      <c r="D52" s="63" t="s">
        <v>205</v>
      </c>
      <c r="E52" s="63" t="s">
        <v>210</v>
      </c>
      <c r="F52" s="63" t="s">
        <v>211</v>
      </c>
      <c r="G52" s="63">
        <v>44</v>
      </c>
      <c r="H52" s="63">
        <v>38</v>
      </c>
      <c r="I52" s="63">
        <v>49</v>
      </c>
      <c r="J52" s="63">
        <v>39</v>
      </c>
      <c r="K52" s="57">
        <v>46</v>
      </c>
    </row>
    <row r="53" spans="2:11">
      <c r="B53" s="77">
        <v>0</v>
      </c>
      <c r="C53" s="63">
        <v>29</v>
      </c>
      <c r="D53" s="63" t="s">
        <v>214</v>
      </c>
      <c r="E53" s="63" t="s">
        <v>206</v>
      </c>
      <c r="F53" s="63" t="s">
        <v>207</v>
      </c>
      <c r="G53" s="63">
        <v>52</v>
      </c>
      <c r="H53" s="63">
        <v>44</v>
      </c>
      <c r="I53" s="63">
        <v>49</v>
      </c>
      <c r="J53" s="63">
        <v>55</v>
      </c>
      <c r="K53" s="57">
        <v>41</v>
      </c>
    </row>
    <row r="54" spans="2:11">
      <c r="B54" s="77">
        <v>0</v>
      </c>
      <c r="C54" s="63">
        <v>126</v>
      </c>
      <c r="D54" s="63" t="s">
        <v>205</v>
      </c>
      <c r="E54" s="63" t="s">
        <v>208</v>
      </c>
      <c r="F54" s="63" t="s">
        <v>207</v>
      </c>
      <c r="G54" s="63">
        <v>42</v>
      </c>
      <c r="H54" s="63">
        <v>31</v>
      </c>
      <c r="I54" s="63">
        <v>57</v>
      </c>
      <c r="J54" s="63">
        <v>47</v>
      </c>
      <c r="K54" s="57">
        <v>51</v>
      </c>
    </row>
    <row r="55" spans="2:11">
      <c r="B55" s="77">
        <v>0</v>
      </c>
      <c r="C55" s="63">
        <v>103</v>
      </c>
      <c r="D55" s="63" t="s">
        <v>205</v>
      </c>
      <c r="E55" s="63" t="s">
        <v>210</v>
      </c>
      <c r="F55" s="63" t="s">
        <v>211</v>
      </c>
      <c r="G55" s="63">
        <v>76</v>
      </c>
      <c r="H55" s="63">
        <v>52</v>
      </c>
      <c r="I55" s="63">
        <v>64</v>
      </c>
      <c r="J55" s="63">
        <v>64</v>
      </c>
      <c r="K55" s="57">
        <v>61</v>
      </c>
    </row>
    <row r="56" spans="2:11">
      <c r="B56" s="77">
        <v>0</v>
      </c>
      <c r="C56" s="63">
        <v>192</v>
      </c>
      <c r="D56" s="63" t="s">
        <v>214</v>
      </c>
      <c r="E56" s="63" t="s">
        <v>210</v>
      </c>
      <c r="F56" s="63" t="s">
        <v>211</v>
      </c>
      <c r="G56" s="63">
        <v>65</v>
      </c>
      <c r="H56" s="63">
        <v>67</v>
      </c>
      <c r="I56" s="63">
        <v>63</v>
      </c>
      <c r="J56" s="63">
        <v>66</v>
      </c>
      <c r="K56" s="57">
        <v>71</v>
      </c>
    </row>
    <row r="57" spans="2:11">
      <c r="B57" s="77">
        <v>0</v>
      </c>
      <c r="C57" s="63">
        <v>150</v>
      </c>
      <c r="D57" s="63" t="s">
        <v>205</v>
      </c>
      <c r="E57" s="63" t="s">
        <v>208</v>
      </c>
      <c r="F57" s="63" t="s">
        <v>209</v>
      </c>
      <c r="G57" s="63">
        <v>42</v>
      </c>
      <c r="H57" s="63">
        <v>41</v>
      </c>
      <c r="I57" s="63">
        <v>57</v>
      </c>
      <c r="J57" s="63">
        <v>72</v>
      </c>
      <c r="K57" s="57">
        <v>31</v>
      </c>
    </row>
    <row r="58" spans="2:11">
      <c r="B58" s="77">
        <v>0</v>
      </c>
      <c r="C58" s="63">
        <v>199</v>
      </c>
      <c r="D58" s="63" t="s">
        <v>205</v>
      </c>
      <c r="E58" s="63" t="s">
        <v>210</v>
      </c>
      <c r="F58" s="63" t="s">
        <v>211</v>
      </c>
      <c r="G58" s="63">
        <v>52</v>
      </c>
      <c r="H58" s="63">
        <v>59</v>
      </c>
      <c r="I58" s="63">
        <v>50</v>
      </c>
      <c r="J58" s="63">
        <v>61</v>
      </c>
      <c r="K58" s="57">
        <v>61</v>
      </c>
    </row>
    <row r="59" spans="2:11">
      <c r="B59" s="77">
        <v>0</v>
      </c>
      <c r="C59" s="63">
        <v>144</v>
      </c>
      <c r="D59" s="63" t="s">
        <v>214</v>
      </c>
      <c r="E59" s="63" t="s">
        <v>210</v>
      </c>
      <c r="F59" s="63" t="s">
        <v>207</v>
      </c>
      <c r="G59" s="63">
        <v>60</v>
      </c>
      <c r="H59" s="63">
        <v>65</v>
      </c>
      <c r="I59" s="63">
        <v>58</v>
      </c>
      <c r="J59" s="63">
        <v>61</v>
      </c>
      <c r="K59" s="57">
        <v>66</v>
      </c>
    </row>
    <row r="60" spans="2:11">
      <c r="B60" s="77">
        <v>0</v>
      </c>
      <c r="C60" s="63">
        <v>200</v>
      </c>
      <c r="D60" s="63" t="s">
        <v>205</v>
      </c>
      <c r="E60" s="63" t="s">
        <v>208</v>
      </c>
      <c r="F60" s="63" t="s">
        <v>211</v>
      </c>
      <c r="G60" s="63">
        <v>68</v>
      </c>
      <c r="H60" s="63">
        <v>54</v>
      </c>
      <c r="I60" s="63">
        <v>75</v>
      </c>
      <c r="J60" s="63">
        <v>66</v>
      </c>
      <c r="K60" s="57">
        <v>35</v>
      </c>
    </row>
    <row r="61" spans="2:11">
      <c r="B61" s="77">
        <v>0</v>
      </c>
      <c r="C61" s="63">
        <v>80</v>
      </c>
      <c r="D61" s="63" t="s">
        <v>205</v>
      </c>
      <c r="E61" s="63" t="s">
        <v>210</v>
      </c>
      <c r="F61" s="63" t="s">
        <v>211</v>
      </c>
      <c r="G61" s="63">
        <v>65</v>
      </c>
      <c r="H61" s="63">
        <v>62</v>
      </c>
      <c r="I61" s="63">
        <v>68</v>
      </c>
      <c r="J61" s="63">
        <v>66</v>
      </c>
      <c r="K61" s="57">
        <v>66</v>
      </c>
    </row>
    <row r="62" spans="2:11">
      <c r="B62" s="77">
        <v>0</v>
      </c>
      <c r="C62" s="63">
        <v>16</v>
      </c>
      <c r="D62" s="63" t="s">
        <v>213</v>
      </c>
      <c r="E62" s="63" t="s">
        <v>206</v>
      </c>
      <c r="F62" s="63" t="s">
        <v>209</v>
      </c>
      <c r="G62" s="63">
        <v>47</v>
      </c>
      <c r="H62" s="63">
        <v>31</v>
      </c>
      <c r="I62" s="63">
        <v>44</v>
      </c>
      <c r="J62" s="63">
        <v>36</v>
      </c>
      <c r="K62" s="57">
        <v>36</v>
      </c>
    </row>
    <row r="63" spans="2:11">
      <c r="B63" s="77">
        <v>0</v>
      </c>
      <c r="C63" s="63">
        <v>153</v>
      </c>
      <c r="D63" s="63" t="s">
        <v>205</v>
      </c>
      <c r="E63" s="63" t="s">
        <v>208</v>
      </c>
      <c r="F63" s="63" t="s">
        <v>209</v>
      </c>
      <c r="G63" s="63">
        <v>39</v>
      </c>
      <c r="H63" s="63">
        <v>31</v>
      </c>
      <c r="I63" s="63">
        <v>40</v>
      </c>
      <c r="J63" s="63">
        <v>39</v>
      </c>
      <c r="K63" s="57">
        <v>51</v>
      </c>
    </row>
    <row r="64" spans="2:11">
      <c r="B64" s="77">
        <v>0</v>
      </c>
      <c r="C64" s="63">
        <v>176</v>
      </c>
      <c r="D64" s="63" t="s">
        <v>205</v>
      </c>
      <c r="E64" s="63" t="s">
        <v>208</v>
      </c>
      <c r="F64" s="63" t="s">
        <v>211</v>
      </c>
      <c r="G64" s="63">
        <v>47</v>
      </c>
      <c r="H64" s="63">
        <v>47</v>
      </c>
      <c r="I64" s="63">
        <v>41</v>
      </c>
      <c r="J64" s="63">
        <v>42</v>
      </c>
      <c r="K64" s="57">
        <v>51</v>
      </c>
    </row>
    <row r="65" spans="2:11">
      <c r="B65" s="77">
        <v>0</v>
      </c>
      <c r="C65" s="63">
        <v>177</v>
      </c>
      <c r="D65" s="63" t="s">
        <v>205</v>
      </c>
      <c r="E65" s="63" t="s">
        <v>208</v>
      </c>
      <c r="F65" s="63" t="s">
        <v>211</v>
      </c>
      <c r="G65" s="63">
        <v>55</v>
      </c>
      <c r="H65" s="63">
        <v>59</v>
      </c>
      <c r="I65" s="63">
        <v>62</v>
      </c>
      <c r="J65" s="63">
        <v>58</v>
      </c>
      <c r="K65" s="57">
        <v>51</v>
      </c>
    </row>
    <row r="66" spans="2:11">
      <c r="B66" s="77">
        <v>0</v>
      </c>
      <c r="C66" s="63">
        <v>168</v>
      </c>
      <c r="D66" s="63" t="s">
        <v>205</v>
      </c>
      <c r="E66" s="63" t="s">
        <v>208</v>
      </c>
      <c r="F66" s="63" t="s">
        <v>211</v>
      </c>
      <c r="G66" s="63">
        <v>52</v>
      </c>
      <c r="H66" s="63">
        <v>54</v>
      </c>
      <c r="I66" s="63">
        <v>57</v>
      </c>
      <c r="J66" s="63">
        <v>55</v>
      </c>
      <c r="K66" s="57">
        <v>51</v>
      </c>
    </row>
    <row r="67" spans="2:11">
      <c r="B67" s="77">
        <v>0</v>
      </c>
      <c r="C67" s="63">
        <v>40</v>
      </c>
      <c r="D67" s="63" t="s">
        <v>212</v>
      </c>
      <c r="E67" s="63" t="s">
        <v>206</v>
      </c>
      <c r="F67" s="63" t="s">
        <v>207</v>
      </c>
      <c r="G67" s="63">
        <v>42</v>
      </c>
      <c r="H67" s="63">
        <v>41</v>
      </c>
      <c r="I67" s="63">
        <v>43</v>
      </c>
      <c r="J67" s="63">
        <v>50</v>
      </c>
      <c r="K67" s="57">
        <v>41</v>
      </c>
    </row>
    <row r="68" spans="2:11">
      <c r="B68" s="77">
        <v>0</v>
      </c>
      <c r="C68" s="63">
        <v>62</v>
      </c>
      <c r="D68" s="63" t="s">
        <v>205</v>
      </c>
      <c r="E68" s="63" t="s">
        <v>210</v>
      </c>
      <c r="F68" s="63" t="s">
        <v>207</v>
      </c>
      <c r="G68" s="63">
        <v>65</v>
      </c>
      <c r="H68" s="63">
        <v>65</v>
      </c>
      <c r="I68" s="63">
        <v>48</v>
      </c>
      <c r="J68" s="63">
        <v>63</v>
      </c>
      <c r="K68" s="57">
        <v>66</v>
      </c>
    </row>
    <row r="69" spans="2:11">
      <c r="B69" s="77">
        <v>0</v>
      </c>
      <c r="C69" s="63">
        <v>169</v>
      </c>
      <c r="D69" s="63" t="s">
        <v>205</v>
      </c>
      <c r="E69" s="63" t="s">
        <v>206</v>
      </c>
      <c r="F69" s="63" t="s">
        <v>207</v>
      </c>
      <c r="G69" s="63">
        <v>55</v>
      </c>
      <c r="H69" s="63">
        <v>59</v>
      </c>
      <c r="I69" s="63">
        <v>63</v>
      </c>
      <c r="J69" s="63">
        <v>69</v>
      </c>
      <c r="K69" s="57">
        <v>46</v>
      </c>
    </row>
    <row r="70" spans="2:11">
      <c r="B70" s="77">
        <v>0</v>
      </c>
      <c r="C70" s="63">
        <v>49</v>
      </c>
      <c r="D70" s="63" t="s">
        <v>212</v>
      </c>
      <c r="E70" s="63" t="s">
        <v>210</v>
      </c>
      <c r="F70" s="63" t="s">
        <v>209</v>
      </c>
      <c r="G70" s="63">
        <v>50</v>
      </c>
      <c r="H70" s="63">
        <v>40</v>
      </c>
      <c r="I70" s="63">
        <v>39</v>
      </c>
      <c r="J70" s="63">
        <v>49</v>
      </c>
      <c r="K70" s="57">
        <v>47</v>
      </c>
    </row>
    <row r="71" spans="2:11">
      <c r="B71" s="77">
        <v>0</v>
      </c>
      <c r="C71" s="63">
        <v>136</v>
      </c>
      <c r="D71" s="63" t="s">
        <v>205</v>
      </c>
      <c r="E71" s="63" t="s">
        <v>208</v>
      </c>
      <c r="F71" s="63" t="s">
        <v>211</v>
      </c>
      <c r="G71" s="63">
        <v>65</v>
      </c>
      <c r="H71" s="63">
        <v>59</v>
      </c>
      <c r="I71" s="63">
        <v>70</v>
      </c>
      <c r="J71" s="63">
        <v>63</v>
      </c>
      <c r="K71" s="57">
        <v>51</v>
      </c>
    </row>
    <row r="72" spans="2:11">
      <c r="B72" s="77">
        <v>0</v>
      </c>
      <c r="C72" s="63">
        <v>189</v>
      </c>
      <c r="D72" s="63" t="s">
        <v>205</v>
      </c>
      <c r="E72" s="63" t="s">
        <v>208</v>
      </c>
      <c r="F72" s="63" t="s">
        <v>211</v>
      </c>
      <c r="G72" s="63">
        <v>47</v>
      </c>
      <c r="H72" s="63">
        <v>59</v>
      </c>
      <c r="I72" s="63">
        <v>63</v>
      </c>
      <c r="J72" s="63">
        <v>53</v>
      </c>
      <c r="K72" s="57">
        <v>46</v>
      </c>
    </row>
    <row r="73" spans="2:11">
      <c r="B73" s="77">
        <v>0</v>
      </c>
      <c r="C73" s="63">
        <v>7</v>
      </c>
      <c r="D73" s="63" t="s">
        <v>213</v>
      </c>
      <c r="E73" s="63" t="s">
        <v>208</v>
      </c>
      <c r="F73" s="63" t="s">
        <v>211</v>
      </c>
      <c r="G73" s="63">
        <v>57</v>
      </c>
      <c r="H73" s="63">
        <v>54</v>
      </c>
      <c r="I73" s="63">
        <v>59</v>
      </c>
      <c r="J73" s="63">
        <v>47</v>
      </c>
      <c r="K73" s="57">
        <v>51</v>
      </c>
    </row>
    <row r="74" spans="2:11">
      <c r="B74" s="77">
        <v>0</v>
      </c>
      <c r="C74" s="63">
        <v>27</v>
      </c>
      <c r="D74" s="63" t="s">
        <v>214</v>
      </c>
      <c r="E74" s="63" t="s">
        <v>208</v>
      </c>
      <c r="F74" s="63" t="s">
        <v>211</v>
      </c>
      <c r="G74" s="63">
        <v>53</v>
      </c>
      <c r="H74" s="63">
        <v>61</v>
      </c>
      <c r="I74" s="63">
        <v>61</v>
      </c>
      <c r="J74" s="63">
        <v>57</v>
      </c>
      <c r="K74" s="57">
        <v>56</v>
      </c>
    </row>
    <row r="75" spans="2:11">
      <c r="B75" s="77">
        <v>0</v>
      </c>
      <c r="C75" s="63">
        <v>128</v>
      </c>
      <c r="D75" s="63" t="s">
        <v>205</v>
      </c>
      <c r="E75" s="63" t="s">
        <v>210</v>
      </c>
      <c r="F75" s="63" t="s">
        <v>211</v>
      </c>
      <c r="G75" s="63">
        <v>39</v>
      </c>
      <c r="H75" s="63">
        <v>33</v>
      </c>
      <c r="I75" s="63">
        <v>38</v>
      </c>
      <c r="J75" s="63">
        <v>47</v>
      </c>
      <c r="K75" s="57">
        <v>41</v>
      </c>
    </row>
    <row r="76" spans="2:11">
      <c r="B76" s="77">
        <v>0</v>
      </c>
      <c r="C76" s="63">
        <v>21</v>
      </c>
      <c r="D76" s="63" t="s">
        <v>213</v>
      </c>
      <c r="E76" s="63" t="s">
        <v>208</v>
      </c>
      <c r="F76" s="63" t="s">
        <v>207</v>
      </c>
      <c r="G76" s="63">
        <v>44</v>
      </c>
      <c r="H76" s="63">
        <v>44</v>
      </c>
      <c r="I76" s="63">
        <v>61</v>
      </c>
      <c r="J76" s="63">
        <v>50</v>
      </c>
      <c r="K76" s="57">
        <v>46</v>
      </c>
    </row>
    <row r="77" spans="2:11">
      <c r="B77" s="77">
        <v>0</v>
      </c>
      <c r="C77" s="63">
        <v>183</v>
      </c>
      <c r="D77" s="63" t="s">
        <v>205</v>
      </c>
      <c r="E77" s="63" t="s">
        <v>208</v>
      </c>
      <c r="F77" s="63" t="s">
        <v>211</v>
      </c>
      <c r="G77" s="63">
        <v>63</v>
      </c>
      <c r="H77" s="63">
        <v>59</v>
      </c>
      <c r="I77" s="63">
        <v>49</v>
      </c>
      <c r="J77" s="63">
        <v>55</v>
      </c>
      <c r="K77" s="57">
        <v>71</v>
      </c>
    </row>
    <row r="78" spans="2:11">
      <c r="B78" s="77">
        <v>0</v>
      </c>
      <c r="C78" s="63">
        <v>132</v>
      </c>
      <c r="D78" s="63" t="s">
        <v>205</v>
      </c>
      <c r="E78" s="63" t="s">
        <v>208</v>
      </c>
      <c r="F78" s="63" t="s">
        <v>211</v>
      </c>
      <c r="G78" s="63">
        <v>73</v>
      </c>
      <c r="H78" s="63">
        <v>62</v>
      </c>
      <c r="I78" s="63">
        <v>73</v>
      </c>
      <c r="J78" s="63">
        <v>66</v>
      </c>
      <c r="K78" s="57">
        <v>70</v>
      </c>
    </row>
    <row r="79" spans="2:11">
      <c r="B79" s="77">
        <v>0</v>
      </c>
      <c r="C79" s="63">
        <v>15</v>
      </c>
      <c r="D79" s="63" t="s">
        <v>213</v>
      </c>
      <c r="E79" s="63" t="s">
        <v>210</v>
      </c>
      <c r="F79" s="63" t="s">
        <v>209</v>
      </c>
      <c r="G79" s="63">
        <v>39</v>
      </c>
      <c r="H79" s="63">
        <v>39</v>
      </c>
      <c r="I79" s="63">
        <v>44</v>
      </c>
      <c r="J79" s="63">
        <v>26</v>
      </c>
      <c r="K79" s="57">
        <v>42</v>
      </c>
    </row>
    <row r="80" spans="2:11">
      <c r="B80" s="77">
        <v>0</v>
      </c>
      <c r="C80" s="63">
        <v>67</v>
      </c>
      <c r="D80" s="63" t="s">
        <v>205</v>
      </c>
      <c r="E80" s="63" t="s">
        <v>206</v>
      </c>
      <c r="F80" s="63" t="s">
        <v>209</v>
      </c>
      <c r="G80" s="63">
        <v>37</v>
      </c>
      <c r="H80" s="63">
        <v>37</v>
      </c>
      <c r="I80" s="63">
        <v>42</v>
      </c>
      <c r="J80" s="63">
        <v>33</v>
      </c>
      <c r="K80" s="57">
        <v>32</v>
      </c>
    </row>
    <row r="81" spans="2:11">
      <c r="B81" s="77">
        <v>0</v>
      </c>
      <c r="C81" s="63">
        <v>22</v>
      </c>
      <c r="D81" s="63" t="s">
        <v>213</v>
      </c>
      <c r="E81" s="63" t="s">
        <v>208</v>
      </c>
      <c r="F81" s="63" t="s">
        <v>209</v>
      </c>
      <c r="G81" s="63">
        <v>42</v>
      </c>
      <c r="H81" s="63">
        <v>39</v>
      </c>
      <c r="I81" s="63">
        <v>39</v>
      </c>
      <c r="J81" s="63">
        <v>56</v>
      </c>
      <c r="K81" s="57">
        <v>46</v>
      </c>
    </row>
    <row r="82" spans="2:11">
      <c r="B82" s="77">
        <v>0</v>
      </c>
      <c r="C82" s="63">
        <v>185</v>
      </c>
      <c r="D82" s="63" t="s">
        <v>205</v>
      </c>
      <c r="E82" s="63" t="s">
        <v>208</v>
      </c>
      <c r="F82" s="63" t="s">
        <v>211</v>
      </c>
      <c r="G82" s="63">
        <v>63</v>
      </c>
      <c r="H82" s="63">
        <v>57</v>
      </c>
      <c r="I82" s="63">
        <v>55</v>
      </c>
      <c r="J82" s="63">
        <v>58</v>
      </c>
      <c r="K82" s="57">
        <v>41</v>
      </c>
    </row>
    <row r="83" spans="2:11">
      <c r="B83" s="77">
        <v>0</v>
      </c>
      <c r="C83" s="63">
        <v>9</v>
      </c>
      <c r="D83" s="63" t="s">
        <v>213</v>
      </c>
      <c r="E83" s="63" t="s">
        <v>208</v>
      </c>
      <c r="F83" s="63" t="s">
        <v>209</v>
      </c>
      <c r="G83" s="63">
        <v>48</v>
      </c>
      <c r="H83" s="63">
        <v>49</v>
      </c>
      <c r="I83" s="63">
        <v>52</v>
      </c>
      <c r="J83" s="63">
        <v>44</v>
      </c>
      <c r="K83" s="57">
        <v>51</v>
      </c>
    </row>
    <row r="84" spans="2:11">
      <c r="B84" s="77">
        <v>0</v>
      </c>
      <c r="C84" s="63">
        <v>181</v>
      </c>
      <c r="D84" s="63" t="s">
        <v>205</v>
      </c>
      <c r="E84" s="63" t="s">
        <v>208</v>
      </c>
      <c r="F84" s="63" t="s">
        <v>211</v>
      </c>
      <c r="G84" s="63">
        <v>50</v>
      </c>
      <c r="H84" s="63">
        <v>46</v>
      </c>
      <c r="I84" s="63">
        <v>45</v>
      </c>
      <c r="J84" s="63">
        <v>58</v>
      </c>
      <c r="K84" s="57">
        <v>61</v>
      </c>
    </row>
    <row r="85" spans="2:11">
      <c r="B85" s="77">
        <v>0</v>
      </c>
      <c r="C85" s="63">
        <v>170</v>
      </c>
      <c r="D85" s="63" t="s">
        <v>214</v>
      </c>
      <c r="E85" s="63" t="s">
        <v>210</v>
      </c>
      <c r="F85" s="63" t="s">
        <v>211</v>
      </c>
      <c r="G85" s="63">
        <v>47</v>
      </c>
      <c r="H85" s="63">
        <v>62</v>
      </c>
      <c r="I85" s="63">
        <v>61</v>
      </c>
      <c r="J85" s="63">
        <v>69</v>
      </c>
      <c r="K85" s="57">
        <v>66</v>
      </c>
    </row>
    <row r="86" spans="2:11">
      <c r="B86" s="77">
        <v>0</v>
      </c>
      <c r="C86" s="63">
        <v>134</v>
      </c>
      <c r="D86" s="63" t="s">
        <v>205</v>
      </c>
      <c r="E86" s="63" t="s">
        <v>206</v>
      </c>
      <c r="F86" s="63" t="s">
        <v>207</v>
      </c>
      <c r="G86" s="63">
        <v>44</v>
      </c>
      <c r="H86" s="63">
        <v>44</v>
      </c>
      <c r="I86" s="63">
        <v>39</v>
      </c>
      <c r="J86" s="63">
        <v>34</v>
      </c>
      <c r="K86" s="57">
        <v>46</v>
      </c>
    </row>
    <row r="87" spans="2:11">
      <c r="B87" s="77">
        <v>0</v>
      </c>
      <c r="C87" s="63">
        <v>108</v>
      </c>
      <c r="D87" s="63" t="s">
        <v>205</v>
      </c>
      <c r="E87" s="63" t="s">
        <v>208</v>
      </c>
      <c r="F87" s="63" t="s">
        <v>207</v>
      </c>
      <c r="G87" s="63">
        <v>34</v>
      </c>
      <c r="H87" s="63">
        <v>33</v>
      </c>
      <c r="I87" s="63">
        <v>41</v>
      </c>
      <c r="J87" s="63">
        <v>36</v>
      </c>
      <c r="K87" s="57">
        <v>36</v>
      </c>
    </row>
    <row r="88" spans="2:11">
      <c r="B88" s="77">
        <v>0</v>
      </c>
      <c r="C88" s="63">
        <v>197</v>
      </c>
      <c r="D88" s="63" t="s">
        <v>214</v>
      </c>
      <c r="E88" s="63" t="s">
        <v>210</v>
      </c>
      <c r="F88" s="63" t="s">
        <v>211</v>
      </c>
      <c r="G88" s="63">
        <v>90</v>
      </c>
      <c r="H88" s="63">
        <v>42</v>
      </c>
      <c r="I88" s="63">
        <v>50</v>
      </c>
      <c r="J88" s="63">
        <v>36</v>
      </c>
      <c r="K88" s="57">
        <v>100</v>
      </c>
    </row>
    <row r="89" spans="2:11">
      <c r="B89" s="77">
        <v>0</v>
      </c>
      <c r="C89" s="63">
        <v>140</v>
      </c>
      <c r="D89" s="63" t="s">
        <v>205</v>
      </c>
      <c r="E89" s="63" t="s">
        <v>208</v>
      </c>
      <c r="F89" s="63" t="s">
        <v>209</v>
      </c>
      <c r="G89" s="63">
        <v>44</v>
      </c>
      <c r="H89" s="63">
        <v>41</v>
      </c>
      <c r="I89" s="63">
        <v>40</v>
      </c>
      <c r="J89" s="63">
        <v>50</v>
      </c>
      <c r="K89" s="57">
        <v>26</v>
      </c>
    </row>
    <row r="90" spans="2:11">
      <c r="B90" s="77">
        <v>0</v>
      </c>
      <c r="C90" s="63">
        <v>171</v>
      </c>
      <c r="D90" s="63" t="s">
        <v>205</v>
      </c>
      <c r="E90" s="63" t="s">
        <v>208</v>
      </c>
      <c r="F90" s="63" t="s">
        <v>211</v>
      </c>
      <c r="G90" s="63">
        <v>60</v>
      </c>
      <c r="H90" s="63">
        <v>54</v>
      </c>
      <c r="I90" s="63">
        <v>60</v>
      </c>
      <c r="J90" s="63">
        <v>55</v>
      </c>
      <c r="K90" s="57">
        <v>66</v>
      </c>
    </row>
    <row r="91" spans="2:11">
      <c r="B91" s="77">
        <v>0</v>
      </c>
      <c r="C91" s="63">
        <v>107</v>
      </c>
      <c r="D91" s="63" t="s">
        <v>205</v>
      </c>
      <c r="E91" s="63" t="s">
        <v>206</v>
      </c>
      <c r="F91" s="63" t="s">
        <v>209</v>
      </c>
      <c r="G91" s="63">
        <v>47</v>
      </c>
      <c r="H91" s="63">
        <v>39</v>
      </c>
      <c r="I91" s="63">
        <v>47</v>
      </c>
      <c r="J91" s="63">
        <v>42</v>
      </c>
      <c r="K91" s="57">
        <v>26</v>
      </c>
    </row>
    <row r="92" spans="2:11">
      <c r="B92" s="77">
        <v>0</v>
      </c>
      <c r="C92" s="63">
        <v>81</v>
      </c>
      <c r="D92" s="63" t="s">
        <v>205</v>
      </c>
      <c r="E92" s="63" t="s">
        <v>206</v>
      </c>
      <c r="F92" s="63" t="s">
        <v>211</v>
      </c>
      <c r="G92" s="63">
        <v>63</v>
      </c>
      <c r="H92" s="63">
        <v>43</v>
      </c>
      <c r="I92" s="63">
        <v>59</v>
      </c>
      <c r="J92" s="63">
        <v>65</v>
      </c>
      <c r="K92" s="57">
        <v>44</v>
      </c>
    </row>
    <row r="93" spans="2:11">
      <c r="B93" s="77">
        <v>0</v>
      </c>
      <c r="C93" s="63">
        <v>18</v>
      </c>
      <c r="D93" s="63" t="s">
        <v>213</v>
      </c>
      <c r="E93" s="63" t="s">
        <v>208</v>
      </c>
      <c r="F93" s="63" t="s">
        <v>209</v>
      </c>
      <c r="G93" s="63">
        <v>50</v>
      </c>
      <c r="H93" s="63">
        <v>33</v>
      </c>
      <c r="I93" s="63">
        <v>49</v>
      </c>
      <c r="J93" s="63">
        <v>44</v>
      </c>
      <c r="K93" s="57">
        <v>36</v>
      </c>
    </row>
    <row r="94" spans="2:11">
      <c r="B94" s="77">
        <v>0</v>
      </c>
      <c r="C94" s="63">
        <v>155</v>
      </c>
      <c r="D94" s="63" t="s">
        <v>205</v>
      </c>
      <c r="E94" s="63" t="s">
        <v>208</v>
      </c>
      <c r="F94" s="63" t="s">
        <v>207</v>
      </c>
      <c r="G94" s="63">
        <v>44</v>
      </c>
      <c r="H94" s="63">
        <v>44</v>
      </c>
      <c r="I94" s="63">
        <v>46</v>
      </c>
      <c r="J94" s="63">
        <v>39</v>
      </c>
      <c r="K94" s="57">
        <v>51</v>
      </c>
    </row>
    <row r="95" spans="2:11">
      <c r="B95" s="77">
        <v>0</v>
      </c>
      <c r="C95" s="63">
        <v>97</v>
      </c>
      <c r="D95" s="63" t="s">
        <v>205</v>
      </c>
      <c r="E95" s="63" t="s">
        <v>210</v>
      </c>
      <c r="F95" s="63" t="s">
        <v>211</v>
      </c>
      <c r="G95" s="63">
        <v>60</v>
      </c>
      <c r="H95" s="63">
        <v>54</v>
      </c>
      <c r="I95" s="63">
        <v>58</v>
      </c>
      <c r="J95" s="63">
        <v>58</v>
      </c>
      <c r="K95" s="57">
        <v>61</v>
      </c>
    </row>
    <row r="96" spans="2:11">
      <c r="B96" s="77">
        <v>0</v>
      </c>
      <c r="C96" s="63">
        <v>68</v>
      </c>
      <c r="D96" s="63" t="s">
        <v>205</v>
      </c>
      <c r="E96" s="63" t="s">
        <v>208</v>
      </c>
      <c r="F96" s="63" t="s">
        <v>211</v>
      </c>
      <c r="G96" s="63">
        <v>73</v>
      </c>
      <c r="H96" s="63">
        <v>67</v>
      </c>
      <c r="I96" s="63">
        <v>71</v>
      </c>
      <c r="J96" s="63">
        <v>63</v>
      </c>
      <c r="K96" s="57">
        <v>66</v>
      </c>
    </row>
    <row r="97" spans="2:11">
      <c r="B97" s="77">
        <v>0</v>
      </c>
      <c r="C97" s="63">
        <v>56</v>
      </c>
      <c r="D97" s="63" t="s">
        <v>205</v>
      </c>
      <c r="E97" s="63" t="s">
        <v>208</v>
      </c>
      <c r="F97" s="63" t="s">
        <v>209</v>
      </c>
      <c r="G97" s="63">
        <v>55</v>
      </c>
      <c r="H97" s="63">
        <v>45</v>
      </c>
      <c r="I97" s="63">
        <v>46</v>
      </c>
      <c r="J97" s="63">
        <v>58</v>
      </c>
      <c r="K97" s="57">
        <v>51</v>
      </c>
    </row>
    <row r="98" spans="2:11">
      <c r="B98" s="77">
        <v>0</v>
      </c>
      <c r="C98" s="63">
        <v>5</v>
      </c>
      <c r="D98" s="63" t="s">
        <v>213</v>
      </c>
      <c r="E98" s="63" t="s">
        <v>206</v>
      </c>
      <c r="F98" s="63" t="s">
        <v>211</v>
      </c>
      <c r="G98" s="63">
        <v>47</v>
      </c>
      <c r="H98" s="63">
        <v>40</v>
      </c>
      <c r="I98" s="63">
        <v>43</v>
      </c>
      <c r="J98" s="63">
        <v>31</v>
      </c>
      <c r="K98" s="57">
        <v>36</v>
      </c>
    </row>
    <row r="99" spans="2:11">
      <c r="B99" s="77">
        <v>0</v>
      </c>
      <c r="C99" s="63">
        <v>159</v>
      </c>
      <c r="D99" s="63" t="s">
        <v>205</v>
      </c>
      <c r="E99" s="63" t="s">
        <v>210</v>
      </c>
      <c r="F99" s="63" t="s">
        <v>211</v>
      </c>
      <c r="G99" s="63">
        <v>55</v>
      </c>
      <c r="H99" s="63">
        <v>61</v>
      </c>
      <c r="I99" s="63">
        <v>54</v>
      </c>
      <c r="J99" s="63">
        <v>49</v>
      </c>
      <c r="K99" s="57">
        <v>61</v>
      </c>
    </row>
    <row r="100" spans="2:11">
      <c r="B100" s="77">
        <v>0</v>
      </c>
      <c r="C100" s="63">
        <v>123</v>
      </c>
      <c r="D100" s="63" t="s">
        <v>205</v>
      </c>
      <c r="E100" s="63" t="s">
        <v>210</v>
      </c>
      <c r="F100" s="63" t="s">
        <v>207</v>
      </c>
      <c r="G100" s="63">
        <v>68</v>
      </c>
      <c r="H100" s="63">
        <v>59</v>
      </c>
      <c r="I100" s="63">
        <v>56</v>
      </c>
      <c r="J100" s="63">
        <v>63</v>
      </c>
      <c r="K100" s="57">
        <v>66</v>
      </c>
    </row>
    <row r="101" spans="2:11">
      <c r="B101" s="77">
        <v>0</v>
      </c>
      <c r="C101" s="63">
        <v>164</v>
      </c>
      <c r="D101" s="63" t="s">
        <v>205</v>
      </c>
      <c r="E101" s="63" t="s">
        <v>208</v>
      </c>
      <c r="F101" s="63" t="s">
        <v>209</v>
      </c>
      <c r="G101" s="63">
        <v>31</v>
      </c>
      <c r="H101" s="63">
        <v>36</v>
      </c>
      <c r="I101" s="63">
        <v>46</v>
      </c>
      <c r="J101" s="63">
        <v>39</v>
      </c>
      <c r="K101" s="57">
        <v>46</v>
      </c>
    </row>
    <row r="102" spans="2:11">
      <c r="B102" s="77">
        <v>0</v>
      </c>
      <c r="C102" s="63">
        <v>14</v>
      </c>
      <c r="D102" s="63" t="s">
        <v>213</v>
      </c>
      <c r="E102" s="63" t="s">
        <v>210</v>
      </c>
      <c r="F102" s="63" t="s">
        <v>211</v>
      </c>
      <c r="G102" s="63">
        <v>47</v>
      </c>
      <c r="H102" s="63">
        <v>41</v>
      </c>
      <c r="I102" s="63">
        <v>54</v>
      </c>
      <c r="J102" s="63">
        <v>42</v>
      </c>
      <c r="K102" s="57">
        <v>56</v>
      </c>
    </row>
    <row r="103" spans="2:11">
      <c r="B103" s="77">
        <v>0</v>
      </c>
      <c r="C103" s="63">
        <v>127</v>
      </c>
      <c r="D103" s="63" t="s">
        <v>205</v>
      </c>
      <c r="E103" s="63" t="s">
        <v>210</v>
      </c>
      <c r="F103" s="63" t="s">
        <v>211</v>
      </c>
      <c r="G103" s="63">
        <v>63</v>
      </c>
      <c r="H103" s="63">
        <v>59</v>
      </c>
      <c r="I103" s="63">
        <v>57</v>
      </c>
      <c r="J103" s="63">
        <v>55</v>
      </c>
      <c r="K103" s="57">
        <v>56</v>
      </c>
    </row>
    <row r="104" spans="2:11">
      <c r="B104" s="77">
        <v>0</v>
      </c>
      <c r="C104" s="63">
        <v>165</v>
      </c>
      <c r="D104" s="63" t="s">
        <v>214</v>
      </c>
      <c r="E104" s="63" t="s">
        <v>206</v>
      </c>
      <c r="F104" s="63" t="s">
        <v>209</v>
      </c>
      <c r="G104" s="63">
        <v>36</v>
      </c>
      <c r="H104" s="63">
        <v>49</v>
      </c>
      <c r="I104" s="63">
        <v>54</v>
      </c>
      <c r="J104" s="63">
        <v>61</v>
      </c>
      <c r="K104" s="57">
        <v>36</v>
      </c>
    </row>
    <row r="105" spans="2:11">
      <c r="B105" s="77">
        <v>0</v>
      </c>
      <c r="C105" s="63">
        <v>174</v>
      </c>
      <c r="D105" s="63" t="s">
        <v>205</v>
      </c>
      <c r="E105" s="63" t="s">
        <v>208</v>
      </c>
      <c r="F105" s="63" t="s">
        <v>211</v>
      </c>
      <c r="G105" s="63">
        <v>68</v>
      </c>
      <c r="H105" s="63">
        <v>59</v>
      </c>
      <c r="I105" s="63">
        <v>71</v>
      </c>
      <c r="J105" s="63">
        <v>66</v>
      </c>
      <c r="K105" s="57">
        <v>56</v>
      </c>
    </row>
    <row r="106" spans="2:11">
      <c r="B106" s="77">
        <v>0</v>
      </c>
      <c r="C106" s="63">
        <v>3</v>
      </c>
      <c r="D106" s="63" t="s">
        <v>213</v>
      </c>
      <c r="E106" s="63" t="s">
        <v>206</v>
      </c>
      <c r="F106" s="63" t="s">
        <v>211</v>
      </c>
      <c r="G106" s="63">
        <v>63</v>
      </c>
      <c r="H106" s="63">
        <v>65</v>
      </c>
      <c r="I106" s="63">
        <v>48</v>
      </c>
      <c r="J106" s="63">
        <v>63</v>
      </c>
      <c r="K106" s="57">
        <v>56</v>
      </c>
    </row>
    <row r="107" spans="2:11">
      <c r="B107" s="77">
        <v>0</v>
      </c>
      <c r="C107" s="63">
        <v>58</v>
      </c>
      <c r="D107" s="63" t="s">
        <v>205</v>
      </c>
      <c r="E107" s="63" t="s">
        <v>208</v>
      </c>
      <c r="F107" s="63" t="s">
        <v>209</v>
      </c>
      <c r="G107" s="63">
        <v>55</v>
      </c>
      <c r="H107" s="63">
        <v>41</v>
      </c>
      <c r="I107" s="63">
        <v>40</v>
      </c>
      <c r="J107" s="63">
        <v>44</v>
      </c>
      <c r="K107" s="57">
        <v>41</v>
      </c>
    </row>
    <row r="108" spans="2:11">
      <c r="B108" s="77">
        <v>0</v>
      </c>
      <c r="C108" s="63">
        <v>146</v>
      </c>
      <c r="D108" s="63" t="s">
        <v>205</v>
      </c>
      <c r="E108" s="63" t="s">
        <v>210</v>
      </c>
      <c r="F108" s="63" t="s">
        <v>211</v>
      </c>
      <c r="G108" s="63">
        <v>55</v>
      </c>
      <c r="H108" s="63">
        <v>62</v>
      </c>
      <c r="I108" s="63">
        <v>64</v>
      </c>
      <c r="J108" s="63">
        <v>63</v>
      </c>
      <c r="K108" s="57">
        <v>66</v>
      </c>
    </row>
    <row r="109" spans="2:11">
      <c r="B109" s="77">
        <v>0</v>
      </c>
      <c r="C109" s="63">
        <v>102</v>
      </c>
      <c r="D109" s="63" t="s">
        <v>205</v>
      </c>
      <c r="E109" s="63" t="s">
        <v>210</v>
      </c>
      <c r="F109" s="63" t="s">
        <v>211</v>
      </c>
      <c r="G109" s="63">
        <v>52</v>
      </c>
      <c r="H109" s="63">
        <v>41</v>
      </c>
      <c r="I109" s="63">
        <v>51</v>
      </c>
      <c r="J109" s="63">
        <v>53</v>
      </c>
      <c r="K109" s="57">
        <v>56</v>
      </c>
    </row>
    <row r="110" spans="2:11">
      <c r="B110" s="77">
        <v>0</v>
      </c>
      <c r="C110" s="63">
        <v>117</v>
      </c>
      <c r="D110" s="63" t="s">
        <v>205</v>
      </c>
      <c r="E110" s="63" t="s">
        <v>210</v>
      </c>
      <c r="F110" s="63" t="s">
        <v>209</v>
      </c>
      <c r="G110" s="63">
        <v>34</v>
      </c>
      <c r="H110" s="63">
        <v>49</v>
      </c>
      <c r="I110" s="63">
        <v>39</v>
      </c>
      <c r="J110" s="63">
        <v>42</v>
      </c>
      <c r="K110" s="57">
        <v>56</v>
      </c>
    </row>
    <row r="111" spans="2:11">
      <c r="B111" s="77">
        <v>0</v>
      </c>
      <c r="C111" s="63">
        <v>133</v>
      </c>
      <c r="D111" s="63" t="s">
        <v>205</v>
      </c>
      <c r="E111" s="63" t="s">
        <v>208</v>
      </c>
      <c r="F111" s="63" t="s">
        <v>209</v>
      </c>
      <c r="G111" s="63">
        <v>50</v>
      </c>
      <c r="H111" s="63">
        <v>31</v>
      </c>
      <c r="I111" s="63">
        <v>40</v>
      </c>
      <c r="J111" s="63">
        <v>34</v>
      </c>
      <c r="K111" s="57">
        <v>31</v>
      </c>
    </row>
    <row r="112" spans="2:11">
      <c r="B112" s="77">
        <v>0</v>
      </c>
      <c r="C112" s="63">
        <v>94</v>
      </c>
      <c r="D112" s="63" t="s">
        <v>205</v>
      </c>
      <c r="E112" s="63" t="s">
        <v>210</v>
      </c>
      <c r="F112" s="63" t="s">
        <v>211</v>
      </c>
      <c r="G112" s="63">
        <v>55</v>
      </c>
      <c r="H112" s="63">
        <v>49</v>
      </c>
      <c r="I112" s="63">
        <v>61</v>
      </c>
      <c r="J112" s="63">
        <v>61</v>
      </c>
      <c r="K112" s="57">
        <v>56</v>
      </c>
    </row>
    <row r="113" spans="2:11">
      <c r="B113" s="77">
        <v>0</v>
      </c>
      <c r="C113" s="63">
        <v>24</v>
      </c>
      <c r="D113" s="63" t="s">
        <v>214</v>
      </c>
      <c r="E113" s="63" t="s">
        <v>208</v>
      </c>
      <c r="F113" s="63" t="s">
        <v>211</v>
      </c>
      <c r="G113" s="63">
        <v>52</v>
      </c>
      <c r="H113" s="63">
        <v>62</v>
      </c>
      <c r="I113" s="63">
        <v>66</v>
      </c>
      <c r="J113" s="63">
        <v>47</v>
      </c>
      <c r="K113" s="57">
        <v>46</v>
      </c>
    </row>
    <row r="114" spans="2:11">
      <c r="B114" s="77">
        <v>0</v>
      </c>
      <c r="C114" s="63">
        <v>149</v>
      </c>
      <c r="D114" s="63" t="s">
        <v>205</v>
      </c>
      <c r="E114" s="63" t="s">
        <v>206</v>
      </c>
      <c r="F114" s="63" t="s">
        <v>207</v>
      </c>
      <c r="G114" s="63">
        <v>63</v>
      </c>
      <c r="H114" s="63">
        <v>49</v>
      </c>
      <c r="I114" s="63">
        <v>49</v>
      </c>
      <c r="J114" s="63">
        <v>66</v>
      </c>
      <c r="K114" s="57">
        <v>46</v>
      </c>
    </row>
    <row r="115" spans="2:11">
      <c r="B115" s="77">
        <v>1</v>
      </c>
      <c r="C115" s="63">
        <v>82</v>
      </c>
      <c r="D115" s="63" t="s">
        <v>205</v>
      </c>
      <c r="E115" s="63" t="s">
        <v>210</v>
      </c>
      <c r="F115" s="63" t="s">
        <v>211</v>
      </c>
      <c r="G115" s="63">
        <v>68</v>
      </c>
      <c r="H115" s="63">
        <v>62</v>
      </c>
      <c r="I115" s="63">
        <v>65</v>
      </c>
      <c r="J115" s="63">
        <v>69</v>
      </c>
      <c r="K115" s="57">
        <v>61</v>
      </c>
    </row>
    <row r="116" spans="2:11">
      <c r="B116" s="77">
        <v>1</v>
      </c>
      <c r="C116" s="63">
        <v>8</v>
      </c>
      <c r="D116" s="63" t="s">
        <v>213</v>
      </c>
      <c r="E116" s="63" t="s">
        <v>206</v>
      </c>
      <c r="F116" s="63" t="s">
        <v>211</v>
      </c>
      <c r="G116" s="63">
        <v>39</v>
      </c>
      <c r="H116" s="63">
        <v>44</v>
      </c>
      <c r="I116" s="63">
        <v>52</v>
      </c>
      <c r="J116" s="63">
        <v>44</v>
      </c>
      <c r="K116" s="57">
        <v>48</v>
      </c>
    </row>
    <row r="117" spans="2:11">
      <c r="B117" s="77">
        <v>1</v>
      </c>
      <c r="C117" s="63">
        <v>129</v>
      </c>
      <c r="D117" s="63" t="s">
        <v>205</v>
      </c>
      <c r="E117" s="63" t="s">
        <v>206</v>
      </c>
      <c r="F117" s="63" t="s">
        <v>207</v>
      </c>
      <c r="G117" s="63">
        <v>44</v>
      </c>
      <c r="H117" s="63">
        <v>44</v>
      </c>
      <c r="I117" s="63">
        <v>46</v>
      </c>
      <c r="J117" s="63">
        <v>47</v>
      </c>
      <c r="K117" s="57">
        <v>51</v>
      </c>
    </row>
    <row r="118" spans="2:11">
      <c r="B118" s="77">
        <v>1</v>
      </c>
      <c r="C118" s="63">
        <v>173</v>
      </c>
      <c r="D118" s="63" t="s">
        <v>205</v>
      </c>
      <c r="E118" s="63" t="s">
        <v>206</v>
      </c>
      <c r="F118" s="63" t="s">
        <v>207</v>
      </c>
      <c r="G118" s="63">
        <v>50</v>
      </c>
      <c r="H118" s="63">
        <v>62</v>
      </c>
      <c r="I118" s="63">
        <v>61</v>
      </c>
      <c r="J118" s="63">
        <v>63</v>
      </c>
      <c r="K118" s="57">
        <v>51</v>
      </c>
    </row>
    <row r="119" spans="2:11">
      <c r="B119" s="77">
        <v>1</v>
      </c>
      <c r="C119" s="63">
        <v>57</v>
      </c>
      <c r="D119" s="63" t="s">
        <v>205</v>
      </c>
      <c r="E119" s="63" t="s">
        <v>208</v>
      </c>
      <c r="F119" s="63" t="s">
        <v>211</v>
      </c>
      <c r="G119" s="63">
        <v>71</v>
      </c>
      <c r="H119" s="63">
        <v>65</v>
      </c>
      <c r="I119" s="63">
        <v>72</v>
      </c>
      <c r="J119" s="63">
        <v>66</v>
      </c>
      <c r="K119" s="57">
        <v>56</v>
      </c>
    </row>
    <row r="120" spans="2:11">
      <c r="B120" s="77">
        <v>1</v>
      </c>
      <c r="C120" s="63">
        <v>100</v>
      </c>
      <c r="D120" s="63" t="s">
        <v>205</v>
      </c>
      <c r="E120" s="63" t="s">
        <v>210</v>
      </c>
      <c r="F120" s="63" t="s">
        <v>211</v>
      </c>
      <c r="G120" s="63">
        <v>63</v>
      </c>
      <c r="H120" s="63">
        <v>65</v>
      </c>
      <c r="I120" s="63">
        <v>71</v>
      </c>
      <c r="J120" s="63">
        <v>69</v>
      </c>
      <c r="K120" s="57">
        <v>71</v>
      </c>
    </row>
    <row r="121" spans="2:11">
      <c r="B121" s="77">
        <v>1</v>
      </c>
      <c r="C121" s="63">
        <v>1</v>
      </c>
      <c r="D121" s="63" t="s">
        <v>213</v>
      </c>
      <c r="E121" s="63" t="s">
        <v>206</v>
      </c>
      <c r="F121" s="63" t="s">
        <v>209</v>
      </c>
      <c r="G121" s="63">
        <v>34</v>
      </c>
      <c r="H121" s="63">
        <v>44</v>
      </c>
      <c r="I121" s="63">
        <v>40</v>
      </c>
      <c r="J121" s="63">
        <v>39</v>
      </c>
      <c r="K121" s="57">
        <v>41</v>
      </c>
    </row>
    <row r="122" spans="2:11">
      <c r="B122" s="77">
        <v>1</v>
      </c>
      <c r="C122" s="63">
        <v>194</v>
      </c>
      <c r="D122" s="63" t="s">
        <v>205</v>
      </c>
      <c r="E122" s="63" t="s">
        <v>210</v>
      </c>
      <c r="F122" s="63" t="s">
        <v>211</v>
      </c>
      <c r="G122" s="63">
        <v>63</v>
      </c>
      <c r="H122" s="63">
        <v>63</v>
      </c>
      <c r="I122" s="63">
        <v>69</v>
      </c>
      <c r="J122" s="63">
        <v>61</v>
      </c>
      <c r="K122" s="57">
        <v>61</v>
      </c>
    </row>
    <row r="123" spans="2:11">
      <c r="B123" s="77">
        <v>1</v>
      </c>
      <c r="C123" s="63">
        <v>88</v>
      </c>
      <c r="D123" s="63" t="s">
        <v>205</v>
      </c>
      <c r="E123" s="63" t="s">
        <v>210</v>
      </c>
      <c r="F123" s="63" t="s">
        <v>211</v>
      </c>
      <c r="G123" s="63">
        <v>68</v>
      </c>
      <c r="H123" s="63">
        <v>60</v>
      </c>
      <c r="I123" s="63">
        <v>64</v>
      </c>
      <c r="J123" s="63">
        <v>69</v>
      </c>
      <c r="K123" s="57">
        <v>66</v>
      </c>
    </row>
    <row r="124" spans="2:11">
      <c r="B124" s="77">
        <v>1</v>
      </c>
      <c r="C124" s="63">
        <v>99</v>
      </c>
      <c r="D124" s="63" t="s">
        <v>205</v>
      </c>
      <c r="E124" s="63" t="s">
        <v>210</v>
      </c>
      <c r="F124" s="63" t="s">
        <v>207</v>
      </c>
      <c r="G124" s="63">
        <v>47</v>
      </c>
      <c r="H124" s="63">
        <v>59</v>
      </c>
      <c r="I124" s="63">
        <v>56</v>
      </c>
      <c r="J124" s="63">
        <v>66</v>
      </c>
      <c r="K124" s="57">
        <v>61</v>
      </c>
    </row>
    <row r="125" spans="2:11">
      <c r="B125" s="77">
        <v>1</v>
      </c>
      <c r="C125" s="63">
        <v>47</v>
      </c>
      <c r="D125" s="63" t="s">
        <v>212</v>
      </c>
      <c r="E125" s="63" t="s">
        <v>206</v>
      </c>
      <c r="F125" s="63" t="s">
        <v>211</v>
      </c>
      <c r="G125" s="63">
        <v>47</v>
      </c>
      <c r="H125" s="63">
        <v>46</v>
      </c>
      <c r="I125" s="63">
        <v>49</v>
      </c>
      <c r="J125" s="63">
        <v>33</v>
      </c>
      <c r="K125" s="57">
        <v>41</v>
      </c>
    </row>
    <row r="126" spans="2:11">
      <c r="B126" s="77">
        <v>1</v>
      </c>
      <c r="C126" s="63">
        <v>120</v>
      </c>
      <c r="D126" s="63" t="s">
        <v>205</v>
      </c>
      <c r="E126" s="63" t="s">
        <v>210</v>
      </c>
      <c r="F126" s="63" t="s">
        <v>211</v>
      </c>
      <c r="G126" s="63">
        <v>63</v>
      </c>
      <c r="H126" s="63">
        <v>52</v>
      </c>
      <c r="I126" s="63">
        <v>54</v>
      </c>
      <c r="J126" s="63">
        <v>50</v>
      </c>
      <c r="K126" s="57">
        <v>51</v>
      </c>
    </row>
    <row r="127" spans="2:11">
      <c r="B127" s="77">
        <v>1</v>
      </c>
      <c r="C127" s="63">
        <v>166</v>
      </c>
      <c r="D127" s="63" t="s">
        <v>205</v>
      </c>
      <c r="E127" s="63" t="s">
        <v>208</v>
      </c>
      <c r="F127" s="63" t="s">
        <v>211</v>
      </c>
      <c r="G127" s="63">
        <v>52</v>
      </c>
      <c r="H127" s="63">
        <v>59</v>
      </c>
      <c r="I127" s="63">
        <v>53</v>
      </c>
      <c r="J127" s="63">
        <v>61</v>
      </c>
      <c r="K127" s="57">
        <v>51</v>
      </c>
    </row>
    <row r="128" spans="2:11">
      <c r="B128" s="77">
        <v>1</v>
      </c>
      <c r="C128" s="63">
        <v>65</v>
      </c>
      <c r="D128" s="63" t="s">
        <v>205</v>
      </c>
      <c r="E128" s="63" t="s">
        <v>208</v>
      </c>
      <c r="F128" s="63" t="s">
        <v>211</v>
      </c>
      <c r="G128" s="63">
        <v>55</v>
      </c>
      <c r="H128" s="63">
        <v>54</v>
      </c>
      <c r="I128" s="63">
        <v>66</v>
      </c>
      <c r="J128" s="63">
        <v>42</v>
      </c>
      <c r="K128" s="57">
        <v>56</v>
      </c>
    </row>
    <row r="129" spans="2:11">
      <c r="B129" s="77">
        <v>1</v>
      </c>
      <c r="C129" s="63">
        <v>101</v>
      </c>
      <c r="D129" s="63" t="s">
        <v>205</v>
      </c>
      <c r="E129" s="63" t="s">
        <v>210</v>
      </c>
      <c r="F129" s="63" t="s">
        <v>211</v>
      </c>
      <c r="G129" s="63">
        <v>60</v>
      </c>
      <c r="H129" s="63">
        <v>62</v>
      </c>
      <c r="I129" s="63">
        <v>67</v>
      </c>
      <c r="J129" s="63">
        <v>50</v>
      </c>
      <c r="K129" s="57">
        <v>56</v>
      </c>
    </row>
    <row r="130" spans="2:11">
      <c r="B130" s="77">
        <v>1</v>
      </c>
      <c r="C130" s="63">
        <v>89</v>
      </c>
      <c r="D130" s="63" t="s">
        <v>205</v>
      </c>
      <c r="E130" s="63" t="s">
        <v>206</v>
      </c>
      <c r="F130" s="63" t="s">
        <v>209</v>
      </c>
      <c r="G130" s="63">
        <v>35</v>
      </c>
      <c r="H130" s="63">
        <v>35</v>
      </c>
      <c r="I130" s="63">
        <v>40</v>
      </c>
      <c r="J130" s="63">
        <v>51</v>
      </c>
      <c r="K130" s="57">
        <v>33</v>
      </c>
    </row>
    <row r="131" spans="2:11">
      <c r="B131" s="77">
        <v>1</v>
      </c>
      <c r="C131" s="63">
        <v>54</v>
      </c>
      <c r="D131" s="63" t="s">
        <v>212</v>
      </c>
      <c r="E131" s="63" t="s">
        <v>206</v>
      </c>
      <c r="F131" s="63" t="s">
        <v>207</v>
      </c>
      <c r="G131" s="63">
        <v>47</v>
      </c>
      <c r="H131" s="63">
        <v>54</v>
      </c>
      <c r="I131" s="63">
        <v>46</v>
      </c>
      <c r="J131" s="63">
        <v>50</v>
      </c>
      <c r="K131" s="57">
        <v>56</v>
      </c>
    </row>
    <row r="132" spans="2:11">
      <c r="B132" s="77">
        <v>1</v>
      </c>
      <c r="C132" s="63">
        <v>180</v>
      </c>
      <c r="D132" s="63" t="s">
        <v>205</v>
      </c>
      <c r="E132" s="63" t="s">
        <v>210</v>
      </c>
      <c r="F132" s="63" t="s">
        <v>211</v>
      </c>
      <c r="G132" s="63">
        <v>71</v>
      </c>
      <c r="H132" s="63">
        <v>65</v>
      </c>
      <c r="I132" s="63">
        <v>69</v>
      </c>
      <c r="J132" s="63">
        <v>58</v>
      </c>
      <c r="K132" s="57">
        <v>71</v>
      </c>
    </row>
    <row r="133" spans="2:11">
      <c r="B133" s="77">
        <v>1</v>
      </c>
      <c r="C133" s="63">
        <v>162</v>
      </c>
      <c r="D133" s="63" t="s">
        <v>205</v>
      </c>
      <c r="E133" s="63" t="s">
        <v>208</v>
      </c>
      <c r="F133" s="63" t="s">
        <v>209</v>
      </c>
      <c r="G133" s="63">
        <v>57</v>
      </c>
      <c r="H133" s="63">
        <v>52</v>
      </c>
      <c r="I133" s="63">
        <v>40</v>
      </c>
      <c r="J133" s="63">
        <v>61</v>
      </c>
      <c r="K133" s="57">
        <v>56</v>
      </c>
    </row>
    <row r="134" spans="2:11">
      <c r="B134" s="77">
        <v>1</v>
      </c>
      <c r="C134" s="63">
        <v>4</v>
      </c>
      <c r="D134" s="63" t="s">
        <v>213</v>
      </c>
      <c r="E134" s="63" t="s">
        <v>206</v>
      </c>
      <c r="F134" s="63" t="s">
        <v>211</v>
      </c>
      <c r="G134" s="63">
        <v>44</v>
      </c>
      <c r="H134" s="63">
        <v>50</v>
      </c>
      <c r="I134" s="63">
        <v>41</v>
      </c>
      <c r="J134" s="63">
        <v>39</v>
      </c>
      <c r="K134" s="57">
        <v>51</v>
      </c>
    </row>
    <row r="135" spans="2:11">
      <c r="B135" s="77">
        <v>1</v>
      </c>
      <c r="C135" s="63">
        <v>131</v>
      </c>
      <c r="D135" s="63" t="s">
        <v>205</v>
      </c>
      <c r="E135" s="63" t="s">
        <v>210</v>
      </c>
      <c r="F135" s="63" t="s">
        <v>211</v>
      </c>
      <c r="G135" s="63">
        <v>65</v>
      </c>
      <c r="H135" s="63">
        <v>59</v>
      </c>
      <c r="I135" s="63">
        <v>57</v>
      </c>
      <c r="J135" s="63">
        <v>46</v>
      </c>
      <c r="K135" s="57">
        <v>66</v>
      </c>
    </row>
    <row r="136" spans="2:11">
      <c r="B136" s="77">
        <v>1</v>
      </c>
      <c r="C136" s="63">
        <v>125</v>
      </c>
      <c r="D136" s="63" t="s">
        <v>205</v>
      </c>
      <c r="E136" s="63" t="s">
        <v>206</v>
      </c>
      <c r="F136" s="63" t="s">
        <v>211</v>
      </c>
      <c r="G136" s="63">
        <v>68</v>
      </c>
      <c r="H136" s="63">
        <v>65</v>
      </c>
      <c r="I136" s="63">
        <v>58</v>
      </c>
      <c r="J136" s="63">
        <v>59</v>
      </c>
      <c r="K136" s="57">
        <v>56</v>
      </c>
    </row>
    <row r="137" spans="2:11">
      <c r="B137" s="77">
        <v>1</v>
      </c>
      <c r="C137" s="63">
        <v>34</v>
      </c>
      <c r="D137" s="63" t="s">
        <v>213</v>
      </c>
      <c r="E137" s="63" t="s">
        <v>210</v>
      </c>
      <c r="F137" s="63" t="s">
        <v>211</v>
      </c>
      <c r="G137" s="63">
        <v>73</v>
      </c>
      <c r="H137" s="63">
        <v>61</v>
      </c>
      <c r="I137" s="63">
        <v>57</v>
      </c>
      <c r="J137" s="63">
        <v>55</v>
      </c>
      <c r="K137" s="57">
        <v>66</v>
      </c>
    </row>
    <row r="138" spans="2:11">
      <c r="B138" s="77">
        <v>1</v>
      </c>
      <c r="C138" s="63">
        <v>106</v>
      </c>
      <c r="D138" s="63" t="s">
        <v>205</v>
      </c>
      <c r="E138" s="63" t="s">
        <v>208</v>
      </c>
      <c r="F138" s="63" t="s">
        <v>209</v>
      </c>
      <c r="G138" s="63">
        <v>36</v>
      </c>
      <c r="H138" s="63">
        <v>44</v>
      </c>
      <c r="I138" s="63">
        <v>37</v>
      </c>
      <c r="J138" s="63">
        <v>42</v>
      </c>
      <c r="K138" s="57">
        <v>41</v>
      </c>
    </row>
    <row r="139" spans="2:11">
      <c r="B139" s="77">
        <v>1</v>
      </c>
      <c r="C139" s="63">
        <v>130</v>
      </c>
      <c r="D139" s="63" t="s">
        <v>205</v>
      </c>
      <c r="E139" s="63" t="s">
        <v>210</v>
      </c>
      <c r="F139" s="63" t="s">
        <v>207</v>
      </c>
      <c r="G139" s="63">
        <v>43</v>
      </c>
      <c r="H139" s="63">
        <v>54</v>
      </c>
      <c r="I139" s="63">
        <v>55</v>
      </c>
      <c r="J139" s="63">
        <v>55</v>
      </c>
      <c r="K139" s="57">
        <v>46</v>
      </c>
    </row>
    <row r="140" spans="2:11">
      <c r="B140" s="77">
        <v>1</v>
      </c>
      <c r="C140" s="63">
        <v>93</v>
      </c>
      <c r="D140" s="63" t="s">
        <v>205</v>
      </c>
      <c r="E140" s="63" t="s">
        <v>210</v>
      </c>
      <c r="F140" s="63" t="s">
        <v>211</v>
      </c>
      <c r="G140" s="63">
        <v>73</v>
      </c>
      <c r="H140" s="63">
        <v>67</v>
      </c>
      <c r="I140" s="63">
        <v>62</v>
      </c>
      <c r="J140" s="63">
        <v>58</v>
      </c>
      <c r="K140" s="57">
        <v>66</v>
      </c>
    </row>
    <row r="141" spans="2:11">
      <c r="B141" s="77">
        <v>1</v>
      </c>
      <c r="C141" s="63">
        <v>163</v>
      </c>
      <c r="D141" s="63" t="s">
        <v>205</v>
      </c>
      <c r="E141" s="63" t="s">
        <v>206</v>
      </c>
      <c r="F141" s="63" t="s">
        <v>211</v>
      </c>
      <c r="G141" s="63">
        <v>52</v>
      </c>
      <c r="H141" s="63">
        <v>57</v>
      </c>
      <c r="I141" s="63">
        <v>64</v>
      </c>
      <c r="J141" s="63">
        <v>58</v>
      </c>
      <c r="K141" s="57">
        <v>56</v>
      </c>
    </row>
    <row r="142" spans="2:11">
      <c r="B142" s="77">
        <v>1</v>
      </c>
      <c r="C142" s="63">
        <v>37</v>
      </c>
      <c r="D142" s="63" t="s">
        <v>212</v>
      </c>
      <c r="E142" s="63" t="s">
        <v>206</v>
      </c>
      <c r="F142" s="63" t="s">
        <v>209</v>
      </c>
      <c r="G142" s="63">
        <v>41</v>
      </c>
      <c r="H142" s="63">
        <v>47</v>
      </c>
      <c r="I142" s="63">
        <v>40</v>
      </c>
      <c r="J142" s="63">
        <v>39</v>
      </c>
      <c r="K142" s="57">
        <v>51</v>
      </c>
    </row>
    <row r="143" spans="2:11">
      <c r="B143" s="77">
        <v>1</v>
      </c>
      <c r="C143" s="63">
        <v>35</v>
      </c>
      <c r="D143" s="63" t="s">
        <v>213</v>
      </c>
      <c r="E143" s="63" t="s">
        <v>206</v>
      </c>
      <c r="F143" s="63" t="s">
        <v>207</v>
      </c>
      <c r="G143" s="63">
        <v>60</v>
      </c>
      <c r="H143" s="63">
        <v>54</v>
      </c>
      <c r="I143" s="63">
        <v>50</v>
      </c>
      <c r="J143" s="63">
        <v>50</v>
      </c>
      <c r="K143" s="57">
        <v>51</v>
      </c>
    </row>
    <row r="144" spans="2:11">
      <c r="B144" s="77">
        <v>1</v>
      </c>
      <c r="C144" s="63">
        <v>87</v>
      </c>
      <c r="D144" s="63" t="s">
        <v>205</v>
      </c>
      <c r="E144" s="63" t="s">
        <v>208</v>
      </c>
      <c r="F144" s="63" t="s">
        <v>207</v>
      </c>
      <c r="G144" s="63">
        <v>50</v>
      </c>
      <c r="H144" s="63">
        <v>52</v>
      </c>
      <c r="I144" s="63">
        <v>46</v>
      </c>
      <c r="J144" s="63">
        <v>50</v>
      </c>
      <c r="K144" s="57">
        <v>56</v>
      </c>
    </row>
    <row r="145" spans="2:11">
      <c r="B145" s="77">
        <v>1</v>
      </c>
      <c r="C145" s="63">
        <v>73</v>
      </c>
      <c r="D145" s="63" t="s">
        <v>205</v>
      </c>
      <c r="E145" s="63" t="s">
        <v>208</v>
      </c>
      <c r="F145" s="63" t="s">
        <v>211</v>
      </c>
      <c r="G145" s="63">
        <v>50</v>
      </c>
      <c r="H145" s="63">
        <v>52</v>
      </c>
      <c r="I145" s="63">
        <v>53</v>
      </c>
      <c r="J145" s="63">
        <v>39</v>
      </c>
      <c r="K145" s="57">
        <v>56</v>
      </c>
    </row>
    <row r="146" spans="2:11">
      <c r="B146" s="77">
        <v>1</v>
      </c>
      <c r="C146" s="63">
        <v>151</v>
      </c>
      <c r="D146" s="63" t="s">
        <v>205</v>
      </c>
      <c r="E146" s="63" t="s">
        <v>208</v>
      </c>
      <c r="F146" s="63" t="s">
        <v>209</v>
      </c>
      <c r="G146" s="63">
        <v>47</v>
      </c>
      <c r="H146" s="63">
        <v>46</v>
      </c>
      <c r="I146" s="63">
        <v>52</v>
      </c>
      <c r="J146" s="63">
        <v>48</v>
      </c>
      <c r="K146" s="57">
        <v>46</v>
      </c>
    </row>
    <row r="147" spans="2:11">
      <c r="B147" s="77">
        <v>1</v>
      </c>
      <c r="C147" s="63">
        <v>44</v>
      </c>
      <c r="D147" s="63" t="s">
        <v>212</v>
      </c>
      <c r="E147" s="63" t="s">
        <v>206</v>
      </c>
      <c r="F147" s="63" t="s">
        <v>209</v>
      </c>
      <c r="G147" s="63">
        <v>47</v>
      </c>
      <c r="H147" s="63">
        <v>62</v>
      </c>
      <c r="I147" s="63">
        <v>45</v>
      </c>
      <c r="J147" s="63">
        <v>34</v>
      </c>
      <c r="K147" s="57">
        <v>46</v>
      </c>
    </row>
    <row r="148" spans="2:11">
      <c r="B148" s="77">
        <v>1</v>
      </c>
      <c r="C148" s="63">
        <v>152</v>
      </c>
      <c r="D148" s="63" t="s">
        <v>205</v>
      </c>
      <c r="E148" s="63" t="s">
        <v>210</v>
      </c>
      <c r="F148" s="63" t="s">
        <v>211</v>
      </c>
      <c r="G148" s="63">
        <v>55</v>
      </c>
      <c r="H148" s="63">
        <v>57</v>
      </c>
      <c r="I148" s="63">
        <v>56</v>
      </c>
      <c r="J148" s="63">
        <v>58</v>
      </c>
      <c r="K148" s="57">
        <v>61</v>
      </c>
    </row>
    <row r="149" spans="2:11">
      <c r="B149" s="77">
        <v>1</v>
      </c>
      <c r="C149" s="63">
        <v>105</v>
      </c>
      <c r="D149" s="63" t="s">
        <v>205</v>
      </c>
      <c r="E149" s="63" t="s">
        <v>208</v>
      </c>
      <c r="F149" s="63" t="s">
        <v>211</v>
      </c>
      <c r="G149" s="63">
        <v>50</v>
      </c>
      <c r="H149" s="63">
        <v>41</v>
      </c>
      <c r="I149" s="63">
        <v>45</v>
      </c>
      <c r="J149" s="63">
        <v>44</v>
      </c>
      <c r="K149" s="57">
        <v>56</v>
      </c>
    </row>
    <row r="150" spans="2:11">
      <c r="B150" s="77">
        <v>1</v>
      </c>
      <c r="C150" s="63">
        <v>28</v>
      </c>
      <c r="D150" s="63" t="s">
        <v>214</v>
      </c>
      <c r="E150" s="63" t="s">
        <v>208</v>
      </c>
      <c r="F150" s="63" t="s">
        <v>207</v>
      </c>
      <c r="G150" s="63">
        <v>39</v>
      </c>
      <c r="H150" s="63">
        <v>53</v>
      </c>
      <c r="I150" s="63">
        <v>54</v>
      </c>
      <c r="J150" s="63">
        <v>50</v>
      </c>
      <c r="K150" s="57">
        <v>41</v>
      </c>
    </row>
    <row r="151" spans="2:11">
      <c r="B151" s="77">
        <v>1</v>
      </c>
      <c r="C151" s="63">
        <v>91</v>
      </c>
      <c r="D151" s="63" t="s">
        <v>205</v>
      </c>
      <c r="E151" s="63" t="s">
        <v>210</v>
      </c>
      <c r="F151" s="63" t="s">
        <v>209</v>
      </c>
      <c r="G151" s="63">
        <v>50</v>
      </c>
      <c r="H151" s="63">
        <v>49</v>
      </c>
      <c r="I151" s="63">
        <v>56</v>
      </c>
      <c r="J151" s="63">
        <v>47</v>
      </c>
      <c r="K151" s="57">
        <v>46</v>
      </c>
    </row>
    <row r="152" spans="2:11">
      <c r="B152" s="77">
        <v>1</v>
      </c>
      <c r="C152" s="63">
        <v>45</v>
      </c>
      <c r="D152" s="63" t="s">
        <v>212</v>
      </c>
      <c r="E152" s="63" t="s">
        <v>206</v>
      </c>
      <c r="F152" s="63" t="s">
        <v>209</v>
      </c>
      <c r="G152" s="63">
        <v>34</v>
      </c>
      <c r="H152" s="63">
        <v>35</v>
      </c>
      <c r="I152" s="63">
        <v>41</v>
      </c>
      <c r="J152" s="63">
        <v>29</v>
      </c>
      <c r="K152" s="57">
        <v>26</v>
      </c>
    </row>
    <row r="153" spans="2:11">
      <c r="B153" s="77">
        <v>1</v>
      </c>
      <c r="C153" s="63">
        <v>116</v>
      </c>
      <c r="D153" s="63" t="s">
        <v>205</v>
      </c>
      <c r="E153" s="63" t="s">
        <v>208</v>
      </c>
      <c r="F153" s="63" t="s">
        <v>211</v>
      </c>
      <c r="G153" s="63">
        <v>57</v>
      </c>
      <c r="H153" s="63">
        <v>59</v>
      </c>
      <c r="I153" s="63">
        <v>54</v>
      </c>
      <c r="J153" s="63">
        <v>50</v>
      </c>
      <c r="K153" s="57">
        <v>56</v>
      </c>
    </row>
    <row r="154" spans="2:11">
      <c r="B154" s="77">
        <v>1</v>
      </c>
      <c r="C154" s="63">
        <v>33</v>
      </c>
      <c r="D154" s="63" t="s">
        <v>214</v>
      </c>
      <c r="E154" s="63" t="s">
        <v>206</v>
      </c>
      <c r="F154" s="63" t="s">
        <v>211</v>
      </c>
      <c r="G154" s="63">
        <v>57</v>
      </c>
      <c r="H154" s="63">
        <v>65</v>
      </c>
      <c r="I154" s="63">
        <v>72</v>
      </c>
      <c r="J154" s="63">
        <v>54</v>
      </c>
      <c r="K154" s="57">
        <v>56</v>
      </c>
    </row>
    <row r="155" spans="2:11">
      <c r="B155" s="77">
        <v>1</v>
      </c>
      <c r="C155" s="63">
        <v>66</v>
      </c>
      <c r="D155" s="63" t="s">
        <v>205</v>
      </c>
      <c r="E155" s="63" t="s">
        <v>208</v>
      </c>
      <c r="F155" s="63" t="s">
        <v>209</v>
      </c>
      <c r="G155" s="63">
        <v>68</v>
      </c>
      <c r="H155" s="63">
        <v>62</v>
      </c>
      <c r="I155" s="63">
        <v>56</v>
      </c>
      <c r="J155" s="63">
        <v>50</v>
      </c>
      <c r="K155" s="57">
        <v>51</v>
      </c>
    </row>
    <row r="156" spans="2:11">
      <c r="B156" s="77">
        <v>1</v>
      </c>
      <c r="C156" s="63">
        <v>72</v>
      </c>
      <c r="D156" s="63" t="s">
        <v>212</v>
      </c>
      <c r="E156" s="63" t="s">
        <v>208</v>
      </c>
      <c r="F156" s="63" t="s">
        <v>209</v>
      </c>
      <c r="G156" s="63">
        <v>42</v>
      </c>
      <c r="H156" s="63">
        <v>54</v>
      </c>
      <c r="I156" s="63">
        <v>47</v>
      </c>
      <c r="J156" s="63">
        <v>47</v>
      </c>
      <c r="K156" s="57">
        <v>46</v>
      </c>
    </row>
    <row r="157" spans="2:11">
      <c r="B157" s="77">
        <v>1</v>
      </c>
      <c r="C157" s="63">
        <v>77</v>
      </c>
      <c r="D157" s="63" t="s">
        <v>205</v>
      </c>
      <c r="E157" s="63" t="s">
        <v>206</v>
      </c>
      <c r="F157" s="63" t="s">
        <v>211</v>
      </c>
      <c r="G157" s="63">
        <v>61</v>
      </c>
      <c r="H157" s="63">
        <v>59</v>
      </c>
      <c r="I157" s="63">
        <v>49</v>
      </c>
      <c r="J157" s="63">
        <v>44</v>
      </c>
      <c r="K157" s="57">
        <v>66</v>
      </c>
    </row>
    <row r="158" spans="2:11">
      <c r="B158" s="77">
        <v>1</v>
      </c>
      <c r="C158" s="63">
        <v>61</v>
      </c>
      <c r="D158" s="63" t="s">
        <v>205</v>
      </c>
      <c r="E158" s="63" t="s">
        <v>210</v>
      </c>
      <c r="F158" s="63" t="s">
        <v>211</v>
      </c>
      <c r="G158" s="63">
        <v>76</v>
      </c>
      <c r="H158" s="63">
        <v>63</v>
      </c>
      <c r="I158" s="63">
        <v>60</v>
      </c>
      <c r="J158" s="63">
        <v>67</v>
      </c>
      <c r="K158" s="57">
        <v>66</v>
      </c>
    </row>
    <row r="159" spans="2:11">
      <c r="B159" s="77">
        <v>1</v>
      </c>
      <c r="C159" s="63">
        <v>190</v>
      </c>
      <c r="D159" s="63" t="s">
        <v>205</v>
      </c>
      <c r="E159" s="63" t="s">
        <v>208</v>
      </c>
      <c r="F159" s="63" t="s">
        <v>211</v>
      </c>
      <c r="G159" s="63">
        <v>47</v>
      </c>
      <c r="H159" s="63">
        <v>59</v>
      </c>
      <c r="I159" s="63">
        <v>54</v>
      </c>
      <c r="J159" s="63">
        <v>58</v>
      </c>
      <c r="K159" s="57">
        <v>46</v>
      </c>
    </row>
    <row r="160" spans="2:11">
      <c r="B160" s="77">
        <v>1</v>
      </c>
      <c r="C160" s="63">
        <v>42</v>
      </c>
      <c r="D160" s="63" t="s">
        <v>212</v>
      </c>
      <c r="E160" s="63" t="s">
        <v>208</v>
      </c>
      <c r="F160" s="63" t="s">
        <v>209</v>
      </c>
      <c r="G160" s="63">
        <v>46</v>
      </c>
      <c r="H160" s="63">
        <v>52</v>
      </c>
      <c r="I160" s="63">
        <v>55</v>
      </c>
      <c r="J160" s="63">
        <v>44</v>
      </c>
      <c r="K160" s="57">
        <v>56</v>
      </c>
    </row>
    <row r="161" spans="2:11">
      <c r="B161" s="77">
        <v>1</v>
      </c>
      <c r="C161" s="63">
        <v>2</v>
      </c>
      <c r="D161" s="63" t="s">
        <v>213</v>
      </c>
      <c r="E161" s="63" t="s">
        <v>208</v>
      </c>
      <c r="F161" s="63" t="s">
        <v>209</v>
      </c>
      <c r="G161" s="63">
        <v>39</v>
      </c>
      <c r="H161" s="63">
        <v>41</v>
      </c>
      <c r="I161" s="63">
        <v>33</v>
      </c>
      <c r="J161" s="63">
        <v>42</v>
      </c>
      <c r="K161" s="57">
        <v>41</v>
      </c>
    </row>
    <row r="162" spans="2:11">
      <c r="B162" s="77">
        <v>1</v>
      </c>
      <c r="C162" s="63">
        <v>55</v>
      </c>
      <c r="D162" s="63" t="s">
        <v>212</v>
      </c>
      <c r="E162" s="63" t="s">
        <v>208</v>
      </c>
      <c r="F162" s="63" t="s">
        <v>211</v>
      </c>
      <c r="G162" s="63">
        <v>52</v>
      </c>
      <c r="H162" s="63">
        <v>49</v>
      </c>
      <c r="I162" s="63">
        <v>49</v>
      </c>
      <c r="J162" s="63">
        <v>44</v>
      </c>
      <c r="K162" s="57">
        <v>61</v>
      </c>
    </row>
    <row r="163" spans="2:11">
      <c r="B163" s="77">
        <v>1</v>
      </c>
      <c r="C163" s="63">
        <v>19</v>
      </c>
      <c r="D163" s="63" t="s">
        <v>213</v>
      </c>
      <c r="E163" s="63" t="s">
        <v>206</v>
      </c>
      <c r="F163" s="63" t="s">
        <v>207</v>
      </c>
      <c r="G163" s="63">
        <v>28</v>
      </c>
      <c r="H163" s="63">
        <v>46</v>
      </c>
      <c r="I163" s="63">
        <v>43</v>
      </c>
      <c r="J163" s="63">
        <v>44</v>
      </c>
      <c r="K163" s="57">
        <v>51</v>
      </c>
    </row>
    <row r="164" spans="2:11">
      <c r="B164" s="77">
        <v>1</v>
      </c>
      <c r="C164" s="63">
        <v>90</v>
      </c>
      <c r="D164" s="63" t="s">
        <v>205</v>
      </c>
      <c r="E164" s="63" t="s">
        <v>210</v>
      </c>
      <c r="F164" s="63" t="s">
        <v>211</v>
      </c>
      <c r="G164" s="63">
        <v>42</v>
      </c>
      <c r="H164" s="63">
        <v>54</v>
      </c>
      <c r="I164" s="63">
        <v>50</v>
      </c>
      <c r="J164" s="63">
        <v>50</v>
      </c>
      <c r="K164" s="57">
        <v>52</v>
      </c>
    </row>
    <row r="165" spans="2:11">
      <c r="B165" s="77">
        <v>1</v>
      </c>
      <c r="C165" s="63">
        <v>142</v>
      </c>
      <c r="D165" s="63" t="s">
        <v>205</v>
      </c>
      <c r="E165" s="63" t="s">
        <v>208</v>
      </c>
      <c r="F165" s="63" t="s">
        <v>209</v>
      </c>
      <c r="G165" s="63">
        <v>47</v>
      </c>
      <c r="H165" s="63">
        <v>42</v>
      </c>
      <c r="I165" s="63">
        <v>52</v>
      </c>
      <c r="J165" s="63">
        <v>39</v>
      </c>
      <c r="K165" s="57">
        <v>51</v>
      </c>
    </row>
    <row r="166" spans="2:11">
      <c r="B166" s="77">
        <v>1</v>
      </c>
      <c r="C166" s="63">
        <v>17</v>
      </c>
      <c r="D166" s="63" t="s">
        <v>213</v>
      </c>
      <c r="E166" s="63" t="s">
        <v>208</v>
      </c>
      <c r="F166" s="63" t="s">
        <v>211</v>
      </c>
      <c r="G166" s="63">
        <v>47</v>
      </c>
      <c r="H166" s="63">
        <v>57</v>
      </c>
      <c r="I166" s="63">
        <v>48</v>
      </c>
      <c r="J166" s="63">
        <v>44</v>
      </c>
      <c r="K166" s="57">
        <v>41</v>
      </c>
    </row>
    <row r="167" spans="2:11">
      <c r="B167" s="77">
        <v>1</v>
      </c>
      <c r="C167" s="63">
        <v>122</v>
      </c>
      <c r="D167" s="63" t="s">
        <v>205</v>
      </c>
      <c r="E167" s="63" t="s">
        <v>208</v>
      </c>
      <c r="F167" s="63" t="s">
        <v>211</v>
      </c>
      <c r="G167" s="63">
        <v>52</v>
      </c>
      <c r="H167" s="63">
        <v>59</v>
      </c>
      <c r="I167" s="63">
        <v>58</v>
      </c>
      <c r="J167" s="63">
        <v>53</v>
      </c>
      <c r="K167" s="57">
        <v>66</v>
      </c>
    </row>
    <row r="168" spans="2:11">
      <c r="B168" s="77">
        <v>1</v>
      </c>
      <c r="C168" s="63">
        <v>191</v>
      </c>
      <c r="D168" s="63" t="s">
        <v>205</v>
      </c>
      <c r="E168" s="63" t="s">
        <v>210</v>
      </c>
      <c r="F168" s="63" t="s">
        <v>211</v>
      </c>
      <c r="G168" s="63">
        <v>47</v>
      </c>
      <c r="H168" s="63">
        <v>52</v>
      </c>
      <c r="I168" s="63">
        <v>43</v>
      </c>
      <c r="J168" s="63">
        <v>48</v>
      </c>
      <c r="K168" s="57">
        <v>61</v>
      </c>
    </row>
    <row r="169" spans="2:11">
      <c r="B169" s="77">
        <v>1</v>
      </c>
      <c r="C169" s="63">
        <v>83</v>
      </c>
      <c r="D169" s="63" t="s">
        <v>205</v>
      </c>
      <c r="E169" s="63" t="s">
        <v>208</v>
      </c>
      <c r="F169" s="63" t="s">
        <v>209</v>
      </c>
      <c r="G169" s="63">
        <v>50</v>
      </c>
      <c r="H169" s="63">
        <v>62</v>
      </c>
      <c r="I169" s="63">
        <v>41</v>
      </c>
      <c r="J169" s="63">
        <v>55</v>
      </c>
      <c r="K169" s="57">
        <v>31</v>
      </c>
    </row>
    <row r="170" spans="2:11">
      <c r="B170" s="77">
        <v>1</v>
      </c>
      <c r="C170" s="63">
        <v>182</v>
      </c>
      <c r="D170" s="63" t="s">
        <v>205</v>
      </c>
      <c r="E170" s="63" t="s">
        <v>208</v>
      </c>
      <c r="F170" s="63" t="s">
        <v>211</v>
      </c>
      <c r="G170" s="63">
        <v>44</v>
      </c>
      <c r="H170" s="63">
        <v>52</v>
      </c>
      <c r="I170" s="63">
        <v>43</v>
      </c>
      <c r="J170" s="63">
        <v>44</v>
      </c>
      <c r="K170" s="57">
        <v>51</v>
      </c>
    </row>
    <row r="171" spans="2:11">
      <c r="B171" s="77">
        <v>1</v>
      </c>
      <c r="C171" s="63">
        <v>6</v>
      </c>
      <c r="D171" s="63" t="s">
        <v>213</v>
      </c>
      <c r="E171" s="63" t="s">
        <v>206</v>
      </c>
      <c r="F171" s="63" t="s">
        <v>211</v>
      </c>
      <c r="G171" s="63">
        <v>47</v>
      </c>
      <c r="H171" s="63">
        <v>41</v>
      </c>
      <c r="I171" s="63">
        <v>46</v>
      </c>
      <c r="J171" s="63">
        <v>40</v>
      </c>
      <c r="K171" s="57">
        <v>41</v>
      </c>
    </row>
    <row r="172" spans="2:11">
      <c r="B172" s="77">
        <v>1</v>
      </c>
      <c r="C172" s="63">
        <v>46</v>
      </c>
      <c r="D172" s="63" t="s">
        <v>212</v>
      </c>
      <c r="E172" s="63" t="s">
        <v>206</v>
      </c>
      <c r="F172" s="63" t="s">
        <v>211</v>
      </c>
      <c r="G172" s="63">
        <v>45</v>
      </c>
      <c r="H172" s="63">
        <v>55</v>
      </c>
      <c r="I172" s="63">
        <v>44</v>
      </c>
      <c r="J172" s="63">
        <v>34</v>
      </c>
      <c r="K172" s="57">
        <v>41</v>
      </c>
    </row>
    <row r="173" spans="2:11">
      <c r="B173" s="77">
        <v>1</v>
      </c>
      <c r="C173" s="63">
        <v>43</v>
      </c>
      <c r="D173" s="63" t="s">
        <v>212</v>
      </c>
      <c r="E173" s="63" t="s">
        <v>206</v>
      </c>
      <c r="F173" s="63" t="s">
        <v>211</v>
      </c>
      <c r="G173" s="63">
        <v>47</v>
      </c>
      <c r="H173" s="63">
        <v>37</v>
      </c>
      <c r="I173" s="63">
        <v>43</v>
      </c>
      <c r="J173" s="63">
        <v>42</v>
      </c>
      <c r="K173" s="57">
        <v>46</v>
      </c>
    </row>
    <row r="174" spans="2:11">
      <c r="B174" s="77">
        <v>1</v>
      </c>
      <c r="C174" s="63">
        <v>96</v>
      </c>
      <c r="D174" s="63" t="s">
        <v>205</v>
      </c>
      <c r="E174" s="63" t="s">
        <v>210</v>
      </c>
      <c r="F174" s="63" t="s">
        <v>211</v>
      </c>
      <c r="G174" s="63">
        <v>65</v>
      </c>
      <c r="H174" s="63">
        <v>54</v>
      </c>
      <c r="I174" s="63">
        <v>61</v>
      </c>
      <c r="J174" s="63">
        <v>58</v>
      </c>
      <c r="K174" s="57">
        <v>56</v>
      </c>
    </row>
    <row r="175" spans="2:11">
      <c r="B175" s="77">
        <v>1</v>
      </c>
      <c r="C175" s="63">
        <v>138</v>
      </c>
      <c r="D175" s="63" t="s">
        <v>205</v>
      </c>
      <c r="E175" s="63" t="s">
        <v>208</v>
      </c>
      <c r="F175" s="63" t="s">
        <v>209</v>
      </c>
      <c r="G175" s="63">
        <v>43</v>
      </c>
      <c r="H175" s="63">
        <v>57</v>
      </c>
      <c r="I175" s="63">
        <v>40</v>
      </c>
      <c r="J175" s="63">
        <v>50</v>
      </c>
      <c r="K175" s="57">
        <v>51</v>
      </c>
    </row>
    <row r="176" spans="2:11">
      <c r="B176" s="77">
        <v>1</v>
      </c>
      <c r="C176" s="63">
        <v>10</v>
      </c>
      <c r="D176" s="63" t="s">
        <v>213</v>
      </c>
      <c r="E176" s="63" t="s">
        <v>208</v>
      </c>
      <c r="F176" s="63" t="s">
        <v>207</v>
      </c>
      <c r="G176" s="63">
        <v>47</v>
      </c>
      <c r="H176" s="63">
        <v>54</v>
      </c>
      <c r="I176" s="63">
        <v>49</v>
      </c>
      <c r="J176" s="63">
        <v>53</v>
      </c>
      <c r="K176" s="57">
        <v>61</v>
      </c>
    </row>
    <row r="177" spans="2:11">
      <c r="B177" s="77">
        <v>1</v>
      </c>
      <c r="C177" s="63">
        <v>71</v>
      </c>
      <c r="D177" s="63" t="s">
        <v>205</v>
      </c>
      <c r="E177" s="63" t="s">
        <v>208</v>
      </c>
      <c r="F177" s="63" t="s">
        <v>207</v>
      </c>
      <c r="G177" s="63">
        <v>57</v>
      </c>
      <c r="H177" s="63">
        <v>62</v>
      </c>
      <c r="I177" s="63">
        <v>56</v>
      </c>
      <c r="J177" s="63">
        <v>58</v>
      </c>
      <c r="K177" s="57">
        <v>66</v>
      </c>
    </row>
    <row r="178" spans="2:11">
      <c r="B178" s="77">
        <v>1</v>
      </c>
      <c r="C178" s="63">
        <v>139</v>
      </c>
      <c r="D178" s="63" t="s">
        <v>205</v>
      </c>
      <c r="E178" s="63" t="s">
        <v>208</v>
      </c>
      <c r="F178" s="63" t="s">
        <v>211</v>
      </c>
      <c r="G178" s="63">
        <v>68</v>
      </c>
      <c r="H178" s="63">
        <v>59</v>
      </c>
      <c r="I178" s="63">
        <v>61</v>
      </c>
      <c r="J178" s="63">
        <v>55</v>
      </c>
      <c r="K178" s="57">
        <v>71</v>
      </c>
    </row>
    <row r="179" spans="2:11">
      <c r="B179" s="77">
        <v>1</v>
      </c>
      <c r="C179" s="63">
        <v>110</v>
      </c>
      <c r="D179" s="63" t="s">
        <v>205</v>
      </c>
      <c r="E179" s="63" t="s">
        <v>208</v>
      </c>
      <c r="F179" s="63" t="s">
        <v>209</v>
      </c>
      <c r="G179" s="63">
        <v>52</v>
      </c>
      <c r="H179" s="63">
        <v>55</v>
      </c>
      <c r="I179" s="63">
        <v>50</v>
      </c>
      <c r="J179" s="63">
        <v>54</v>
      </c>
      <c r="K179" s="57">
        <v>61</v>
      </c>
    </row>
    <row r="180" spans="2:11">
      <c r="B180" s="77">
        <v>1</v>
      </c>
      <c r="C180" s="63">
        <v>148</v>
      </c>
      <c r="D180" s="63" t="s">
        <v>205</v>
      </c>
      <c r="E180" s="63" t="s">
        <v>208</v>
      </c>
      <c r="F180" s="63" t="s">
        <v>209</v>
      </c>
      <c r="G180" s="63">
        <v>42</v>
      </c>
      <c r="H180" s="63">
        <v>57</v>
      </c>
      <c r="I180" s="63">
        <v>51</v>
      </c>
      <c r="J180" s="63">
        <v>47</v>
      </c>
      <c r="K180" s="57">
        <v>61</v>
      </c>
    </row>
    <row r="181" spans="2:11">
      <c r="B181" s="77">
        <v>1</v>
      </c>
      <c r="C181" s="63">
        <v>109</v>
      </c>
      <c r="D181" s="63" t="s">
        <v>205</v>
      </c>
      <c r="E181" s="63" t="s">
        <v>208</v>
      </c>
      <c r="F181" s="63" t="s">
        <v>207</v>
      </c>
      <c r="G181" s="63">
        <v>42</v>
      </c>
      <c r="H181" s="63">
        <v>39</v>
      </c>
      <c r="I181" s="63">
        <v>42</v>
      </c>
      <c r="J181" s="63">
        <v>42</v>
      </c>
      <c r="K181" s="57">
        <v>41</v>
      </c>
    </row>
    <row r="182" spans="2:11">
      <c r="B182" s="77">
        <v>1</v>
      </c>
      <c r="C182" s="63">
        <v>39</v>
      </c>
      <c r="D182" s="63" t="s">
        <v>212</v>
      </c>
      <c r="E182" s="63" t="s">
        <v>210</v>
      </c>
      <c r="F182" s="63" t="s">
        <v>211</v>
      </c>
      <c r="G182" s="63">
        <v>66</v>
      </c>
      <c r="H182" s="63">
        <v>67</v>
      </c>
      <c r="I182" s="63">
        <v>67</v>
      </c>
      <c r="J182" s="63">
        <v>61</v>
      </c>
      <c r="K182" s="57">
        <v>66</v>
      </c>
    </row>
    <row r="183" spans="2:11">
      <c r="B183" s="77">
        <v>1</v>
      </c>
      <c r="C183" s="63">
        <v>147</v>
      </c>
      <c r="D183" s="63" t="s">
        <v>205</v>
      </c>
      <c r="E183" s="63" t="s">
        <v>206</v>
      </c>
      <c r="F183" s="63" t="s">
        <v>211</v>
      </c>
      <c r="G183" s="63">
        <v>47</v>
      </c>
      <c r="H183" s="63">
        <v>62</v>
      </c>
      <c r="I183" s="63">
        <v>53</v>
      </c>
      <c r="J183" s="63">
        <v>53</v>
      </c>
      <c r="K183" s="57">
        <v>61</v>
      </c>
    </row>
    <row r="184" spans="2:11">
      <c r="B184" s="77">
        <v>1</v>
      </c>
      <c r="C184" s="63">
        <v>74</v>
      </c>
      <c r="D184" s="63" t="s">
        <v>205</v>
      </c>
      <c r="E184" s="63" t="s">
        <v>208</v>
      </c>
      <c r="F184" s="63" t="s">
        <v>211</v>
      </c>
      <c r="G184" s="63">
        <v>57</v>
      </c>
      <c r="H184" s="63">
        <v>50</v>
      </c>
      <c r="I184" s="63">
        <v>50</v>
      </c>
      <c r="J184" s="63">
        <v>51</v>
      </c>
      <c r="K184" s="57">
        <v>58</v>
      </c>
    </row>
    <row r="185" spans="2:11">
      <c r="B185" s="77">
        <v>1</v>
      </c>
      <c r="C185" s="63">
        <v>198</v>
      </c>
      <c r="D185" s="63" t="s">
        <v>214</v>
      </c>
      <c r="E185" s="63" t="s">
        <v>210</v>
      </c>
      <c r="F185" s="63" t="s">
        <v>211</v>
      </c>
      <c r="G185" s="63">
        <v>47</v>
      </c>
      <c r="H185" s="63">
        <v>61</v>
      </c>
      <c r="I185" s="63">
        <v>51</v>
      </c>
      <c r="J185" s="63">
        <v>63</v>
      </c>
      <c r="K185" s="57">
        <v>31</v>
      </c>
    </row>
    <row r="186" spans="2:11">
      <c r="B186" s="77">
        <v>1</v>
      </c>
      <c r="C186" s="63">
        <v>161</v>
      </c>
      <c r="D186" s="63" t="s">
        <v>205</v>
      </c>
      <c r="E186" s="63" t="s">
        <v>206</v>
      </c>
      <c r="F186" s="63" t="s">
        <v>211</v>
      </c>
      <c r="G186" s="63">
        <v>57</v>
      </c>
      <c r="H186" s="63">
        <v>62</v>
      </c>
      <c r="I186" s="63">
        <v>72</v>
      </c>
      <c r="J186" s="63">
        <v>61</v>
      </c>
      <c r="K186" s="57">
        <v>61</v>
      </c>
    </row>
    <row r="187" spans="2:11">
      <c r="B187" s="77">
        <v>1</v>
      </c>
      <c r="C187" s="63">
        <v>112</v>
      </c>
      <c r="D187" s="63" t="s">
        <v>205</v>
      </c>
      <c r="E187" s="63" t="s">
        <v>208</v>
      </c>
      <c r="F187" s="63" t="s">
        <v>211</v>
      </c>
      <c r="G187" s="63">
        <v>52</v>
      </c>
      <c r="H187" s="63">
        <v>59</v>
      </c>
      <c r="I187" s="63">
        <v>48</v>
      </c>
      <c r="J187" s="63">
        <v>55</v>
      </c>
      <c r="K187" s="57">
        <v>61</v>
      </c>
    </row>
    <row r="188" spans="2:11">
      <c r="B188" s="77">
        <v>1</v>
      </c>
      <c r="C188" s="63">
        <v>69</v>
      </c>
      <c r="D188" s="63" t="s">
        <v>205</v>
      </c>
      <c r="E188" s="63" t="s">
        <v>206</v>
      </c>
      <c r="F188" s="63" t="s">
        <v>209</v>
      </c>
      <c r="G188" s="63">
        <v>44</v>
      </c>
      <c r="H188" s="63">
        <v>44</v>
      </c>
      <c r="I188" s="63">
        <v>40</v>
      </c>
      <c r="J188" s="63">
        <v>40</v>
      </c>
      <c r="K188" s="57">
        <v>31</v>
      </c>
    </row>
    <row r="189" spans="2:11">
      <c r="B189" s="77">
        <v>1</v>
      </c>
      <c r="C189" s="63">
        <v>156</v>
      </c>
      <c r="D189" s="63" t="s">
        <v>212</v>
      </c>
      <c r="E189" s="63" t="s">
        <v>208</v>
      </c>
      <c r="F189" s="63" t="s">
        <v>211</v>
      </c>
      <c r="G189" s="63">
        <v>50</v>
      </c>
      <c r="H189" s="63">
        <v>59</v>
      </c>
      <c r="I189" s="63">
        <v>53</v>
      </c>
      <c r="J189" s="63">
        <v>61</v>
      </c>
      <c r="K189" s="57">
        <v>61</v>
      </c>
    </row>
    <row r="190" spans="2:11">
      <c r="B190" s="77">
        <v>1</v>
      </c>
      <c r="C190" s="63">
        <v>111</v>
      </c>
      <c r="D190" s="63" t="s">
        <v>205</v>
      </c>
      <c r="E190" s="63" t="s">
        <v>206</v>
      </c>
      <c r="F190" s="63" t="s">
        <v>207</v>
      </c>
      <c r="G190" s="63">
        <v>39</v>
      </c>
      <c r="H190" s="63">
        <v>54</v>
      </c>
      <c r="I190" s="63">
        <v>39</v>
      </c>
      <c r="J190" s="63">
        <v>47</v>
      </c>
      <c r="K190" s="57">
        <v>36</v>
      </c>
    </row>
    <row r="191" spans="2:11">
      <c r="B191" s="77">
        <v>1</v>
      </c>
      <c r="C191" s="63">
        <v>186</v>
      </c>
      <c r="D191" s="63" t="s">
        <v>205</v>
      </c>
      <c r="E191" s="63" t="s">
        <v>208</v>
      </c>
      <c r="F191" s="63" t="s">
        <v>211</v>
      </c>
      <c r="G191" s="63">
        <v>57</v>
      </c>
      <c r="H191" s="63">
        <v>62</v>
      </c>
      <c r="I191" s="63">
        <v>63</v>
      </c>
      <c r="J191" s="63">
        <v>55</v>
      </c>
      <c r="K191" s="57">
        <v>41</v>
      </c>
    </row>
    <row r="192" spans="2:11">
      <c r="B192" s="77">
        <v>1</v>
      </c>
      <c r="C192" s="63">
        <v>98</v>
      </c>
      <c r="D192" s="63" t="s">
        <v>205</v>
      </c>
      <c r="E192" s="63" t="s">
        <v>206</v>
      </c>
      <c r="F192" s="63" t="s">
        <v>209</v>
      </c>
      <c r="G192" s="63">
        <v>57</v>
      </c>
      <c r="H192" s="63">
        <v>60</v>
      </c>
      <c r="I192" s="63">
        <v>51</v>
      </c>
      <c r="J192" s="63">
        <v>53</v>
      </c>
      <c r="K192" s="57">
        <v>37</v>
      </c>
    </row>
    <row r="193" spans="2:11">
      <c r="B193" s="77">
        <v>1</v>
      </c>
      <c r="C193" s="63">
        <v>119</v>
      </c>
      <c r="D193" s="63" t="s">
        <v>205</v>
      </c>
      <c r="E193" s="63" t="s">
        <v>206</v>
      </c>
      <c r="F193" s="63" t="s">
        <v>207</v>
      </c>
      <c r="G193" s="63">
        <v>42</v>
      </c>
      <c r="H193" s="63">
        <v>57</v>
      </c>
      <c r="I193" s="63">
        <v>45</v>
      </c>
      <c r="J193" s="63">
        <v>50</v>
      </c>
      <c r="K193" s="57">
        <v>43</v>
      </c>
    </row>
    <row r="194" spans="2:11">
      <c r="B194" s="77">
        <v>1</v>
      </c>
      <c r="C194" s="63">
        <v>13</v>
      </c>
      <c r="D194" s="63" t="s">
        <v>213</v>
      </c>
      <c r="E194" s="63" t="s">
        <v>208</v>
      </c>
      <c r="F194" s="63" t="s">
        <v>209</v>
      </c>
      <c r="G194" s="63">
        <v>47</v>
      </c>
      <c r="H194" s="63">
        <v>46</v>
      </c>
      <c r="I194" s="63">
        <v>39</v>
      </c>
      <c r="J194" s="63">
        <v>47</v>
      </c>
      <c r="K194" s="57">
        <v>61</v>
      </c>
    </row>
    <row r="195" spans="2:11">
      <c r="B195" s="77">
        <v>1</v>
      </c>
      <c r="C195" s="63">
        <v>51</v>
      </c>
      <c r="D195" s="63" t="s">
        <v>212</v>
      </c>
      <c r="E195" s="63" t="s">
        <v>210</v>
      </c>
      <c r="F195" s="63" t="s">
        <v>207</v>
      </c>
      <c r="G195" s="63">
        <v>42</v>
      </c>
      <c r="H195" s="63">
        <v>36</v>
      </c>
      <c r="I195" s="63">
        <v>42</v>
      </c>
      <c r="J195" s="63">
        <v>31</v>
      </c>
      <c r="K195" s="57">
        <v>39</v>
      </c>
    </row>
    <row r="196" spans="2:11">
      <c r="B196" s="77">
        <v>1</v>
      </c>
      <c r="C196" s="63">
        <v>26</v>
      </c>
      <c r="D196" s="63" t="s">
        <v>214</v>
      </c>
      <c r="E196" s="63" t="s">
        <v>210</v>
      </c>
      <c r="F196" s="63" t="s">
        <v>211</v>
      </c>
      <c r="G196" s="63">
        <v>60</v>
      </c>
      <c r="H196" s="63">
        <v>59</v>
      </c>
      <c r="I196" s="63">
        <v>62</v>
      </c>
      <c r="J196" s="63">
        <v>61</v>
      </c>
      <c r="K196" s="57">
        <v>51</v>
      </c>
    </row>
    <row r="197" spans="2:11">
      <c r="B197" s="77">
        <v>1</v>
      </c>
      <c r="C197" s="63">
        <v>36</v>
      </c>
      <c r="D197" s="63" t="s">
        <v>212</v>
      </c>
      <c r="E197" s="63" t="s">
        <v>206</v>
      </c>
      <c r="F197" s="63" t="s">
        <v>207</v>
      </c>
      <c r="G197" s="63">
        <v>44</v>
      </c>
      <c r="H197" s="63">
        <v>49</v>
      </c>
      <c r="I197" s="63">
        <v>44</v>
      </c>
      <c r="J197" s="63">
        <v>35</v>
      </c>
      <c r="K197" s="57">
        <v>51</v>
      </c>
    </row>
    <row r="198" spans="2:11">
      <c r="B198" s="77">
        <v>1</v>
      </c>
      <c r="C198" s="63">
        <v>135</v>
      </c>
      <c r="D198" s="63" t="s">
        <v>205</v>
      </c>
      <c r="E198" s="63" t="s">
        <v>206</v>
      </c>
      <c r="F198" s="63" t="s">
        <v>211</v>
      </c>
      <c r="G198" s="63">
        <v>63</v>
      </c>
      <c r="H198" s="63">
        <v>60</v>
      </c>
      <c r="I198" s="63">
        <v>65</v>
      </c>
      <c r="J198" s="63">
        <v>54</v>
      </c>
      <c r="K198" s="57">
        <v>66</v>
      </c>
    </row>
    <row r="199" spans="2:11">
      <c r="B199" s="77">
        <v>1</v>
      </c>
      <c r="C199" s="63">
        <v>59</v>
      </c>
      <c r="D199" s="63" t="s">
        <v>205</v>
      </c>
      <c r="E199" s="63" t="s">
        <v>208</v>
      </c>
      <c r="F199" s="63" t="s">
        <v>211</v>
      </c>
      <c r="G199" s="63">
        <v>65</v>
      </c>
      <c r="H199" s="63">
        <v>67</v>
      </c>
      <c r="I199" s="63">
        <v>63</v>
      </c>
      <c r="J199" s="63">
        <v>55</v>
      </c>
      <c r="K199" s="57">
        <v>71</v>
      </c>
    </row>
    <row r="200" spans="2:11">
      <c r="B200" s="77">
        <v>1</v>
      </c>
      <c r="C200" s="63">
        <v>78</v>
      </c>
      <c r="D200" s="63" t="s">
        <v>205</v>
      </c>
      <c r="E200" s="63" t="s">
        <v>208</v>
      </c>
      <c r="F200" s="63" t="s">
        <v>211</v>
      </c>
      <c r="G200" s="63">
        <v>39</v>
      </c>
      <c r="H200" s="63">
        <v>54</v>
      </c>
      <c r="I200" s="63">
        <v>54</v>
      </c>
      <c r="J200" s="63">
        <v>53</v>
      </c>
      <c r="K200" s="57">
        <v>41</v>
      </c>
    </row>
    <row r="201" spans="2:11">
      <c r="B201" s="77">
        <v>1</v>
      </c>
      <c r="C201" s="63">
        <v>64</v>
      </c>
      <c r="D201" s="63" t="s">
        <v>214</v>
      </c>
      <c r="E201" s="63" t="s">
        <v>210</v>
      </c>
      <c r="F201" s="63" t="s">
        <v>209</v>
      </c>
      <c r="G201" s="63">
        <v>50</v>
      </c>
      <c r="H201" s="63">
        <v>52</v>
      </c>
      <c r="I201" s="63">
        <v>45</v>
      </c>
      <c r="J201" s="63">
        <v>58</v>
      </c>
      <c r="K201" s="57">
        <v>36</v>
      </c>
    </row>
    <row r="202" spans="2:11">
      <c r="B202" s="77">
        <v>1</v>
      </c>
      <c r="C202" s="63">
        <v>63</v>
      </c>
      <c r="D202" s="63" t="s">
        <v>205</v>
      </c>
      <c r="E202" s="63" t="s">
        <v>206</v>
      </c>
      <c r="F202" s="63" t="s">
        <v>207</v>
      </c>
      <c r="G202" s="63">
        <v>52</v>
      </c>
      <c r="H202" s="63">
        <v>65</v>
      </c>
      <c r="I202" s="63">
        <v>60</v>
      </c>
      <c r="J202" s="63">
        <v>56</v>
      </c>
      <c r="K202" s="57">
        <v>51</v>
      </c>
    </row>
    <row r="203" spans="2:11">
      <c r="B203" s="77">
        <v>1</v>
      </c>
      <c r="C203" s="63">
        <v>79</v>
      </c>
      <c r="D203" s="63" t="s">
        <v>205</v>
      </c>
      <c r="E203" s="63" t="s">
        <v>208</v>
      </c>
      <c r="F203" s="63" t="s">
        <v>211</v>
      </c>
      <c r="G203" s="63">
        <v>60</v>
      </c>
      <c r="H203" s="63">
        <v>62</v>
      </c>
      <c r="I203" s="63">
        <v>49</v>
      </c>
      <c r="J203" s="63">
        <v>50</v>
      </c>
      <c r="K203" s="57">
        <v>51</v>
      </c>
    </row>
    <row r="204" spans="2:11">
      <c r="B204" s="77">
        <v>1</v>
      </c>
      <c r="C204" s="63">
        <v>193</v>
      </c>
      <c r="D204" s="63" t="s">
        <v>212</v>
      </c>
      <c r="E204" s="63" t="s">
        <v>208</v>
      </c>
      <c r="F204" s="63" t="s">
        <v>211</v>
      </c>
      <c r="G204" s="63">
        <v>44</v>
      </c>
      <c r="H204" s="63">
        <v>49</v>
      </c>
      <c r="I204" s="63">
        <v>48</v>
      </c>
      <c r="J204" s="63">
        <v>39</v>
      </c>
      <c r="K204" s="57">
        <v>51</v>
      </c>
    </row>
    <row r="205" spans="2:11">
      <c r="B205" s="77">
        <v>1</v>
      </c>
      <c r="C205" s="63">
        <v>92</v>
      </c>
      <c r="D205" s="63" t="s">
        <v>205</v>
      </c>
      <c r="E205" s="63" t="s">
        <v>210</v>
      </c>
      <c r="F205" s="63" t="s">
        <v>207</v>
      </c>
      <c r="G205" s="63">
        <v>52</v>
      </c>
      <c r="H205" s="63">
        <v>67</v>
      </c>
      <c r="I205" s="63">
        <v>57</v>
      </c>
      <c r="J205" s="63">
        <v>63</v>
      </c>
      <c r="K205" s="57">
        <v>61</v>
      </c>
    </row>
    <row r="206" spans="2:11">
      <c r="B206" s="77">
        <v>1</v>
      </c>
      <c r="C206" s="63">
        <v>160</v>
      </c>
      <c r="D206" s="63" t="s">
        <v>205</v>
      </c>
      <c r="E206" s="63" t="s">
        <v>208</v>
      </c>
      <c r="F206" s="63" t="s">
        <v>211</v>
      </c>
      <c r="G206" s="63">
        <v>55</v>
      </c>
      <c r="H206" s="63">
        <v>65</v>
      </c>
      <c r="I206" s="63">
        <v>55</v>
      </c>
      <c r="J206" s="63">
        <v>50</v>
      </c>
      <c r="K206" s="57">
        <v>61</v>
      </c>
    </row>
    <row r="207" spans="2:11">
      <c r="B207" s="77">
        <v>1</v>
      </c>
      <c r="C207" s="63">
        <v>32</v>
      </c>
      <c r="D207" s="63" t="s">
        <v>212</v>
      </c>
      <c r="E207" s="63" t="s">
        <v>210</v>
      </c>
      <c r="F207" s="63" t="s">
        <v>209</v>
      </c>
      <c r="G207" s="63">
        <v>50</v>
      </c>
      <c r="H207" s="63">
        <v>67</v>
      </c>
      <c r="I207" s="63">
        <v>66</v>
      </c>
      <c r="J207" s="63">
        <v>66</v>
      </c>
      <c r="K207" s="57">
        <v>56</v>
      </c>
    </row>
    <row r="208" spans="2:11">
      <c r="B208" s="77">
        <v>1</v>
      </c>
      <c r="C208" s="63">
        <v>23</v>
      </c>
      <c r="D208" s="63" t="s">
        <v>214</v>
      </c>
      <c r="E208" s="63" t="s">
        <v>206</v>
      </c>
      <c r="F208" s="63" t="s">
        <v>211</v>
      </c>
      <c r="G208" s="63">
        <v>65</v>
      </c>
      <c r="H208" s="63">
        <v>65</v>
      </c>
      <c r="I208" s="63">
        <v>64</v>
      </c>
      <c r="J208" s="63">
        <v>58</v>
      </c>
      <c r="K208" s="57">
        <v>71</v>
      </c>
    </row>
    <row r="209" spans="2:11">
      <c r="B209" s="77">
        <v>1</v>
      </c>
      <c r="C209" s="63">
        <v>158</v>
      </c>
      <c r="D209" s="63" t="s">
        <v>205</v>
      </c>
      <c r="E209" s="63" t="s">
        <v>208</v>
      </c>
      <c r="F209" s="63" t="s">
        <v>207</v>
      </c>
      <c r="G209" s="63">
        <v>52</v>
      </c>
      <c r="H209" s="63">
        <v>54</v>
      </c>
      <c r="I209" s="63">
        <v>55</v>
      </c>
      <c r="J209" s="63">
        <v>53</v>
      </c>
      <c r="K209" s="57">
        <v>51</v>
      </c>
    </row>
    <row r="210" spans="2:11">
      <c r="B210" s="77">
        <v>1</v>
      </c>
      <c r="C210" s="63">
        <v>25</v>
      </c>
      <c r="D210" s="63" t="s">
        <v>214</v>
      </c>
      <c r="E210" s="63" t="s">
        <v>208</v>
      </c>
      <c r="F210" s="63" t="s">
        <v>207</v>
      </c>
      <c r="G210" s="63">
        <v>47</v>
      </c>
      <c r="H210" s="63">
        <v>44</v>
      </c>
      <c r="I210" s="63">
        <v>42</v>
      </c>
      <c r="J210" s="63">
        <v>42</v>
      </c>
      <c r="K210" s="57">
        <v>36</v>
      </c>
    </row>
    <row r="211" spans="2:11">
      <c r="B211" s="77">
        <v>1</v>
      </c>
      <c r="C211" s="63">
        <v>188</v>
      </c>
      <c r="D211" s="63" t="s">
        <v>205</v>
      </c>
      <c r="E211" s="63" t="s">
        <v>210</v>
      </c>
      <c r="F211" s="63" t="s">
        <v>211</v>
      </c>
      <c r="G211" s="63">
        <v>63</v>
      </c>
      <c r="H211" s="63">
        <v>62</v>
      </c>
      <c r="I211" s="63">
        <v>56</v>
      </c>
      <c r="J211" s="63">
        <v>55</v>
      </c>
      <c r="K211" s="57">
        <v>61</v>
      </c>
    </row>
    <row r="212" spans="2:11">
      <c r="B212" s="77">
        <v>1</v>
      </c>
      <c r="C212" s="63">
        <v>52</v>
      </c>
      <c r="D212" s="63" t="s">
        <v>212</v>
      </c>
      <c r="E212" s="63" t="s">
        <v>206</v>
      </c>
      <c r="F212" s="63" t="s">
        <v>211</v>
      </c>
      <c r="G212" s="63">
        <v>50</v>
      </c>
      <c r="H212" s="63">
        <v>46</v>
      </c>
      <c r="I212" s="63">
        <v>53</v>
      </c>
      <c r="J212" s="63">
        <v>53</v>
      </c>
      <c r="K212" s="57">
        <v>66</v>
      </c>
    </row>
    <row r="213" spans="2:11">
      <c r="B213" s="77">
        <v>1</v>
      </c>
      <c r="C213" s="63">
        <v>124</v>
      </c>
      <c r="D213" s="63" t="s">
        <v>205</v>
      </c>
      <c r="E213" s="63" t="s">
        <v>206</v>
      </c>
      <c r="F213" s="63" t="s">
        <v>209</v>
      </c>
      <c r="G213" s="63">
        <v>42</v>
      </c>
      <c r="H213" s="63">
        <v>54</v>
      </c>
      <c r="I213" s="63">
        <v>41</v>
      </c>
      <c r="J213" s="63">
        <v>42</v>
      </c>
      <c r="K213" s="57">
        <v>41</v>
      </c>
    </row>
    <row r="214" spans="2:11">
      <c r="B214" s="77">
        <v>1</v>
      </c>
      <c r="C214" s="63">
        <v>175</v>
      </c>
      <c r="D214" s="63" t="s">
        <v>205</v>
      </c>
      <c r="E214" s="63" t="s">
        <v>210</v>
      </c>
      <c r="F214" s="63" t="s">
        <v>207</v>
      </c>
      <c r="G214" s="63">
        <v>36</v>
      </c>
      <c r="H214" s="63">
        <v>57</v>
      </c>
      <c r="I214" s="63">
        <v>42</v>
      </c>
      <c r="J214" s="63">
        <v>50</v>
      </c>
      <c r="K214" s="57">
        <v>41</v>
      </c>
    </row>
    <row r="215" spans="2:11">
      <c r="B215" s="77">
        <v>1</v>
      </c>
      <c r="C215" s="63">
        <v>184</v>
      </c>
      <c r="D215" s="63" t="s">
        <v>205</v>
      </c>
      <c r="E215" s="63" t="s">
        <v>208</v>
      </c>
      <c r="F215" s="63" t="s">
        <v>209</v>
      </c>
      <c r="G215" s="63">
        <v>50</v>
      </c>
      <c r="H215" s="63">
        <v>52</v>
      </c>
      <c r="I215" s="63">
        <v>53</v>
      </c>
      <c r="J215" s="63">
        <v>55</v>
      </c>
      <c r="K215" s="57">
        <v>56</v>
      </c>
    </row>
    <row r="216" spans="2:11">
      <c r="B216" s="77">
        <v>1</v>
      </c>
      <c r="C216" s="63">
        <v>30</v>
      </c>
      <c r="D216" s="63" t="s">
        <v>214</v>
      </c>
      <c r="E216" s="63" t="s">
        <v>210</v>
      </c>
      <c r="F216" s="63" t="s">
        <v>211</v>
      </c>
      <c r="G216" s="63">
        <v>41</v>
      </c>
      <c r="H216" s="63">
        <v>59</v>
      </c>
      <c r="I216" s="63">
        <v>42</v>
      </c>
      <c r="J216" s="63">
        <v>34</v>
      </c>
      <c r="K216" s="57">
        <v>51</v>
      </c>
    </row>
    <row r="217" spans="2:11">
      <c r="B217" s="77">
        <v>1</v>
      </c>
      <c r="C217" s="63">
        <v>179</v>
      </c>
      <c r="D217" s="63" t="s">
        <v>205</v>
      </c>
      <c r="E217" s="63" t="s">
        <v>208</v>
      </c>
      <c r="F217" s="63" t="s">
        <v>211</v>
      </c>
      <c r="G217" s="63">
        <v>47</v>
      </c>
      <c r="H217" s="63">
        <v>65</v>
      </c>
      <c r="I217" s="63">
        <v>60</v>
      </c>
      <c r="J217" s="63">
        <v>50</v>
      </c>
      <c r="K217" s="57">
        <v>56</v>
      </c>
    </row>
    <row r="218" spans="2:11">
      <c r="B218" s="77">
        <v>1</v>
      </c>
      <c r="C218" s="63">
        <v>31</v>
      </c>
      <c r="D218" s="63" t="s">
        <v>214</v>
      </c>
      <c r="E218" s="63" t="s">
        <v>208</v>
      </c>
      <c r="F218" s="63" t="s">
        <v>207</v>
      </c>
      <c r="G218" s="63">
        <v>55</v>
      </c>
      <c r="H218" s="63">
        <v>59</v>
      </c>
      <c r="I218" s="63">
        <v>52</v>
      </c>
      <c r="J218" s="63">
        <v>42</v>
      </c>
      <c r="K218" s="57">
        <v>56</v>
      </c>
    </row>
    <row r="219" spans="2:11">
      <c r="B219" s="77">
        <v>1</v>
      </c>
      <c r="C219" s="63">
        <v>145</v>
      </c>
      <c r="D219" s="63" t="s">
        <v>205</v>
      </c>
      <c r="E219" s="63" t="s">
        <v>208</v>
      </c>
      <c r="F219" s="63" t="s">
        <v>209</v>
      </c>
      <c r="G219" s="63">
        <v>42</v>
      </c>
      <c r="H219" s="63">
        <v>46</v>
      </c>
      <c r="I219" s="63">
        <v>38</v>
      </c>
      <c r="J219" s="63">
        <v>36</v>
      </c>
      <c r="K219" s="57">
        <v>46</v>
      </c>
    </row>
    <row r="220" spans="2:11">
      <c r="B220" s="77">
        <v>1</v>
      </c>
      <c r="C220" s="63">
        <v>187</v>
      </c>
      <c r="D220" s="63" t="s">
        <v>214</v>
      </c>
      <c r="E220" s="63" t="s">
        <v>208</v>
      </c>
      <c r="F220" s="63" t="s">
        <v>207</v>
      </c>
      <c r="G220" s="63">
        <v>57</v>
      </c>
      <c r="H220" s="63">
        <v>41</v>
      </c>
      <c r="I220" s="63">
        <v>57</v>
      </c>
      <c r="J220" s="63">
        <v>55</v>
      </c>
      <c r="K220" s="57">
        <v>52</v>
      </c>
    </row>
    <row r="221" spans="2:11">
      <c r="B221" s="77">
        <v>1</v>
      </c>
      <c r="C221" s="63">
        <v>118</v>
      </c>
      <c r="D221" s="63" t="s">
        <v>205</v>
      </c>
      <c r="E221" s="63" t="s">
        <v>208</v>
      </c>
      <c r="F221" s="63" t="s">
        <v>207</v>
      </c>
      <c r="G221" s="63">
        <v>55</v>
      </c>
      <c r="H221" s="63">
        <v>62</v>
      </c>
      <c r="I221" s="63">
        <v>58</v>
      </c>
      <c r="J221" s="63">
        <v>58</v>
      </c>
      <c r="K221" s="57">
        <v>61</v>
      </c>
    </row>
    <row r="222" spans="2:11">
      <c r="B222" s="77">
        <v>1</v>
      </c>
      <c r="C222" s="63">
        <v>137</v>
      </c>
      <c r="D222" s="63" t="s">
        <v>205</v>
      </c>
      <c r="E222" s="63" t="s">
        <v>210</v>
      </c>
      <c r="F222" s="63" t="s">
        <v>211</v>
      </c>
      <c r="G222" s="63">
        <v>63</v>
      </c>
      <c r="H222" s="63">
        <v>65</v>
      </c>
      <c r="I222" s="63">
        <v>65</v>
      </c>
      <c r="J222" s="63">
        <v>53</v>
      </c>
      <c r="K222" s="57">
        <v>61</v>
      </c>
    </row>
    <row r="223" spans="2:11">
      <c r="B223" s="77">
        <v>0</v>
      </c>
      <c r="C223" s="63">
        <v>270</v>
      </c>
      <c r="D223" s="63" t="s">
        <v>205</v>
      </c>
      <c r="E223" s="63" t="s">
        <v>206</v>
      </c>
      <c r="F223" s="63" t="s">
        <v>207</v>
      </c>
      <c r="G223" s="63">
        <v>57</v>
      </c>
      <c r="H223" s="63">
        <v>52</v>
      </c>
      <c r="I223" s="63">
        <v>41</v>
      </c>
      <c r="J223" s="63">
        <v>47</v>
      </c>
      <c r="K223" s="57">
        <v>57</v>
      </c>
    </row>
    <row r="224" spans="2:11">
      <c r="B224" s="77">
        <v>1</v>
      </c>
      <c r="C224" s="63">
        <v>321</v>
      </c>
      <c r="D224" s="63" t="s">
        <v>205</v>
      </c>
      <c r="E224" s="63" t="s">
        <v>208</v>
      </c>
      <c r="F224" s="63" t="s">
        <v>209</v>
      </c>
      <c r="G224" s="63">
        <v>68</v>
      </c>
      <c r="H224" s="63">
        <v>59</v>
      </c>
      <c r="I224" s="63">
        <v>53</v>
      </c>
      <c r="J224" s="63">
        <v>63</v>
      </c>
      <c r="K224" s="57">
        <v>61</v>
      </c>
    </row>
    <row r="225" spans="2:11">
      <c r="B225" s="77">
        <v>0</v>
      </c>
      <c r="C225" s="63">
        <v>286</v>
      </c>
      <c r="D225" s="63" t="s">
        <v>214</v>
      </c>
      <c r="E225" s="63" t="s">
        <v>210</v>
      </c>
      <c r="F225" s="63" t="s">
        <v>207</v>
      </c>
      <c r="G225" s="63">
        <v>44</v>
      </c>
      <c r="H225" s="63">
        <v>33</v>
      </c>
      <c r="I225" s="63">
        <v>54</v>
      </c>
      <c r="J225" s="63">
        <v>58</v>
      </c>
      <c r="K225" s="57">
        <v>31</v>
      </c>
    </row>
    <row r="226" spans="2:11">
      <c r="B226" s="77">
        <v>0</v>
      </c>
      <c r="C226" s="63">
        <v>341</v>
      </c>
      <c r="D226" s="63" t="s">
        <v>205</v>
      </c>
      <c r="E226" s="63" t="s">
        <v>210</v>
      </c>
      <c r="F226" s="63" t="s">
        <v>209</v>
      </c>
      <c r="G226" s="63">
        <v>63</v>
      </c>
      <c r="H226" s="63">
        <v>44</v>
      </c>
      <c r="I226" s="63">
        <v>47</v>
      </c>
      <c r="J226" s="63">
        <v>53</v>
      </c>
      <c r="K226" s="57">
        <v>56</v>
      </c>
    </row>
    <row r="227" spans="2:11">
      <c r="B227" s="77">
        <v>0</v>
      </c>
      <c r="C227" s="63">
        <v>372</v>
      </c>
      <c r="D227" s="63" t="s">
        <v>205</v>
      </c>
      <c r="E227" s="63" t="s">
        <v>208</v>
      </c>
      <c r="F227" s="63" t="s">
        <v>211</v>
      </c>
      <c r="G227" s="63">
        <v>47</v>
      </c>
      <c r="H227" s="63">
        <v>52</v>
      </c>
      <c r="I227" s="63">
        <v>57</v>
      </c>
      <c r="J227" s="63">
        <v>53</v>
      </c>
      <c r="K227" s="57">
        <v>61</v>
      </c>
    </row>
    <row r="228" spans="2:11">
      <c r="B228" s="77">
        <v>0</v>
      </c>
      <c r="C228" s="63">
        <v>313</v>
      </c>
      <c r="D228" s="63" t="s">
        <v>205</v>
      </c>
      <c r="E228" s="63" t="s">
        <v>208</v>
      </c>
      <c r="F228" s="63" t="s">
        <v>211</v>
      </c>
      <c r="G228" s="63">
        <v>44</v>
      </c>
      <c r="H228" s="63">
        <v>52</v>
      </c>
      <c r="I228" s="63">
        <v>51</v>
      </c>
      <c r="J228" s="63">
        <v>63</v>
      </c>
      <c r="K228" s="57">
        <v>61</v>
      </c>
    </row>
    <row r="229" spans="2:11">
      <c r="B229" s="77">
        <v>0</v>
      </c>
      <c r="C229" s="63">
        <v>250</v>
      </c>
      <c r="D229" s="63" t="s">
        <v>212</v>
      </c>
      <c r="E229" s="63" t="s">
        <v>208</v>
      </c>
      <c r="F229" s="63" t="s">
        <v>207</v>
      </c>
      <c r="G229" s="63">
        <v>50</v>
      </c>
      <c r="H229" s="63">
        <v>59</v>
      </c>
      <c r="I229" s="63">
        <v>42</v>
      </c>
      <c r="J229" s="63">
        <v>53</v>
      </c>
      <c r="K229" s="57">
        <v>61</v>
      </c>
    </row>
    <row r="230" spans="2:11">
      <c r="B230" s="77">
        <v>0</v>
      </c>
      <c r="C230" s="63">
        <v>211</v>
      </c>
      <c r="D230" s="63" t="s">
        <v>213</v>
      </c>
      <c r="E230" s="63" t="s">
        <v>208</v>
      </c>
      <c r="F230" s="63" t="s">
        <v>211</v>
      </c>
      <c r="G230" s="63">
        <v>34</v>
      </c>
      <c r="H230" s="63">
        <v>46</v>
      </c>
      <c r="I230" s="63">
        <v>45</v>
      </c>
      <c r="J230" s="63">
        <v>39</v>
      </c>
      <c r="K230" s="57">
        <v>36</v>
      </c>
    </row>
    <row r="231" spans="2:11">
      <c r="B231" s="77">
        <v>0</v>
      </c>
      <c r="C231" s="63">
        <v>284</v>
      </c>
      <c r="D231" s="63" t="s">
        <v>205</v>
      </c>
      <c r="E231" s="63" t="s">
        <v>208</v>
      </c>
      <c r="F231" s="63" t="s">
        <v>207</v>
      </c>
      <c r="G231" s="63">
        <v>63</v>
      </c>
      <c r="H231" s="63">
        <v>57</v>
      </c>
      <c r="I231" s="63">
        <v>54</v>
      </c>
      <c r="J231" s="63">
        <v>51</v>
      </c>
      <c r="K231" s="57">
        <v>40</v>
      </c>
    </row>
    <row r="232" spans="2:11">
      <c r="B232" s="77">
        <v>0</v>
      </c>
      <c r="C232" s="63">
        <v>248</v>
      </c>
      <c r="D232" s="63" t="s">
        <v>212</v>
      </c>
      <c r="E232" s="63" t="s">
        <v>208</v>
      </c>
      <c r="F232" s="63" t="s">
        <v>211</v>
      </c>
      <c r="G232" s="63">
        <v>57</v>
      </c>
      <c r="H232" s="63">
        <v>55</v>
      </c>
      <c r="I232" s="63">
        <v>52</v>
      </c>
      <c r="J232" s="63">
        <v>50</v>
      </c>
      <c r="K232" s="57">
        <v>51</v>
      </c>
    </row>
    <row r="233" spans="2:11">
      <c r="B233" s="77">
        <v>0</v>
      </c>
      <c r="C233" s="63">
        <v>275</v>
      </c>
      <c r="D233" s="63" t="s">
        <v>205</v>
      </c>
      <c r="E233" s="63" t="s">
        <v>208</v>
      </c>
      <c r="F233" s="63" t="s">
        <v>209</v>
      </c>
      <c r="G233" s="63">
        <v>60</v>
      </c>
      <c r="H233" s="63">
        <v>46</v>
      </c>
      <c r="I233" s="63">
        <v>51</v>
      </c>
      <c r="J233" s="63">
        <v>53</v>
      </c>
      <c r="K233" s="57">
        <v>61</v>
      </c>
    </row>
    <row r="234" spans="2:11">
      <c r="B234" s="77">
        <v>0</v>
      </c>
      <c r="C234" s="63">
        <v>295</v>
      </c>
      <c r="D234" s="63" t="s">
        <v>205</v>
      </c>
      <c r="E234" s="63" t="s">
        <v>210</v>
      </c>
      <c r="F234" s="63" t="s">
        <v>211</v>
      </c>
      <c r="G234" s="63">
        <v>73</v>
      </c>
      <c r="H234" s="63">
        <v>60</v>
      </c>
      <c r="I234" s="63">
        <v>71</v>
      </c>
      <c r="J234" s="63">
        <v>61</v>
      </c>
      <c r="K234" s="57">
        <v>71</v>
      </c>
    </row>
    <row r="235" spans="2:11">
      <c r="B235" s="77">
        <v>0</v>
      </c>
      <c r="C235" s="63">
        <v>304</v>
      </c>
      <c r="D235" s="63" t="s">
        <v>205</v>
      </c>
      <c r="E235" s="63" t="s">
        <v>210</v>
      </c>
      <c r="F235" s="63" t="s">
        <v>211</v>
      </c>
      <c r="G235" s="63">
        <v>54</v>
      </c>
      <c r="H235" s="63">
        <v>63</v>
      </c>
      <c r="I235" s="63">
        <v>57</v>
      </c>
      <c r="J235" s="63">
        <v>55</v>
      </c>
      <c r="K235" s="57">
        <v>46</v>
      </c>
    </row>
    <row r="236" spans="2:11">
      <c r="B236" s="77">
        <v>0</v>
      </c>
      <c r="C236" s="63">
        <v>238</v>
      </c>
      <c r="D236" s="63" t="s">
        <v>212</v>
      </c>
      <c r="E236" s="63" t="s">
        <v>206</v>
      </c>
      <c r="F236" s="63" t="s">
        <v>211</v>
      </c>
      <c r="G236" s="63">
        <v>45</v>
      </c>
      <c r="H236" s="63">
        <v>57</v>
      </c>
      <c r="I236" s="63">
        <v>50</v>
      </c>
      <c r="J236" s="63">
        <v>31</v>
      </c>
      <c r="K236" s="57">
        <v>56</v>
      </c>
    </row>
    <row r="237" spans="2:11">
      <c r="B237" s="77">
        <v>0</v>
      </c>
      <c r="C237" s="63">
        <v>315</v>
      </c>
      <c r="D237" s="63" t="s">
        <v>205</v>
      </c>
      <c r="E237" s="63" t="s">
        <v>206</v>
      </c>
      <c r="F237" s="63" t="s">
        <v>207</v>
      </c>
      <c r="G237" s="63">
        <v>42</v>
      </c>
      <c r="H237" s="63">
        <v>49</v>
      </c>
      <c r="I237" s="63">
        <v>43</v>
      </c>
      <c r="J237" s="63">
        <v>50</v>
      </c>
      <c r="K237" s="57">
        <v>56</v>
      </c>
    </row>
    <row r="238" spans="2:11">
      <c r="B238" s="77">
        <v>0</v>
      </c>
      <c r="C238" s="63">
        <v>276</v>
      </c>
      <c r="D238" s="63" t="s">
        <v>205</v>
      </c>
      <c r="E238" s="63" t="s">
        <v>210</v>
      </c>
      <c r="F238" s="63" t="s">
        <v>211</v>
      </c>
      <c r="G238" s="63">
        <v>47</v>
      </c>
      <c r="H238" s="63">
        <v>52</v>
      </c>
      <c r="I238" s="63">
        <v>51</v>
      </c>
      <c r="J238" s="63">
        <v>50</v>
      </c>
      <c r="K238" s="57">
        <v>56</v>
      </c>
    </row>
    <row r="239" spans="2:11">
      <c r="B239" s="77">
        <v>0</v>
      </c>
      <c r="C239" s="63">
        <v>395</v>
      </c>
      <c r="D239" s="63" t="s">
        <v>214</v>
      </c>
      <c r="E239" s="63" t="s">
        <v>208</v>
      </c>
      <c r="F239" s="63" t="s">
        <v>207</v>
      </c>
      <c r="G239" s="63">
        <v>57</v>
      </c>
      <c r="H239" s="63">
        <v>57</v>
      </c>
      <c r="I239" s="63">
        <v>60</v>
      </c>
      <c r="J239" s="63">
        <v>56</v>
      </c>
      <c r="K239" s="57">
        <v>56</v>
      </c>
    </row>
    <row r="240" spans="2:11">
      <c r="B240" s="77">
        <v>0</v>
      </c>
      <c r="C240" s="63">
        <v>314</v>
      </c>
      <c r="D240" s="63" t="s">
        <v>205</v>
      </c>
      <c r="E240" s="63" t="s">
        <v>210</v>
      </c>
      <c r="F240" s="63" t="s">
        <v>211</v>
      </c>
      <c r="G240" s="63">
        <v>68</v>
      </c>
      <c r="H240" s="63">
        <v>65</v>
      </c>
      <c r="I240" s="63">
        <v>62</v>
      </c>
      <c r="J240" s="63">
        <v>55</v>
      </c>
      <c r="K240" s="57">
        <v>61</v>
      </c>
    </row>
    <row r="241" spans="2:11">
      <c r="B241" s="77">
        <v>0</v>
      </c>
      <c r="C241" s="63">
        <v>285</v>
      </c>
      <c r="D241" s="63" t="s">
        <v>205</v>
      </c>
      <c r="E241" s="63" t="s">
        <v>208</v>
      </c>
      <c r="F241" s="63" t="s">
        <v>207</v>
      </c>
      <c r="G241" s="63">
        <v>55</v>
      </c>
      <c r="H241" s="63">
        <v>39</v>
      </c>
      <c r="I241" s="63">
        <v>57</v>
      </c>
      <c r="J241" s="63">
        <v>53</v>
      </c>
      <c r="K241" s="57">
        <v>46</v>
      </c>
    </row>
    <row r="242" spans="2:11">
      <c r="B242" s="77">
        <v>0</v>
      </c>
      <c r="C242" s="63">
        <v>367</v>
      </c>
      <c r="D242" s="63" t="s">
        <v>205</v>
      </c>
      <c r="E242" s="63" t="s">
        <v>208</v>
      </c>
      <c r="F242" s="63" t="s">
        <v>207</v>
      </c>
      <c r="G242" s="63">
        <v>63</v>
      </c>
      <c r="H242" s="63">
        <v>49</v>
      </c>
      <c r="I242" s="63">
        <v>35</v>
      </c>
      <c r="J242" s="63">
        <v>66</v>
      </c>
      <c r="K242" s="57">
        <v>41</v>
      </c>
    </row>
    <row r="243" spans="2:11">
      <c r="B243" s="77">
        <v>0</v>
      </c>
      <c r="C243" s="63">
        <v>343</v>
      </c>
      <c r="D243" s="63" t="s">
        <v>205</v>
      </c>
      <c r="E243" s="63" t="s">
        <v>208</v>
      </c>
      <c r="F243" s="63" t="s">
        <v>209</v>
      </c>
      <c r="G243" s="63">
        <v>63</v>
      </c>
      <c r="H243" s="63">
        <v>63</v>
      </c>
      <c r="I243" s="63">
        <v>75</v>
      </c>
      <c r="J243" s="63">
        <v>72</v>
      </c>
      <c r="K243" s="57">
        <v>66</v>
      </c>
    </row>
    <row r="244" spans="2:11">
      <c r="B244" s="77">
        <v>0</v>
      </c>
      <c r="C244" s="63">
        <v>241</v>
      </c>
      <c r="D244" s="63" t="s">
        <v>212</v>
      </c>
      <c r="E244" s="63" t="s">
        <v>208</v>
      </c>
      <c r="F244" s="63" t="s">
        <v>211</v>
      </c>
      <c r="G244" s="63">
        <v>50</v>
      </c>
      <c r="H244" s="63">
        <v>40</v>
      </c>
      <c r="I244" s="63">
        <v>45</v>
      </c>
      <c r="J244" s="63">
        <v>55</v>
      </c>
      <c r="K244" s="57">
        <v>56</v>
      </c>
    </row>
    <row r="245" spans="2:11">
      <c r="B245" s="77">
        <v>0</v>
      </c>
      <c r="C245" s="63">
        <v>220</v>
      </c>
      <c r="D245" s="63" t="s">
        <v>213</v>
      </c>
      <c r="E245" s="63" t="s">
        <v>210</v>
      </c>
      <c r="F245" s="63" t="s">
        <v>211</v>
      </c>
      <c r="G245" s="63">
        <v>60</v>
      </c>
      <c r="H245" s="63">
        <v>52</v>
      </c>
      <c r="I245" s="63">
        <v>57</v>
      </c>
      <c r="J245" s="63">
        <v>61</v>
      </c>
      <c r="K245" s="57">
        <v>61</v>
      </c>
    </row>
    <row r="246" spans="2:11">
      <c r="B246" s="77">
        <v>0</v>
      </c>
      <c r="C246" s="63">
        <v>212</v>
      </c>
      <c r="D246" s="63" t="s">
        <v>213</v>
      </c>
      <c r="E246" s="63" t="s">
        <v>208</v>
      </c>
      <c r="F246" s="63" t="s">
        <v>209</v>
      </c>
      <c r="G246" s="63">
        <v>37</v>
      </c>
      <c r="H246" s="63">
        <v>44</v>
      </c>
      <c r="I246" s="63">
        <v>45</v>
      </c>
      <c r="J246" s="63">
        <v>39</v>
      </c>
      <c r="K246" s="57">
        <v>46</v>
      </c>
    </row>
    <row r="247" spans="2:11">
      <c r="B247" s="77">
        <v>0</v>
      </c>
      <c r="C247" s="63">
        <v>253</v>
      </c>
      <c r="D247" s="63" t="s">
        <v>212</v>
      </c>
      <c r="E247" s="63" t="s">
        <v>208</v>
      </c>
      <c r="F247" s="63" t="s">
        <v>209</v>
      </c>
      <c r="G247" s="63">
        <v>34</v>
      </c>
      <c r="H247" s="63">
        <v>37</v>
      </c>
      <c r="I247" s="63">
        <v>46</v>
      </c>
      <c r="J247" s="63">
        <v>39</v>
      </c>
      <c r="K247" s="57">
        <v>31</v>
      </c>
    </row>
    <row r="248" spans="2:11">
      <c r="B248" s="77">
        <v>0</v>
      </c>
      <c r="C248" s="63">
        <v>354</v>
      </c>
      <c r="D248" s="63" t="s">
        <v>205</v>
      </c>
      <c r="E248" s="63" t="s">
        <v>210</v>
      </c>
      <c r="F248" s="63" t="s">
        <v>211</v>
      </c>
      <c r="G248" s="63">
        <v>65</v>
      </c>
      <c r="H248" s="63">
        <v>65</v>
      </c>
      <c r="I248" s="63">
        <v>66</v>
      </c>
      <c r="J248" s="63">
        <v>61</v>
      </c>
      <c r="K248" s="57">
        <v>66</v>
      </c>
    </row>
    <row r="249" spans="2:11">
      <c r="B249" s="77">
        <v>0</v>
      </c>
      <c r="C249" s="63">
        <v>378</v>
      </c>
      <c r="D249" s="63" t="s">
        <v>205</v>
      </c>
      <c r="E249" s="63" t="s">
        <v>208</v>
      </c>
      <c r="F249" s="63" t="s">
        <v>209</v>
      </c>
      <c r="G249" s="63">
        <v>47</v>
      </c>
      <c r="H249" s="63">
        <v>57</v>
      </c>
      <c r="I249" s="63">
        <v>57</v>
      </c>
      <c r="J249" s="63">
        <v>58</v>
      </c>
      <c r="K249" s="57">
        <v>46</v>
      </c>
    </row>
    <row r="250" spans="2:11">
      <c r="B250" s="77">
        <v>0</v>
      </c>
      <c r="C250" s="63">
        <v>396</v>
      </c>
      <c r="D250" s="63" t="s">
        <v>205</v>
      </c>
      <c r="E250" s="63" t="s">
        <v>210</v>
      </c>
      <c r="F250" s="63" t="s">
        <v>211</v>
      </c>
      <c r="G250" s="63">
        <v>44</v>
      </c>
      <c r="H250" s="63">
        <v>38</v>
      </c>
      <c r="I250" s="63">
        <v>49</v>
      </c>
      <c r="J250" s="63">
        <v>39</v>
      </c>
      <c r="K250" s="57">
        <v>46</v>
      </c>
    </row>
    <row r="251" spans="2:11">
      <c r="B251" s="77">
        <v>0</v>
      </c>
      <c r="C251" s="63">
        <v>229</v>
      </c>
      <c r="D251" s="63" t="s">
        <v>214</v>
      </c>
      <c r="E251" s="63" t="s">
        <v>206</v>
      </c>
      <c r="F251" s="63" t="s">
        <v>207</v>
      </c>
      <c r="G251" s="63">
        <v>52</v>
      </c>
      <c r="H251" s="63">
        <v>44</v>
      </c>
      <c r="I251" s="63">
        <v>49</v>
      </c>
      <c r="J251" s="63">
        <v>55</v>
      </c>
      <c r="K251" s="57">
        <v>41</v>
      </c>
    </row>
    <row r="252" spans="2:11">
      <c r="B252" s="77">
        <v>0</v>
      </c>
      <c r="C252" s="63">
        <v>326</v>
      </c>
      <c r="D252" s="63" t="s">
        <v>205</v>
      </c>
      <c r="E252" s="63" t="s">
        <v>208</v>
      </c>
      <c r="F252" s="63" t="s">
        <v>207</v>
      </c>
      <c r="G252" s="63">
        <v>42</v>
      </c>
      <c r="H252" s="63">
        <v>31</v>
      </c>
      <c r="I252" s="63">
        <v>57</v>
      </c>
      <c r="J252" s="63">
        <v>47</v>
      </c>
      <c r="K252" s="57">
        <v>51</v>
      </c>
    </row>
    <row r="253" spans="2:11">
      <c r="B253" s="77">
        <v>0</v>
      </c>
      <c r="C253" s="63">
        <v>303</v>
      </c>
      <c r="D253" s="63" t="s">
        <v>205</v>
      </c>
      <c r="E253" s="63" t="s">
        <v>210</v>
      </c>
      <c r="F253" s="63" t="s">
        <v>211</v>
      </c>
      <c r="G253" s="63">
        <v>76</v>
      </c>
      <c r="H253" s="63">
        <v>52</v>
      </c>
      <c r="I253" s="63">
        <v>64</v>
      </c>
      <c r="J253" s="63">
        <v>64</v>
      </c>
      <c r="K253" s="57">
        <v>61</v>
      </c>
    </row>
    <row r="254" spans="2:11">
      <c r="B254" s="77">
        <v>0</v>
      </c>
      <c r="C254" s="63">
        <v>392</v>
      </c>
      <c r="D254" s="63" t="s">
        <v>214</v>
      </c>
      <c r="E254" s="63" t="s">
        <v>210</v>
      </c>
      <c r="F254" s="63" t="s">
        <v>211</v>
      </c>
      <c r="G254" s="63">
        <v>65</v>
      </c>
      <c r="H254" s="63">
        <v>67</v>
      </c>
      <c r="I254" s="63">
        <v>63</v>
      </c>
      <c r="J254" s="63">
        <v>66</v>
      </c>
      <c r="K254" s="57">
        <v>71</v>
      </c>
    </row>
    <row r="255" spans="2:11">
      <c r="B255" s="77">
        <v>0</v>
      </c>
      <c r="C255" s="63">
        <v>350</v>
      </c>
      <c r="D255" s="63" t="s">
        <v>205</v>
      </c>
      <c r="E255" s="63" t="s">
        <v>208</v>
      </c>
      <c r="F255" s="63" t="s">
        <v>209</v>
      </c>
      <c r="G255" s="63">
        <v>42</v>
      </c>
      <c r="H255" s="63">
        <v>41</v>
      </c>
      <c r="I255" s="63">
        <v>57</v>
      </c>
      <c r="J255" s="63">
        <v>72</v>
      </c>
      <c r="K255" s="57">
        <v>31</v>
      </c>
    </row>
    <row r="256" spans="2:11">
      <c r="B256" s="77">
        <v>0</v>
      </c>
      <c r="C256" s="63">
        <v>399</v>
      </c>
      <c r="D256" s="63" t="s">
        <v>205</v>
      </c>
      <c r="E256" s="63" t="s">
        <v>210</v>
      </c>
      <c r="F256" s="63" t="s">
        <v>211</v>
      </c>
      <c r="G256" s="63">
        <v>52</v>
      </c>
      <c r="H256" s="63">
        <v>59</v>
      </c>
      <c r="I256" s="63">
        <v>50</v>
      </c>
      <c r="J256" s="63">
        <v>61</v>
      </c>
      <c r="K256" s="57">
        <v>61</v>
      </c>
    </row>
    <row r="257" spans="2:11">
      <c r="B257" s="77">
        <v>0</v>
      </c>
      <c r="C257" s="63">
        <v>344</v>
      </c>
      <c r="D257" s="63" t="s">
        <v>214</v>
      </c>
      <c r="E257" s="63" t="s">
        <v>210</v>
      </c>
      <c r="F257" s="63" t="s">
        <v>207</v>
      </c>
      <c r="G257" s="63">
        <v>60</v>
      </c>
      <c r="H257" s="63">
        <v>65</v>
      </c>
      <c r="I257" s="63">
        <v>58</v>
      </c>
      <c r="J257" s="63">
        <v>61</v>
      </c>
      <c r="K257" s="57">
        <v>66</v>
      </c>
    </row>
    <row r="258" spans="2:11">
      <c r="B258" s="77">
        <v>0</v>
      </c>
      <c r="C258" s="63">
        <v>400</v>
      </c>
      <c r="D258" s="63" t="s">
        <v>205</v>
      </c>
      <c r="E258" s="63" t="s">
        <v>208</v>
      </c>
      <c r="F258" s="63" t="s">
        <v>211</v>
      </c>
      <c r="G258" s="63">
        <v>68</v>
      </c>
      <c r="H258" s="63">
        <v>54</v>
      </c>
      <c r="I258" s="63">
        <v>75</v>
      </c>
      <c r="J258" s="63">
        <v>66</v>
      </c>
      <c r="K258" s="57">
        <v>35</v>
      </c>
    </row>
    <row r="259" spans="2:11">
      <c r="B259" s="77">
        <v>0</v>
      </c>
      <c r="C259" s="63">
        <v>280</v>
      </c>
      <c r="D259" s="63" t="s">
        <v>205</v>
      </c>
      <c r="E259" s="63" t="s">
        <v>210</v>
      </c>
      <c r="F259" s="63" t="s">
        <v>211</v>
      </c>
      <c r="G259" s="63">
        <v>65</v>
      </c>
      <c r="H259" s="63">
        <v>62</v>
      </c>
      <c r="I259" s="63">
        <v>68</v>
      </c>
      <c r="J259" s="63">
        <v>66</v>
      </c>
      <c r="K259" s="57">
        <v>66</v>
      </c>
    </row>
    <row r="260" spans="2:11">
      <c r="B260" s="77">
        <v>0</v>
      </c>
      <c r="C260" s="63">
        <v>216</v>
      </c>
      <c r="D260" s="63" t="s">
        <v>213</v>
      </c>
      <c r="E260" s="63" t="s">
        <v>206</v>
      </c>
      <c r="F260" s="63" t="s">
        <v>209</v>
      </c>
      <c r="G260" s="63">
        <v>47</v>
      </c>
      <c r="H260" s="63">
        <v>31</v>
      </c>
      <c r="I260" s="63">
        <v>44</v>
      </c>
      <c r="J260" s="63">
        <v>36</v>
      </c>
      <c r="K260" s="57">
        <v>36</v>
      </c>
    </row>
    <row r="261" spans="2:11">
      <c r="B261" s="77">
        <v>0</v>
      </c>
      <c r="C261" s="63">
        <v>353</v>
      </c>
      <c r="D261" s="63" t="s">
        <v>205</v>
      </c>
      <c r="E261" s="63" t="s">
        <v>208</v>
      </c>
      <c r="F261" s="63" t="s">
        <v>209</v>
      </c>
      <c r="G261" s="63">
        <v>39</v>
      </c>
      <c r="H261" s="63">
        <v>31</v>
      </c>
      <c r="I261" s="63">
        <v>40</v>
      </c>
      <c r="J261" s="63">
        <v>39</v>
      </c>
      <c r="K261" s="57">
        <v>51</v>
      </c>
    </row>
    <row r="262" spans="2:11">
      <c r="B262" s="77">
        <v>0</v>
      </c>
      <c r="C262" s="63">
        <v>376</v>
      </c>
      <c r="D262" s="63" t="s">
        <v>205</v>
      </c>
      <c r="E262" s="63" t="s">
        <v>208</v>
      </c>
      <c r="F262" s="63" t="s">
        <v>211</v>
      </c>
      <c r="G262" s="63">
        <v>47</v>
      </c>
      <c r="H262" s="63">
        <v>47</v>
      </c>
      <c r="I262" s="63">
        <v>41</v>
      </c>
      <c r="J262" s="63">
        <v>42</v>
      </c>
      <c r="K262" s="57">
        <v>51</v>
      </c>
    </row>
    <row r="263" spans="2:11">
      <c r="B263" s="77">
        <v>0</v>
      </c>
      <c r="C263" s="63">
        <v>377</v>
      </c>
      <c r="D263" s="63" t="s">
        <v>205</v>
      </c>
      <c r="E263" s="63" t="s">
        <v>208</v>
      </c>
      <c r="F263" s="63" t="s">
        <v>211</v>
      </c>
      <c r="G263" s="63">
        <v>55</v>
      </c>
      <c r="H263" s="63">
        <v>59</v>
      </c>
      <c r="I263" s="63">
        <v>62</v>
      </c>
      <c r="J263" s="63">
        <v>58</v>
      </c>
      <c r="K263" s="57">
        <v>51</v>
      </c>
    </row>
    <row r="264" spans="2:11">
      <c r="B264" s="77">
        <v>0</v>
      </c>
      <c r="C264" s="63">
        <v>368</v>
      </c>
      <c r="D264" s="63" t="s">
        <v>205</v>
      </c>
      <c r="E264" s="63" t="s">
        <v>208</v>
      </c>
      <c r="F264" s="63" t="s">
        <v>211</v>
      </c>
      <c r="G264" s="63">
        <v>52</v>
      </c>
      <c r="H264" s="63">
        <v>54</v>
      </c>
      <c r="I264" s="63">
        <v>57</v>
      </c>
      <c r="J264" s="63">
        <v>55</v>
      </c>
      <c r="K264" s="57">
        <v>51</v>
      </c>
    </row>
    <row r="265" spans="2:11">
      <c r="B265" s="77">
        <v>0</v>
      </c>
      <c r="C265" s="63">
        <v>240</v>
      </c>
      <c r="D265" s="63" t="s">
        <v>212</v>
      </c>
      <c r="E265" s="63" t="s">
        <v>206</v>
      </c>
      <c r="F265" s="63" t="s">
        <v>207</v>
      </c>
      <c r="G265" s="63">
        <v>42</v>
      </c>
      <c r="H265" s="63">
        <v>41</v>
      </c>
      <c r="I265" s="63">
        <v>43</v>
      </c>
      <c r="J265" s="63">
        <v>50</v>
      </c>
      <c r="K265" s="57">
        <v>41</v>
      </c>
    </row>
    <row r="266" spans="2:11">
      <c r="B266" s="77">
        <v>0</v>
      </c>
      <c r="C266" s="63">
        <v>262</v>
      </c>
      <c r="D266" s="63" t="s">
        <v>205</v>
      </c>
      <c r="E266" s="63" t="s">
        <v>210</v>
      </c>
      <c r="F266" s="63" t="s">
        <v>207</v>
      </c>
      <c r="G266" s="63">
        <v>65</v>
      </c>
      <c r="H266" s="63">
        <v>65</v>
      </c>
      <c r="I266" s="63">
        <v>48</v>
      </c>
      <c r="J266" s="63">
        <v>63</v>
      </c>
      <c r="K266" s="57">
        <v>66</v>
      </c>
    </row>
    <row r="267" spans="2:11">
      <c r="B267" s="77">
        <v>0</v>
      </c>
      <c r="C267" s="63">
        <v>369</v>
      </c>
      <c r="D267" s="63" t="s">
        <v>205</v>
      </c>
      <c r="E267" s="63" t="s">
        <v>206</v>
      </c>
      <c r="F267" s="63" t="s">
        <v>207</v>
      </c>
      <c r="G267" s="63">
        <v>55</v>
      </c>
      <c r="H267" s="63">
        <v>59</v>
      </c>
      <c r="I267" s="63">
        <v>63</v>
      </c>
      <c r="J267" s="63">
        <v>69</v>
      </c>
      <c r="K267" s="57">
        <v>46</v>
      </c>
    </row>
    <row r="268" spans="2:11">
      <c r="B268" s="77">
        <v>0</v>
      </c>
      <c r="C268" s="63">
        <v>249</v>
      </c>
      <c r="D268" s="63" t="s">
        <v>212</v>
      </c>
      <c r="E268" s="63" t="s">
        <v>210</v>
      </c>
      <c r="F268" s="63" t="s">
        <v>209</v>
      </c>
      <c r="G268" s="63">
        <v>50</v>
      </c>
      <c r="H268" s="63">
        <v>40</v>
      </c>
      <c r="I268" s="63">
        <v>39</v>
      </c>
      <c r="J268" s="63">
        <v>49</v>
      </c>
      <c r="K268" s="57">
        <v>47</v>
      </c>
    </row>
    <row r="269" spans="2:11">
      <c r="B269" s="77">
        <v>0</v>
      </c>
      <c r="C269" s="63">
        <v>336</v>
      </c>
      <c r="D269" s="63" t="s">
        <v>205</v>
      </c>
      <c r="E269" s="63" t="s">
        <v>208</v>
      </c>
      <c r="F269" s="63" t="s">
        <v>211</v>
      </c>
      <c r="G269" s="63">
        <v>65</v>
      </c>
      <c r="H269" s="63">
        <v>59</v>
      </c>
      <c r="I269" s="63">
        <v>70</v>
      </c>
      <c r="J269" s="63">
        <v>63</v>
      </c>
      <c r="K269" s="57">
        <v>51</v>
      </c>
    </row>
    <row r="270" spans="2:11">
      <c r="B270" s="77">
        <v>0</v>
      </c>
      <c r="C270" s="63">
        <v>389</v>
      </c>
      <c r="D270" s="63" t="s">
        <v>205</v>
      </c>
      <c r="E270" s="63" t="s">
        <v>208</v>
      </c>
      <c r="F270" s="63" t="s">
        <v>211</v>
      </c>
      <c r="G270" s="63">
        <v>47</v>
      </c>
      <c r="H270" s="63">
        <v>59</v>
      </c>
      <c r="I270" s="63">
        <v>63</v>
      </c>
      <c r="J270" s="63">
        <v>53</v>
      </c>
      <c r="K270" s="57">
        <v>46</v>
      </c>
    </row>
    <row r="271" spans="2:11">
      <c r="B271" s="77">
        <v>0</v>
      </c>
      <c r="C271" s="63">
        <v>207</v>
      </c>
      <c r="D271" s="63" t="s">
        <v>213</v>
      </c>
      <c r="E271" s="63" t="s">
        <v>208</v>
      </c>
      <c r="F271" s="63" t="s">
        <v>211</v>
      </c>
      <c r="G271" s="63">
        <v>57</v>
      </c>
      <c r="H271" s="63">
        <v>54</v>
      </c>
      <c r="I271" s="63">
        <v>59</v>
      </c>
      <c r="J271" s="63">
        <v>47</v>
      </c>
      <c r="K271" s="57">
        <v>51</v>
      </c>
    </row>
    <row r="272" spans="2:11">
      <c r="B272" s="77">
        <v>0</v>
      </c>
      <c r="C272" s="63">
        <v>227</v>
      </c>
      <c r="D272" s="63" t="s">
        <v>214</v>
      </c>
      <c r="E272" s="63" t="s">
        <v>208</v>
      </c>
      <c r="F272" s="63" t="s">
        <v>211</v>
      </c>
      <c r="G272" s="63">
        <v>53</v>
      </c>
      <c r="H272" s="63">
        <v>61</v>
      </c>
      <c r="I272" s="63">
        <v>61</v>
      </c>
      <c r="J272" s="63">
        <v>57</v>
      </c>
      <c r="K272" s="57">
        <v>56</v>
      </c>
    </row>
    <row r="273" spans="2:11">
      <c r="B273" s="77">
        <v>0</v>
      </c>
      <c r="C273" s="63">
        <v>328</v>
      </c>
      <c r="D273" s="63" t="s">
        <v>205</v>
      </c>
      <c r="E273" s="63" t="s">
        <v>210</v>
      </c>
      <c r="F273" s="63" t="s">
        <v>211</v>
      </c>
      <c r="G273" s="63">
        <v>39</v>
      </c>
      <c r="H273" s="63">
        <v>33</v>
      </c>
      <c r="I273" s="63">
        <v>38</v>
      </c>
      <c r="J273" s="63">
        <v>47</v>
      </c>
      <c r="K273" s="57">
        <v>41</v>
      </c>
    </row>
    <row r="274" spans="2:11">
      <c r="B274" s="77">
        <v>0</v>
      </c>
      <c r="C274" s="63">
        <v>221</v>
      </c>
      <c r="D274" s="63" t="s">
        <v>213</v>
      </c>
      <c r="E274" s="63" t="s">
        <v>208</v>
      </c>
      <c r="F274" s="63" t="s">
        <v>207</v>
      </c>
      <c r="G274" s="63">
        <v>44</v>
      </c>
      <c r="H274" s="63">
        <v>44</v>
      </c>
      <c r="I274" s="63">
        <v>61</v>
      </c>
      <c r="J274" s="63">
        <v>50</v>
      </c>
      <c r="K274" s="57">
        <v>46</v>
      </c>
    </row>
    <row r="275" spans="2:11">
      <c r="B275" s="77">
        <v>0</v>
      </c>
      <c r="C275" s="63">
        <v>383</v>
      </c>
      <c r="D275" s="63" t="s">
        <v>205</v>
      </c>
      <c r="E275" s="63" t="s">
        <v>208</v>
      </c>
      <c r="F275" s="63" t="s">
        <v>211</v>
      </c>
      <c r="G275" s="63">
        <v>63</v>
      </c>
      <c r="H275" s="63">
        <v>59</v>
      </c>
      <c r="I275" s="63">
        <v>49</v>
      </c>
      <c r="J275" s="63">
        <v>55</v>
      </c>
      <c r="K275" s="57">
        <v>71</v>
      </c>
    </row>
    <row r="276" spans="2:11">
      <c r="B276" s="77">
        <v>0</v>
      </c>
      <c r="C276" s="63">
        <v>332</v>
      </c>
      <c r="D276" s="63" t="s">
        <v>205</v>
      </c>
      <c r="E276" s="63" t="s">
        <v>208</v>
      </c>
      <c r="F276" s="63" t="s">
        <v>211</v>
      </c>
      <c r="G276" s="63">
        <v>73</v>
      </c>
      <c r="H276" s="63">
        <v>62</v>
      </c>
      <c r="I276" s="63">
        <v>73</v>
      </c>
      <c r="J276" s="63">
        <v>66</v>
      </c>
      <c r="K276" s="57">
        <v>70</v>
      </c>
    </row>
    <row r="277" spans="2:11">
      <c r="B277" s="77">
        <v>0</v>
      </c>
      <c r="C277" s="63">
        <v>215</v>
      </c>
      <c r="D277" s="63" t="s">
        <v>213</v>
      </c>
      <c r="E277" s="63" t="s">
        <v>210</v>
      </c>
      <c r="F277" s="63" t="s">
        <v>209</v>
      </c>
      <c r="G277" s="63">
        <v>39</v>
      </c>
      <c r="H277" s="63">
        <v>39</v>
      </c>
      <c r="I277" s="63">
        <v>44</v>
      </c>
      <c r="J277" s="63">
        <v>26</v>
      </c>
      <c r="K277" s="57">
        <v>42</v>
      </c>
    </row>
    <row r="278" spans="2:11">
      <c r="B278" s="77">
        <v>0</v>
      </c>
      <c r="C278" s="63">
        <v>267</v>
      </c>
      <c r="D278" s="63" t="s">
        <v>205</v>
      </c>
      <c r="E278" s="63" t="s">
        <v>206</v>
      </c>
      <c r="F278" s="63" t="s">
        <v>209</v>
      </c>
      <c r="G278" s="63">
        <v>37</v>
      </c>
      <c r="H278" s="63">
        <v>37</v>
      </c>
      <c r="I278" s="63">
        <v>42</v>
      </c>
      <c r="J278" s="63">
        <v>33</v>
      </c>
      <c r="K278" s="57">
        <v>32</v>
      </c>
    </row>
    <row r="279" spans="2:11">
      <c r="B279" s="77">
        <v>0</v>
      </c>
      <c r="C279" s="63">
        <v>222</v>
      </c>
      <c r="D279" s="63" t="s">
        <v>213</v>
      </c>
      <c r="E279" s="63" t="s">
        <v>208</v>
      </c>
      <c r="F279" s="63" t="s">
        <v>209</v>
      </c>
      <c r="G279" s="63">
        <v>42</v>
      </c>
      <c r="H279" s="63">
        <v>39</v>
      </c>
      <c r="I279" s="63">
        <v>39</v>
      </c>
      <c r="J279" s="63">
        <v>56</v>
      </c>
      <c r="K279" s="57">
        <v>46</v>
      </c>
    </row>
    <row r="280" spans="2:11">
      <c r="B280" s="77">
        <v>0</v>
      </c>
      <c r="C280" s="63">
        <v>385</v>
      </c>
      <c r="D280" s="63" t="s">
        <v>205</v>
      </c>
      <c r="E280" s="63" t="s">
        <v>208</v>
      </c>
      <c r="F280" s="63" t="s">
        <v>211</v>
      </c>
      <c r="G280" s="63">
        <v>63</v>
      </c>
      <c r="H280" s="63">
        <v>57</v>
      </c>
      <c r="I280" s="63">
        <v>55</v>
      </c>
      <c r="J280" s="63">
        <v>58</v>
      </c>
      <c r="K280" s="57">
        <v>41</v>
      </c>
    </row>
    <row r="281" spans="2:11">
      <c r="B281" s="77">
        <v>0</v>
      </c>
      <c r="C281" s="63">
        <v>209</v>
      </c>
      <c r="D281" s="63" t="s">
        <v>213</v>
      </c>
      <c r="E281" s="63" t="s">
        <v>208</v>
      </c>
      <c r="F281" s="63" t="s">
        <v>209</v>
      </c>
      <c r="G281" s="63">
        <v>48</v>
      </c>
      <c r="H281" s="63">
        <v>49</v>
      </c>
      <c r="I281" s="63">
        <v>52</v>
      </c>
      <c r="J281" s="63">
        <v>44</v>
      </c>
      <c r="K281" s="57">
        <v>51</v>
      </c>
    </row>
    <row r="282" spans="2:11">
      <c r="B282" s="77">
        <v>0</v>
      </c>
      <c r="C282" s="63">
        <v>381</v>
      </c>
      <c r="D282" s="63" t="s">
        <v>205</v>
      </c>
      <c r="E282" s="63" t="s">
        <v>208</v>
      </c>
      <c r="F282" s="63" t="s">
        <v>211</v>
      </c>
      <c r="G282" s="63">
        <v>50</v>
      </c>
      <c r="H282" s="63">
        <v>46</v>
      </c>
      <c r="I282" s="63">
        <v>45</v>
      </c>
      <c r="J282" s="63">
        <v>58</v>
      </c>
      <c r="K282" s="57">
        <v>61</v>
      </c>
    </row>
    <row r="283" spans="2:11">
      <c r="B283" s="77">
        <v>0</v>
      </c>
      <c r="C283" s="63">
        <v>370</v>
      </c>
      <c r="D283" s="63" t="s">
        <v>214</v>
      </c>
      <c r="E283" s="63" t="s">
        <v>210</v>
      </c>
      <c r="F283" s="63" t="s">
        <v>211</v>
      </c>
      <c r="G283" s="63">
        <v>47</v>
      </c>
      <c r="H283" s="63">
        <v>62</v>
      </c>
      <c r="I283" s="63">
        <v>61</v>
      </c>
      <c r="J283" s="63">
        <v>69</v>
      </c>
      <c r="K283" s="57">
        <v>66</v>
      </c>
    </row>
    <row r="284" spans="2:11">
      <c r="B284" s="77">
        <v>0</v>
      </c>
      <c r="C284" s="63">
        <v>334</v>
      </c>
      <c r="D284" s="63" t="s">
        <v>205</v>
      </c>
      <c r="E284" s="63" t="s">
        <v>206</v>
      </c>
      <c r="F284" s="63" t="s">
        <v>207</v>
      </c>
      <c r="G284" s="63">
        <v>44</v>
      </c>
      <c r="H284" s="63">
        <v>44</v>
      </c>
      <c r="I284" s="63">
        <v>39</v>
      </c>
      <c r="J284" s="63">
        <v>34</v>
      </c>
      <c r="K284" s="57">
        <v>46</v>
      </c>
    </row>
    <row r="285" spans="2:11">
      <c r="B285" s="77">
        <v>0</v>
      </c>
      <c r="C285" s="63">
        <v>308</v>
      </c>
      <c r="D285" s="63" t="s">
        <v>205</v>
      </c>
      <c r="E285" s="63" t="s">
        <v>208</v>
      </c>
      <c r="F285" s="63" t="s">
        <v>207</v>
      </c>
      <c r="G285" s="63">
        <v>34</v>
      </c>
      <c r="H285" s="63">
        <v>33</v>
      </c>
      <c r="I285" s="63">
        <v>41</v>
      </c>
      <c r="J285" s="63">
        <v>36</v>
      </c>
      <c r="K285" s="57">
        <v>36</v>
      </c>
    </row>
    <row r="286" spans="2:11">
      <c r="B286" s="77">
        <v>0</v>
      </c>
      <c r="C286" s="63">
        <v>397</v>
      </c>
      <c r="D286" s="63" t="s">
        <v>214</v>
      </c>
      <c r="E286" s="63" t="s">
        <v>210</v>
      </c>
      <c r="F286" s="63" t="s">
        <v>211</v>
      </c>
      <c r="G286" s="63">
        <v>50</v>
      </c>
      <c r="H286" s="63">
        <v>42</v>
      </c>
      <c r="I286" s="63">
        <v>50</v>
      </c>
      <c r="J286" s="63">
        <v>36</v>
      </c>
      <c r="K286" s="57">
        <v>61</v>
      </c>
    </row>
    <row r="287" spans="2:11">
      <c r="B287" s="77">
        <v>0</v>
      </c>
      <c r="C287" s="63">
        <v>340</v>
      </c>
      <c r="D287" s="63" t="s">
        <v>205</v>
      </c>
      <c r="E287" s="63" t="s">
        <v>208</v>
      </c>
      <c r="F287" s="63" t="s">
        <v>209</v>
      </c>
      <c r="G287" s="63">
        <v>44</v>
      </c>
      <c r="H287" s="63">
        <v>41</v>
      </c>
      <c r="I287" s="63">
        <v>40</v>
      </c>
      <c r="J287" s="63">
        <v>50</v>
      </c>
      <c r="K287" s="57">
        <v>26</v>
      </c>
    </row>
    <row r="288" spans="2:11">
      <c r="B288" s="77">
        <v>0</v>
      </c>
      <c r="C288" s="63">
        <v>371</v>
      </c>
      <c r="D288" s="63" t="s">
        <v>205</v>
      </c>
      <c r="E288" s="63" t="s">
        <v>208</v>
      </c>
      <c r="F288" s="63" t="s">
        <v>211</v>
      </c>
      <c r="G288" s="63">
        <v>60</v>
      </c>
      <c r="H288" s="63">
        <v>54</v>
      </c>
      <c r="I288" s="63">
        <v>60</v>
      </c>
      <c r="J288" s="63">
        <v>55</v>
      </c>
      <c r="K288" s="57">
        <v>66</v>
      </c>
    </row>
    <row r="289" spans="2:11">
      <c r="B289" s="77">
        <v>0</v>
      </c>
      <c r="C289" s="63">
        <v>307</v>
      </c>
      <c r="D289" s="63" t="s">
        <v>205</v>
      </c>
      <c r="E289" s="63" t="s">
        <v>206</v>
      </c>
      <c r="F289" s="63" t="s">
        <v>209</v>
      </c>
      <c r="G289" s="63">
        <v>47</v>
      </c>
      <c r="H289" s="63">
        <v>39</v>
      </c>
      <c r="I289" s="63">
        <v>47</v>
      </c>
      <c r="J289" s="63">
        <v>42</v>
      </c>
      <c r="K289" s="57">
        <v>26</v>
      </c>
    </row>
    <row r="290" spans="2:11">
      <c r="B290" s="77">
        <v>0</v>
      </c>
      <c r="C290" s="63">
        <v>281</v>
      </c>
      <c r="D290" s="63" t="s">
        <v>205</v>
      </c>
      <c r="E290" s="63" t="s">
        <v>206</v>
      </c>
      <c r="F290" s="63" t="s">
        <v>211</v>
      </c>
      <c r="G290" s="63">
        <v>63</v>
      </c>
      <c r="H290" s="63">
        <v>43</v>
      </c>
      <c r="I290" s="63">
        <v>59</v>
      </c>
      <c r="J290" s="63">
        <v>65</v>
      </c>
      <c r="K290" s="57">
        <v>44</v>
      </c>
    </row>
    <row r="291" spans="2:11">
      <c r="B291" s="77">
        <v>0</v>
      </c>
      <c r="C291" s="63">
        <v>218</v>
      </c>
      <c r="D291" s="63" t="s">
        <v>213</v>
      </c>
      <c r="E291" s="63" t="s">
        <v>208</v>
      </c>
      <c r="F291" s="63" t="s">
        <v>209</v>
      </c>
      <c r="G291" s="63">
        <v>50</v>
      </c>
      <c r="H291" s="63">
        <v>33</v>
      </c>
      <c r="I291" s="63">
        <v>49</v>
      </c>
      <c r="J291" s="63">
        <v>44</v>
      </c>
      <c r="K291" s="57">
        <v>36</v>
      </c>
    </row>
    <row r="292" spans="2:11">
      <c r="B292" s="77">
        <v>0</v>
      </c>
      <c r="C292" s="63">
        <v>355</v>
      </c>
      <c r="D292" s="63" t="s">
        <v>205</v>
      </c>
      <c r="E292" s="63" t="s">
        <v>208</v>
      </c>
      <c r="F292" s="63" t="s">
        <v>207</v>
      </c>
      <c r="G292" s="63">
        <v>44</v>
      </c>
      <c r="H292" s="63">
        <v>44</v>
      </c>
      <c r="I292" s="63">
        <v>46</v>
      </c>
      <c r="J292" s="63">
        <v>39</v>
      </c>
      <c r="K292" s="57">
        <v>51</v>
      </c>
    </row>
    <row r="293" spans="2:11">
      <c r="B293" s="77">
        <v>0</v>
      </c>
      <c r="C293" s="63">
        <v>297</v>
      </c>
      <c r="D293" s="63" t="s">
        <v>205</v>
      </c>
      <c r="E293" s="63" t="s">
        <v>210</v>
      </c>
      <c r="F293" s="63" t="s">
        <v>211</v>
      </c>
      <c r="G293" s="63">
        <v>60</v>
      </c>
      <c r="H293" s="63">
        <v>54</v>
      </c>
      <c r="I293" s="63">
        <v>58</v>
      </c>
      <c r="J293" s="63">
        <v>58</v>
      </c>
      <c r="K293" s="57">
        <v>61</v>
      </c>
    </row>
    <row r="294" spans="2:11">
      <c r="B294" s="77">
        <v>0</v>
      </c>
      <c r="C294" s="63">
        <v>268</v>
      </c>
      <c r="D294" s="63" t="s">
        <v>205</v>
      </c>
      <c r="E294" s="63" t="s">
        <v>208</v>
      </c>
      <c r="F294" s="63" t="s">
        <v>211</v>
      </c>
      <c r="G294" s="63">
        <v>73</v>
      </c>
      <c r="H294" s="63">
        <v>67</v>
      </c>
      <c r="I294" s="63">
        <v>71</v>
      </c>
      <c r="J294" s="63">
        <v>63</v>
      </c>
      <c r="K294" s="57">
        <v>66</v>
      </c>
    </row>
    <row r="295" spans="2:11">
      <c r="B295" s="77">
        <v>0</v>
      </c>
      <c r="C295" s="63">
        <v>256</v>
      </c>
      <c r="D295" s="63" t="s">
        <v>205</v>
      </c>
      <c r="E295" s="63" t="s">
        <v>208</v>
      </c>
      <c r="F295" s="63" t="s">
        <v>209</v>
      </c>
      <c r="G295" s="63">
        <v>55</v>
      </c>
      <c r="H295" s="63">
        <v>45</v>
      </c>
      <c r="I295" s="63">
        <v>46</v>
      </c>
      <c r="J295" s="63">
        <v>58</v>
      </c>
      <c r="K295" s="57">
        <v>51</v>
      </c>
    </row>
    <row r="296" spans="2:11">
      <c r="B296" s="77">
        <v>0</v>
      </c>
      <c r="C296" s="63">
        <v>205</v>
      </c>
      <c r="D296" s="63" t="s">
        <v>213</v>
      </c>
      <c r="E296" s="63" t="s">
        <v>206</v>
      </c>
      <c r="F296" s="63" t="s">
        <v>211</v>
      </c>
      <c r="G296" s="63">
        <v>47</v>
      </c>
      <c r="H296" s="63">
        <v>40</v>
      </c>
      <c r="I296" s="63">
        <v>43</v>
      </c>
      <c r="J296" s="63">
        <v>31</v>
      </c>
      <c r="K296" s="57">
        <v>36</v>
      </c>
    </row>
    <row r="297" spans="2:11">
      <c r="B297" s="77">
        <v>0</v>
      </c>
      <c r="C297" s="63">
        <v>359</v>
      </c>
      <c r="D297" s="63" t="s">
        <v>205</v>
      </c>
      <c r="E297" s="63" t="s">
        <v>210</v>
      </c>
      <c r="F297" s="63" t="s">
        <v>211</v>
      </c>
      <c r="G297" s="63">
        <v>55</v>
      </c>
      <c r="H297" s="63">
        <v>61</v>
      </c>
      <c r="I297" s="63">
        <v>54</v>
      </c>
      <c r="J297" s="63">
        <v>49</v>
      </c>
      <c r="K297" s="57">
        <v>61</v>
      </c>
    </row>
    <row r="298" spans="2:11">
      <c r="B298" s="77">
        <v>0</v>
      </c>
      <c r="C298" s="63">
        <v>323</v>
      </c>
      <c r="D298" s="63" t="s">
        <v>205</v>
      </c>
      <c r="E298" s="63" t="s">
        <v>210</v>
      </c>
      <c r="F298" s="63" t="s">
        <v>207</v>
      </c>
      <c r="G298" s="63">
        <v>68</v>
      </c>
      <c r="H298" s="63">
        <v>59</v>
      </c>
      <c r="I298" s="63">
        <v>56</v>
      </c>
      <c r="J298" s="63">
        <v>63</v>
      </c>
      <c r="K298" s="57">
        <v>66</v>
      </c>
    </row>
    <row r="299" spans="2:11">
      <c r="B299" s="77">
        <v>0</v>
      </c>
      <c r="C299" s="63">
        <v>364</v>
      </c>
      <c r="D299" s="63" t="s">
        <v>205</v>
      </c>
      <c r="E299" s="63" t="s">
        <v>208</v>
      </c>
      <c r="F299" s="63" t="s">
        <v>209</v>
      </c>
      <c r="G299" s="63">
        <v>31</v>
      </c>
      <c r="H299" s="63">
        <v>36</v>
      </c>
      <c r="I299" s="63">
        <v>46</v>
      </c>
      <c r="J299" s="63">
        <v>39</v>
      </c>
      <c r="K299" s="57">
        <v>46</v>
      </c>
    </row>
    <row r="300" spans="2:11">
      <c r="B300" s="77">
        <v>0</v>
      </c>
      <c r="C300" s="63">
        <v>214</v>
      </c>
      <c r="D300" s="63" t="s">
        <v>213</v>
      </c>
      <c r="E300" s="63" t="s">
        <v>210</v>
      </c>
      <c r="F300" s="63" t="s">
        <v>211</v>
      </c>
      <c r="G300" s="63">
        <v>47</v>
      </c>
      <c r="H300" s="63">
        <v>41</v>
      </c>
      <c r="I300" s="63">
        <v>54</v>
      </c>
      <c r="J300" s="63">
        <v>42</v>
      </c>
      <c r="K300" s="57">
        <v>56</v>
      </c>
    </row>
    <row r="301" spans="2:11">
      <c r="B301" s="77">
        <v>0</v>
      </c>
      <c r="C301" s="63">
        <v>327</v>
      </c>
      <c r="D301" s="63" t="s">
        <v>205</v>
      </c>
      <c r="E301" s="63" t="s">
        <v>210</v>
      </c>
      <c r="F301" s="63" t="s">
        <v>211</v>
      </c>
      <c r="G301" s="63">
        <v>63</v>
      </c>
      <c r="H301" s="63">
        <v>59</v>
      </c>
      <c r="I301" s="63">
        <v>57</v>
      </c>
      <c r="J301" s="63">
        <v>55</v>
      </c>
      <c r="K301" s="57">
        <v>56</v>
      </c>
    </row>
    <row r="302" spans="2:11">
      <c r="B302" s="77">
        <v>0</v>
      </c>
      <c r="C302" s="63">
        <v>365</v>
      </c>
      <c r="D302" s="63" t="s">
        <v>214</v>
      </c>
      <c r="E302" s="63" t="s">
        <v>206</v>
      </c>
      <c r="F302" s="63" t="s">
        <v>209</v>
      </c>
      <c r="G302" s="63">
        <v>36</v>
      </c>
      <c r="H302" s="63">
        <v>49</v>
      </c>
      <c r="I302" s="63">
        <v>54</v>
      </c>
      <c r="J302" s="63">
        <v>61</v>
      </c>
      <c r="K302" s="57">
        <v>36</v>
      </c>
    </row>
    <row r="303" spans="2:11">
      <c r="B303" s="77">
        <v>0</v>
      </c>
      <c r="C303" s="63">
        <v>374</v>
      </c>
      <c r="D303" s="63" t="s">
        <v>205</v>
      </c>
      <c r="E303" s="63" t="s">
        <v>208</v>
      </c>
      <c r="F303" s="63" t="s">
        <v>211</v>
      </c>
      <c r="G303" s="63">
        <v>68</v>
      </c>
      <c r="H303" s="63">
        <v>59</v>
      </c>
      <c r="I303" s="63">
        <v>71</v>
      </c>
      <c r="J303" s="63">
        <v>66</v>
      </c>
      <c r="K303" s="57">
        <v>56</v>
      </c>
    </row>
    <row r="304" spans="2:11">
      <c r="B304" s="77">
        <v>0</v>
      </c>
      <c r="C304" s="63">
        <v>203</v>
      </c>
      <c r="D304" s="63" t="s">
        <v>213</v>
      </c>
      <c r="E304" s="63" t="s">
        <v>206</v>
      </c>
      <c r="F304" s="63" t="s">
        <v>211</v>
      </c>
      <c r="G304" s="63">
        <v>63</v>
      </c>
      <c r="H304" s="63">
        <v>65</v>
      </c>
      <c r="I304" s="63">
        <v>48</v>
      </c>
      <c r="J304" s="63">
        <v>63</v>
      </c>
      <c r="K304" s="57">
        <v>56</v>
      </c>
    </row>
    <row r="305" spans="2:11">
      <c r="B305" s="77">
        <v>0</v>
      </c>
      <c r="C305" s="63">
        <v>258</v>
      </c>
      <c r="D305" s="63" t="s">
        <v>205</v>
      </c>
      <c r="E305" s="63" t="s">
        <v>208</v>
      </c>
      <c r="F305" s="63" t="s">
        <v>209</v>
      </c>
      <c r="G305" s="63">
        <v>55</v>
      </c>
      <c r="H305" s="63">
        <v>41</v>
      </c>
      <c r="I305" s="63">
        <v>40</v>
      </c>
      <c r="J305" s="63">
        <v>44</v>
      </c>
      <c r="K305" s="57">
        <v>41</v>
      </c>
    </row>
    <row r="306" spans="2:11">
      <c r="B306" s="77">
        <v>0</v>
      </c>
      <c r="C306" s="63">
        <v>346</v>
      </c>
      <c r="D306" s="63" t="s">
        <v>205</v>
      </c>
      <c r="E306" s="63" t="s">
        <v>210</v>
      </c>
      <c r="F306" s="63" t="s">
        <v>211</v>
      </c>
      <c r="G306" s="63">
        <v>55</v>
      </c>
      <c r="H306" s="63">
        <v>62</v>
      </c>
      <c r="I306" s="63">
        <v>64</v>
      </c>
      <c r="J306" s="63">
        <v>63</v>
      </c>
      <c r="K306" s="57">
        <v>66</v>
      </c>
    </row>
    <row r="307" spans="2:11">
      <c r="B307" s="77">
        <v>0</v>
      </c>
      <c r="C307" s="63">
        <v>302</v>
      </c>
      <c r="D307" s="63" t="s">
        <v>205</v>
      </c>
      <c r="E307" s="63" t="s">
        <v>210</v>
      </c>
      <c r="F307" s="63" t="s">
        <v>211</v>
      </c>
      <c r="G307" s="63">
        <v>52</v>
      </c>
      <c r="H307" s="63">
        <v>41</v>
      </c>
      <c r="I307" s="63">
        <v>51</v>
      </c>
      <c r="J307" s="63">
        <v>53</v>
      </c>
      <c r="K307" s="57">
        <v>56</v>
      </c>
    </row>
    <row r="308" spans="2:11">
      <c r="B308" s="77">
        <v>0</v>
      </c>
      <c r="C308" s="63">
        <v>317</v>
      </c>
      <c r="D308" s="63" t="s">
        <v>205</v>
      </c>
      <c r="E308" s="63" t="s">
        <v>210</v>
      </c>
      <c r="F308" s="63" t="s">
        <v>209</v>
      </c>
      <c r="G308" s="63">
        <v>34</v>
      </c>
      <c r="H308" s="63">
        <v>49</v>
      </c>
      <c r="I308" s="63">
        <v>39</v>
      </c>
      <c r="J308" s="63">
        <v>42</v>
      </c>
      <c r="K308" s="57">
        <v>56</v>
      </c>
    </row>
    <row r="309" spans="2:11">
      <c r="B309" s="77">
        <v>0</v>
      </c>
      <c r="C309" s="63">
        <v>333</v>
      </c>
      <c r="D309" s="63" t="s">
        <v>205</v>
      </c>
      <c r="E309" s="63" t="s">
        <v>208</v>
      </c>
      <c r="F309" s="63" t="s">
        <v>209</v>
      </c>
      <c r="G309" s="63">
        <v>50</v>
      </c>
      <c r="H309" s="63">
        <v>31</v>
      </c>
      <c r="I309" s="63">
        <v>40</v>
      </c>
      <c r="J309" s="63">
        <v>34</v>
      </c>
      <c r="K309" s="57">
        <v>31</v>
      </c>
    </row>
    <row r="310" spans="2:11">
      <c r="B310" s="77">
        <v>0</v>
      </c>
      <c r="C310" s="63">
        <v>294</v>
      </c>
      <c r="D310" s="63" t="s">
        <v>205</v>
      </c>
      <c r="E310" s="63" t="s">
        <v>210</v>
      </c>
      <c r="F310" s="63" t="s">
        <v>211</v>
      </c>
      <c r="G310" s="63">
        <v>55</v>
      </c>
      <c r="H310" s="63">
        <v>49</v>
      </c>
      <c r="I310" s="63">
        <v>61</v>
      </c>
      <c r="J310" s="63">
        <v>61</v>
      </c>
      <c r="K310" s="57">
        <v>56</v>
      </c>
    </row>
    <row r="311" spans="2:11">
      <c r="B311" s="77">
        <v>0</v>
      </c>
      <c r="C311" s="63">
        <v>224</v>
      </c>
      <c r="D311" s="63" t="s">
        <v>214</v>
      </c>
      <c r="E311" s="63" t="s">
        <v>208</v>
      </c>
      <c r="F311" s="63" t="s">
        <v>211</v>
      </c>
      <c r="G311" s="63">
        <v>52</v>
      </c>
      <c r="H311" s="63">
        <v>62</v>
      </c>
      <c r="I311" s="63">
        <v>66</v>
      </c>
      <c r="J311" s="63">
        <v>47</v>
      </c>
      <c r="K311" s="57">
        <v>46</v>
      </c>
    </row>
    <row r="312" spans="2:11">
      <c r="B312" s="77">
        <v>0</v>
      </c>
      <c r="C312" s="63">
        <v>349</v>
      </c>
      <c r="D312" s="63" t="s">
        <v>205</v>
      </c>
      <c r="E312" s="63" t="s">
        <v>206</v>
      </c>
      <c r="F312" s="63" t="s">
        <v>207</v>
      </c>
      <c r="G312" s="63">
        <v>63</v>
      </c>
      <c r="H312" s="63">
        <v>49</v>
      </c>
      <c r="I312" s="63">
        <v>49</v>
      </c>
      <c r="J312" s="63">
        <v>66</v>
      </c>
      <c r="K312" s="57">
        <v>46</v>
      </c>
    </row>
    <row r="313" spans="2:11">
      <c r="B313" s="77">
        <v>1</v>
      </c>
      <c r="C313" s="63">
        <v>282</v>
      </c>
      <c r="D313" s="63" t="s">
        <v>205</v>
      </c>
      <c r="E313" s="63" t="s">
        <v>210</v>
      </c>
      <c r="F313" s="63" t="s">
        <v>211</v>
      </c>
      <c r="G313" s="63">
        <v>68</v>
      </c>
      <c r="H313" s="63">
        <v>62</v>
      </c>
      <c r="I313" s="63">
        <v>65</v>
      </c>
      <c r="J313" s="63">
        <v>69</v>
      </c>
      <c r="K313" s="57">
        <v>61</v>
      </c>
    </row>
    <row r="314" spans="2:11">
      <c r="B314" s="77">
        <v>1</v>
      </c>
      <c r="C314" s="63">
        <v>208</v>
      </c>
      <c r="D314" s="63" t="s">
        <v>213</v>
      </c>
      <c r="E314" s="63" t="s">
        <v>206</v>
      </c>
      <c r="F314" s="63" t="s">
        <v>211</v>
      </c>
      <c r="G314" s="63">
        <v>39</v>
      </c>
      <c r="H314" s="63">
        <v>44</v>
      </c>
      <c r="I314" s="63">
        <v>52</v>
      </c>
      <c r="J314" s="63">
        <v>44</v>
      </c>
      <c r="K314" s="57">
        <v>48</v>
      </c>
    </row>
    <row r="315" spans="2:11">
      <c r="B315" s="77">
        <v>1</v>
      </c>
      <c r="C315" s="63">
        <v>329</v>
      </c>
      <c r="D315" s="63" t="s">
        <v>205</v>
      </c>
      <c r="E315" s="63" t="s">
        <v>206</v>
      </c>
      <c r="F315" s="63" t="s">
        <v>207</v>
      </c>
      <c r="G315" s="63">
        <v>44</v>
      </c>
      <c r="H315" s="63">
        <v>44</v>
      </c>
      <c r="I315" s="63">
        <v>46</v>
      </c>
      <c r="J315" s="63">
        <v>47</v>
      </c>
      <c r="K315" s="57">
        <v>51</v>
      </c>
    </row>
    <row r="316" spans="2:11">
      <c r="B316" s="77">
        <v>1</v>
      </c>
      <c r="C316" s="63">
        <v>373</v>
      </c>
      <c r="D316" s="63" t="s">
        <v>205</v>
      </c>
      <c r="E316" s="63" t="s">
        <v>206</v>
      </c>
      <c r="F316" s="63" t="s">
        <v>207</v>
      </c>
      <c r="G316" s="63">
        <v>50</v>
      </c>
      <c r="H316" s="63">
        <v>62</v>
      </c>
      <c r="I316" s="63">
        <v>61</v>
      </c>
      <c r="J316" s="63">
        <v>63</v>
      </c>
      <c r="K316" s="57">
        <v>51</v>
      </c>
    </row>
    <row r="317" spans="2:11">
      <c r="B317" s="77">
        <v>1</v>
      </c>
      <c r="C317" s="63">
        <v>257</v>
      </c>
      <c r="D317" s="63" t="s">
        <v>205</v>
      </c>
      <c r="E317" s="63" t="s">
        <v>208</v>
      </c>
      <c r="F317" s="63" t="s">
        <v>211</v>
      </c>
      <c r="G317" s="63">
        <v>71</v>
      </c>
      <c r="H317" s="63">
        <v>65</v>
      </c>
      <c r="I317" s="63">
        <v>72</v>
      </c>
      <c r="J317" s="63">
        <v>66</v>
      </c>
      <c r="K317" s="57">
        <v>56</v>
      </c>
    </row>
    <row r="318" spans="2:11">
      <c r="B318" s="77">
        <v>1</v>
      </c>
      <c r="C318" s="63">
        <v>300</v>
      </c>
      <c r="D318" s="63" t="s">
        <v>205</v>
      </c>
      <c r="E318" s="63" t="s">
        <v>210</v>
      </c>
      <c r="F318" s="63" t="s">
        <v>211</v>
      </c>
      <c r="G318" s="63">
        <v>63</v>
      </c>
      <c r="H318" s="63">
        <v>65</v>
      </c>
      <c r="I318" s="63">
        <v>71</v>
      </c>
      <c r="J318" s="63">
        <v>69</v>
      </c>
      <c r="K318" s="57">
        <v>71</v>
      </c>
    </row>
    <row r="319" spans="2:11">
      <c r="B319" s="77">
        <v>1</v>
      </c>
      <c r="C319" s="63">
        <v>201</v>
      </c>
      <c r="D319" s="63" t="s">
        <v>213</v>
      </c>
      <c r="E319" s="63" t="s">
        <v>206</v>
      </c>
      <c r="F319" s="63" t="s">
        <v>209</v>
      </c>
      <c r="G319" s="63">
        <v>34</v>
      </c>
      <c r="H319" s="63">
        <v>44</v>
      </c>
      <c r="I319" s="63">
        <v>40</v>
      </c>
      <c r="J319" s="63">
        <v>39</v>
      </c>
      <c r="K319" s="57">
        <v>41</v>
      </c>
    </row>
    <row r="320" spans="2:11">
      <c r="B320" s="77">
        <v>1</v>
      </c>
      <c r="C320" s="63">
        <v>394</v>
      </c>
      <c r="D320" s="63" t="s">
        <v>205</v>
      </c>
      <c r="E320" s="63" t="s">
        <v>210</v>
      </c>
      <c r="F320" s="63" t="s">
        <v>211</v>
      </c>
      <c r="G320" s="63">
        <v>63</v>
      </c>
      <c r="H320" s="63">
        <v>63</v>
      </c>
      <c r="I320" s="63">
        <v>69</v>
      </c>
      <c r="J320" s="63">
        <v>61</v>
      </c>
      <c r="K320" s="57">
        <v>61</v>
      </c>
    </row>
    <row r="321" spans="2:11">
      <c r="B321" s="77">
        <v>1</v>
      </c>
      <c r="C321" s="63">
        <v>288</v>
      </c>
      <c r="D321" s="63" t="s">
        <v>205</v>
      </c>
      <c r="E321" s="63" t="s">
        <v>210</v>
      </c>
      <c r="F321" s="63" t="s">
        <v>211</v>
      </c>
      <c r="G321" s="63">
        <v>68</v>
      </c>
      <c r="H321" s="63">
        <v>60</v>
      </c>
      <c r="I321" s="63">
        <v>64</v>
      </c>
      <c r="J321" s="63">
        <v>69</v>
      </c>
      <c r="K321" s="57">
        <v>66</v>
      </c>
    </row>
    <row r="322" spans="2:11">
      <c r="B322" s="77">
        <v>1</v>
      </c>
      <c r="C322" s="63">
        <v>299</v>
      </c>
      <c r="D322" s="63" t="s">
        <v>205</v>
      </c>
      <c r="E322" s="63" t="s">
        <v>210</v>
      </c>
      <c r="F322" s="63" t="s">
        <v>207</v>
      </c>
      <c r="G322" s="63">
        <v>47</v>
      </c>
      <c r="H322" s="63">
        <v>59</v>
      </c>
      <c r="I322" s="63">
        <v>56</v>
      </c>
      <c r="J322" s="63">
        <v>66</v>
      </c>
      <c r="K322" s="57">
        <v>61</v>
      </c>
    </row>
    <row r="323" spans="2:11">
      <c r="B323" s="77">
        <v>1</v>
      </c>
      <c r="C323" s="63">
        <v>247</v>
      </c>
      <c r="D323" s="63" t="s">
        <v>212</v>
      </c>
      <c r="E323" s="63" t="s">
        <v>206</v>
      </c>
      <c r="F323" s="63" t="s">
        <v>211</v>
      </c>
      <c r="G323" s="63">
        <v>47</v>
      </c>
      <c r="H323" s="63">
        <v>46</v>
      </c>
      <c r="I323" s="63">
        <v>49</v>
      </c>
      <c r="J323" s="63">
        <v>33</v>
      </c>
      <c r="K323" s="57">
        <v>41</v>
      </c>
    </row>
    <row r="324" spans="2:11">
      <c r="B324" s="77">
        <v>1</v>
      </c>
      <c r="C324" s="63">
        <v>320</v>
      </c>
      <c r="D324" s="63" t="s">
        <v>205</v>
      </c>
      <c r="E324" s="63" t="s">
        <v>210</v>
      </c>
      <c r="F324" s="63" t="s">
        <v>211</v>
      </c>
      <c r="G324" s="63">
        <v>63</v>
      </c>
      <c r="H324" s="63">
        <v>52</v>
      </c>
      <c r="I324" s="63">
        <v>54</v>
      </c>
      <c r="J324" s="63">
        <v>50</v>
      </c>
      <c r="K324" s="57">
        <v>51</v>
      </c>
    </row>
    <row r="325" spans="2:11">
      <c r="B325" s="77">
        <v>1</v>
      </c>
      <c r="C325" s="63">
        <v>366</v>
      </c>
      <c r="D325" s="63" t="s">
        <v>205</v>
      </c>
      <c r="E325" s="63" t="s">
        <v>208</v>
      </c>
      <c r="F325" s="63" t="s">
        <v>211</v>
      </c>
      <c r="G325" s="63">
        <v>52</v>
      </c>
      <c r="H325" s="63">
        <v>59</v>
      </c>
      <c r="I325" s="63">
        <v>53</v>
      </c>
      <c r="J325" s="63">
        <v>61</v>
      </c>
      <c r="K325" s="57">
        <v>51</v>
      </c>
    </row>
    <row r="326" spans="2:11">
      <c r="B326" s="77">
        <v>1</v>
      </c>
      <c r="C326" s="63">
        <v>265</v>
      </c>
      <c r="D326" s="63" t="s">
        <v>205</v>
      </c>
      <c r="E326" s="63" t="s">
        <v>208</v>
      </c>
      <c r="F326" s="63" t="s">
        <v>211</v>
      </c>
      <c r="G326" s="63">
        <v>55</v>
      </c>
      <c r="H326" s="63">
        <v>54</v>
      </c>
      <c r="I326" s="63">
        <v>66</v>
      </c>
      <c r="J326" s="63">
        <v>42</v>
      </c>
      <c r="K326" s="57">
        <v>56</v>
      </c>
    </row>
    <row r="327" spans="2:11">
      <c r="B327" s="77">
        <v>1</v>
      </c>
      <c r="C327" s="63">
        <v>301</v>
      </c>
      <c r="D327" s="63" t="s">
        <v>205</v>
      </c>
      <c r="E327" s="63" t="s">
        <v>210</v>
      </c>
      <c r="F327" s="63" t="s">
        <v>211</v>
      </c>
      <c r="G327" s="63">
        <v>60</v>
      </c>
      <c r="H327" s="63">
        <v>62</v>
      </c>
      <c r="I327" s="63">
        <v>67</v>
      </c>
      <c r="J327" s="63">
        <v>50</v>
      </c>
      <c r="K327" s="57">
        <v>56</v>
      </c>
    </row>
    <row r="328" spans="2:11">
      <c r="B328" s="77">
        <v>1</v>
      </c>
      <c r="C328" s="63">
        <v>289</v>
      </c>
      <c r="D328" s="63" t="s">
        <v>205</v>
      </c>
      <c r="E328" s="63" t="s">
        <v>206</v>
      </c>
      <c r="F328" s="63" t="s">
        <v>209</v>
      </c>
      <c r="G328" s="63">
        <v>35</v>
      </c>
      <c r="H328" s="63">
        <v>35</v>
      </c>
      <c r="I328" s="63">
        <v>40</v>
      </c>
      <c r="J328" s="63">
        <v>51</v>
      </c>
      <c r="K328" s="57">
        <v>33</v>
      </c>
    </row>
    <row r="329" spans="2:11">
      <c r="B329" s="77">
        <v>1</v>
      </c>
      <c r="C329" s="63">
        <v>254</v>
      </c>
      <c r="D329" s="63" t="s">
        <v>212</v>
      </c>
      <c r="E329" s="63" t="s">
        <v>206</v>
      </c>
      <c r="F329" s="63" t="s">
        <v>207</v>
      </c>
      <c r="G329" s="63">
        <v>47</v>
      </c>
      <c r="H329" s="63">
        <v>54</v>
      </c>
      <c r="I329" s="63">
        <v>46</v>
      </c>
      <c r="J329" s="63">
        <v>50</v>
      </c>
      <c r="K329" s="57">
        <v>56</v>
      </c>
    </row>
    <row r="330" spans="2:11">
      <c r="B330" s="77">
        <v>1</v>
      </c>
      <c r="C330" s="63">
        <v>380</v>
      </c>
      <c r="D330" s="63" t="s">
        <v>205</v>
      </c>
      <c r="E330" s="63" t="s">
        <v>210</v>
      </c>
      <c r="F330" s="63" t="s">
        <v>211</v>
      </c>
      <c r="G330" s="63">
        <v>71</v>
      </c>
      <c r="H330" s="63">
        <v>65</v>
      </c>
      <c r="I330" s="63">
        <v>69</v>
      </c>
      <c r="J330" s="63">
        <v>58</v>
      </c>
      <c r="K330" s="57">
        <v>71</v>
      </c>
    </row>
    <row r="331" spans="2:11">
      <c r="B331" s="77">
        <v>1</v>
      </c>
      <c r="C331" s="63">
        <v>362</v>
      </c>
      <c r="D331" s="63" t="s">
        <v>205</v>
      </c>
      <c r="E331" s="63" t="s">
        <v>208</v>
      </c>
      <c r="F331" s="63" t="s">
        <v>209</v>
      </c>
      <c r="G331" s="63">
        <v>57</v>
      </c>
      <c r="H331" s="63">
        <v>52</v>
      </c>
      <c r="I331" s="63">
        <v>40</v>
      </c>
      <c r="J331" s="63">
        <v>61</v>
      </c>
      <c r="K331" s="57">
        <v>56</v>
      </c>
    </row>
    <row r="332" spans="2:11">
      <c r="B332" s="77">
        <v>1</v>
      </c>
      <c r="C332" s="63">
        <v>204</v>
      </c>
      <c r="D332" s="63" t="s">
        <v>213</v>
      </c>
      <c r="E332" s="63" t="s">
        <v>206</v>
      </c>
      <c r="F332" s="63" t="s">
        <v>211</v>
      </c>
      <c r="G332" s="63">
        <v>44</v>
      </c>
      <c r="H332" s="63">
        <v>50</v>
      </c>
      <c r="I332" s="63">
        <v>41</v>
      </c>
      <c r="J332" s="63">
        <v>39</v>
      </c>
      <c r="K332" s="57">
        <v>51</v>
      </c>
    </row>
    <row r="333" spans="2:11">
      <c r="B333" s="77">
        <v>1</v>
      </c>
      <c r="C333" s="63">
        <v>331</v>
      </c>
      <c r="D333" s="63" t="s">
        <v>205</v>
      </c>
      <c r="E333" s="63" t="s">
        <v>210</v>
      </c>
      <c r="F333" s="63" t="s">
        <v>211</v>
      </c>
      <c r="G333" s="63">
        <v>65</v>
      </c>
      <c r="H333" s="63">
        <v>59</v>
      </c>
      <c r="I333" s="63">
        <v>57</v>
      </c>
      <c r="J333" s="63">
        <v>46</v>
      </c>
      <c r="K333" s="57">
        <v>66</v>
      </c>
    </row>
    <row r="334" spans="2:11">
      <c r="B334" s="77">
        <v>1</v>
      </c>
      <c r="C334" s="63">
        <v>325</v>
      </c>
      <c r="D334" s="63" t="s">
        <v>205</v>
      </c>
      <c r="E334" s="63" t="s">
        <v>206</v>
      </c>
      <c r="F334" s="63" t="s">
        <v>211</v>
      </c>
      <c r="G334" s="63">
        <v>68</v>
      </c>
      <c r="H334" s="63">
        <v>65</v>
      </c>
      <c r="I334" s="63">
        <v>58</v>
      </c>
      <c r="J334" s="63">
        <v>59</v>
      </c>
      <c r="K334" s="57">
        <v>56</v>
      </c>
    </row>
    <row r="335" spans="2:11">
      <c r="B335" s="77">
        <v>1</v>
      </c>
      <c r="C335" s="63">
        <v>234</v>
      </c>
      <c r="D335" s="63" t="s">
        <v>213</v>
      </c>
      <c r="E335" s="63" t="s">
        <v>210</v>
      </c>
      <c r="F335" s="63" t="s">
        <v>211</v>
      </c>
      <c r="G335" s="63">
        <v>73</v>
      </c>
      <c r="H335" s="63">
        <v>61</v>
      </c>
      <c r="I335" s="63">
        <v>57</v>
      </c>
      <c r="J335" s="63">
        <v>55</v>
      </c>
      <c r="K335" s="57">
        <v>66</v>
      </c>
    </row>
    <row r="336" spans="2:11">
      <c r="B336" s="77">
        <v>1</v>
      </c>
      <c r="C336" s="63">
        <v>306</v>
      </c>
      <c r="D336" s="63" t="s">
        <v>205</v>
      </c>
      <c r="E336" s="63" t="s">
        <v>208</v>
      </c>
      <c r="F336" s="63" t="s">
        <v>209</v>
      </c>
      <c r="G336" s="63">
        <v>36</v>
      </c>
      <c r="H336" s="63">
        <v>44</v>
      </c>
      <c r="I336" s="63">
        <v>37</v>
      </c>
      <c r="J336" s="63">
        <v>42</v>
      </c>
      <c r="K336" s="57">
        <v>41</v>
      </c>
    </row>
    <row r="337" spans="2:11">
      <c r="B337" s="77">
        <v>1</v>
      </c>
      <c r="C337" s="63">
        <v>330</v>
      </c>
      <c r="D337" s="63" t="s">
        <v>205</v>
      </c>
      <c r="E337" s="63" t="s">
        <v>210</v>
      </c>
      <c r="F337" s="63" t="s">
        <v>207</v>
      </c>
      <c r="G337" s="63">
        <v>43</v>
      </c>
      <c r="H337" s="63">
        <v>54</v>
      </c>
      <c r="I337" s="63">
        <v>55</v>
      </c>
      <c r="J337" s="63">
        <v>55</v>
      </c>
      <c r="K337" s="57">
        <v>46</v>
      </c>
    </row>
    <row r="338" spans="2:11">
      <c r="B338" s="77">
        <v>1</v>
      </c>
      <c r="C338" s="63">
        <v>293</v>
      </c>
      <c r="D338" s="63" t="s">
        <v>205</v>
      </c>
      <c r="E338" s="63" t="s">
        <v>210</v>
      </c>
      <c r="F338" s="63" t="s">
        <v>211</v>
      </c>
      <c r="G338" s="63">
        <v>73</v>
      </c>
      <c r="H338" s="63">
        <v>67</v>
      </c>
      <c r="I338" s="63">
        <v>62</v>
      </c>
      <c r="J338" s="63">
        <v>58</v>
      </c>
      <c r="K338" s="57">
        <v>66</v>
      </c>
    </row>
    <row r="339" spans="2:11">
      <c r="B339" s="77">
        <v>1</v>
      </c>
      <c r="C339" s="63">
        <v>363</v>
      </c>
      <c r="D339" s="63" t="s">
        <v>205</v>
      </c>
      <c r="E339" s="63" t="s">
        <v>206</v>
      </c>
      <c r="F339" s="63" t="s">
        <v>211</v>
      </c>
      <c r="G339" s="63">
        <v>52</v>
      </c>
      <c r="H339" s="63">
        <v>57</v>
      </c>
      <c r="I339" s="63">
        <v>64</v>
      </c>
      <c r="J339" s="63">
        <v>58</v>
      </c>
      <c r="K339" s="57">
        <v>56</v>
      </c>
    </row>
    <row r="340" spans="2:11">
      <c r="B340" s="77">
        <v>1</v>
      </c>
      <c r="C340" s="63">
        <v>237</v>
      </c>
      <c r="D340" s="63" t="s">
        <v>212</v>
      </c>
      <c r="E340" s="63" t="s">
        <v>206</v>
      </c>
      <c r="F340" s="63" t="s">
        <v>209</v>
      </c>
      <c r="G340" s="63">
        <v>41</v>
      </c>
      <c r="H340" s="63">
        <v>47</v>
      </c>
      <c r="I340" s="63">
        <v>40</v>
      </c>
      <c r="J340" s="63">
        <v>39</v>
      </c>
      <c r="K340" s="57">
        <v>51</v>
      </c>
    </row>
    <row r="341" spans="2:11">
      <c r="B341" s="77">
        <v>1</v>
      </c>
      <c r="C341" s="63">
        <v>235</v>
      </c>
      <c r="D341" s="63" t="s">
        <v>213</v>
      </c>
      <c r="E341" s="63" t="s">
        <v>206</v>
      </c>
      <c r="F341" s="63" t="s">
        <v>207</v>
      </c>
      <c r="G341" s="63">
        <v>60</v>
      </c>
      <c r="H341" s="63">
        <v>54</v>
      </c>
      <c r="I341" s="63">
        <v>50</v>
      </c>
      <c r="J341" s="63">
        <v>50</v>
      </c>
      <c r="K341" s="57">
        <v>51</v>
      </c>
    </row>
    <row r="342" spans="2:11">
      <c r="B342" s="77">
        <v>1</v>
      </c>
      <c r="C342" s="63">
        <v>287</v>
      </c>
      <c r="D342" s="63" t="s">
        <v>205</v>
      </c>
      <c r="E342" s="63" t="s">
        <v>208</v>
      </c>
      <c r="F342" s="63" t="s">
        <v>207</v>
      </c>
      <c r="G342" s="63">
        <v>50</v>
      </c>
      <c r="H342" s="63">
        <v>52</v>
      </c>
      <c r="I342" s="63">
        <v>46</v>
      </c>
      <c r="J342" s="63">
        <v>50</v>
      </c>
      <c r="K342" s="57">
        <v>56</v>
      </c>
    </row>
    <row r="343" spans="2:11">
      <c r="B343" s="77">
        <v>1</v>
      </c>
      <c r="C343" s="63">
        <v>273</v>
      </c>
      <c r="D343" s="63" t="s">
        <v>205</v>
      </c>
      <c r="E343" s="63" t="s">
        <v>208</v>
      </c>
      <c r="F343" s="63" t="s">
        <v>211</v>
      </c>
      <c r="G343" s="63">
        <v>50</v>
      </c>
      <c r="H343" s="63">
        <v>52</v>
      </c>
      <c r="I343" s="63">
        <v>53</v>
      </c>
      <c r="J343" s="63">
        <v>39</v>
      </c>
      <c r="K343" s="57">
        <v>56</v>
      </c>
    </row>
    <row r="344" spans="2:11">
      <c r="B344" s="77">
        <v>1</v>
      </c>
      <c r="C344" s="63">
        <v>351</v>
      </c>
      <c r="D344" s="63" t="s">
        <v>205</v>
      </c>
      <c r="E344" s="63" t="s">
        <v>208</v>
      </c>
      <c r="F344" s="63" t="s">
        <v>209</v>
      </c>
      <c r="G344" s="63">
        <v>47</v>
      </c>
      <c r="H344" s="63">
        <v>46</v>
      </c>
      <c r="I344" s="63">
        <v>52</v>
      </c>
      <c r="J344" s="63">
        <v>48</v>
      </c>
      <c r="K344" s="57">
        <v>46</v>
      </c>
    </row>
    <row r="345" spans="2:11">
      <c r="B345" s="77">
        <v>1</v>
      </c>
      <c r="C345" s="63">
        <v>244</v>
      </c>
      <c r="D345" s="63" t="s">
        <v>212</v>
      </c>
      <c r="E345" s="63" t="s">
        <v>206</v>
      </c>
      <c r="F345" s="63" t="s">
        <v>209</v>
      </c>
      <c r="G345" s="63">
        <v>47</v>
      </c>
      <c r="H345" s="63">
        <v>62</v>
      </c>
      <c r="I345" s="63">
        <v>45</v>
      </c>
      <c r="J345" s="63">
        <v>34</v>
      </c>
      <c r="K345" s="57">
        <v>46</v>
      </c>
    </row>
    <row r="346" spans="2:11">
      <c r="B346" s="77">
        <v>1</v>
      </c>
      <c r="C346" s="63">
        <v>352</v>
      </c>
      <c r="D346" s="63" t="s">
        <v>205</v>
      </c>
      <c r="E346" s="63" t="s">
        <v>210</v>
      </c>
      <c r="F346" s="63" t="s">
        <v>211</v>
      </c>
      <c r="G346" s="63">
        <v>55</v>
      </c>
      <c r="H346" s="63">
        <v>57</v>
      </c>
      <c r="I346" s="63">
        <v>56</v>
      </c>
      <c r="J346" s="63">
        <v>58</v>
      </c>
      <c r="K346" s="57">
        <v>61</v>
      </c>
    </row>
    <row r="347" spans="2:11">
      <c r="B347" s="77">
        <v>1</v>
      </c>
      <c r="C347" s="63">
        <v>305</v>
      </c>
      <c r="D347" s="63" t="s">
        <v>205</v>
      </c>
      <c r="E347" s="63" t="s">
        <v>208</v>
      </c>
      <c r="F347" s="63" t="s">
        <v>211</v>
      </c>
      <c r="G347" s="63">
        <v>50</v>
      </c>
      <c r="H347" s="63">
        <v>41</v>
      </c>
      <c r="I347" s="63">
        <v>45</v>
      </c>
      <c r="J347" s="63">
        <v>44</v>
      </c>
      <c r="K347" s="57">
        <v>56</v>
      </c>
    </row>
    <row r="348" spans="2:11">
      <c r="B348" s="77">
        <v>1</v>
      </c>
      <c r="C348" s="63">
        <v>228</v>
      </c>
      <c r="D348" s="63" t="s">
        <v>214</v>
      </c>
      <c r="E348" s="63" t="s">
        <v>208</v>
      </c>
      <c r="F348" s="63" t="s">
        <v>207</v>
      </c>
      <c r="G348" s="63">
        <v>39</v>
      </c>
      <c r="H348" s="63">
        <v>53</v>
      </c>
      <c r="I348" s="63">
        <v>54</v>
      </c>
      <c r="J348" s="63">
        <v>50</v>
      </c>
      <c r="K348" s="57">
        <v>41</v>
      </c>
    </row>
    <row r="349" spans="2:11">
      <c r="B349" s="77">
        <v>1</v>
      </c>
      <c r="C349" s="63">
        <v>291</v>
      </c>
      <c r="D349" s="63" t="s">
        <v>205</v>
      </c>
      <c r="E349" s="63" t="s">
        <v>210</v>
      </c>
      <c r="F349" s="63" t="s">
        <v>209</v>
      </c>
      <c r="G349" s="63">
        <v>50</v>
      </c>
      <c r="H349" s="63">
        <v>49</v>
      </c>
      <c r="I349" s="63">
        <v>56</v>
      </c>
      <c r="J349" s="63">
        <v>47</v>
      </c>
      <c r="K349" s="57">
        <v>46</v>
      </c>
    </row>
    <row r="350" spans="2:11">
      <c r="B350" s="77">
        <v>1</v>
      </c>
      <c r="C350" s="63">
        <v>245</v>
      </c>
      <c r="D350" s="63" t="s">
        <v>212</v>
      </c>
      <c r="E350" s="63" t="s">
        <v>206</v>
      </c>
      <c r="F350" s="63" t="s">
        <v>209</v>
      </c>
      <c r="G350" s="63">
        <v>34</v>
      </c>
      <c r="H350" s="63">
        <v>35</v>
      </c>
      <c r="I350" s="63">
        <v>41</v>
      </c>
      <c r="J350" s="63">
        <v>29</v>
      </c>
      <c r="K350" s="57">
        <v>26</v>
      </c>
    </row>
    <row r="351" spans="2:11">
      <c r="B351" s="77">
        <v>1</v>
      </c>
      <c r="C351" s="63">
        <v>316</v>
      </c>
      <c r="D351" s="63" t="s">
        <v>205</v>
      </c>
      <c r="E351" s="63" t="s">
        <v>208</v>
      </c>
      <c r="F351" s="63" t="s">
        <v>211</v>
      </c>
      <c r="G351" s="63">
        <v>57</v>
      </c>
      <c r="H351" s="63">
        <v>59</v>
      </c>
      <c r="I351" s="63">
        <v>54</v>
      </c>
      <c r="J351" s="63">
        <v>50</v>
      </c>
      <c r="K351" s="57">
        <v>56</v>
      </c>
    </row>
    <row r="352" spans="2:11">
      <c r="B352" s="77">
        <v>1</v>
      </c>
      <c r="C352" s="63">
        <v>233</v>
      </c>
      <c r="D352" s="63" t="s">
        <v>214</v>
      </c>
      <c r="E352" s="63" t="s">
        <v>206</v>
      </c>
      <c r="F352" s="63" t="s">
        <v>211</v>
      </c>
      <c r="G352" s="63">
        <v>57</v>
      </c>
      <c r="H352" s="63">
        <v>65</v>
      </c>
      <c r="I352" s="63">
        <v>72</v>
      </c>
      <c r="J352" s="63">
        <v>54</v>
      </c>
      <c r="K352" s="57">
        <v>56</v>
      </c>
    </row>
    <row r="353" spans="2:11">
      <c r="B353" s="77">
        <v>1</v>
      </c>
      <c r="C353" s="63">
        <v>266</v>
      </c>
      <c r="D353" s="63" t="s">
        <v>205</v>
      </c>
      <c r="E353" s="63" t="s">
        <v>208</v>
      </c>
      <c r="F353" s="63" t="s">
        <v>209</v>
      </c>
      <c r="G353" s="63">
        <v>68</v>
      </c>
      <c r="H353" s="63">
        <v>62</v>
      </c>
      <c r="I353" s="63">
        <v>56</v>
      </c>
      <c r="J353" s="63">
        <v>50</v>
      </c>
      <c r="K353" s="57">
        <v>51</v>
      </c>
    </row>
    <row r="354" spans="2:11">
      <c r="B354" s="77">
        <v>1</v>
      </c>
      <c r="C354" s="63">
        <v>272</v>
      </c>
      <c r="D354" s="63" t="s">
        <v>212</v>
      </c>
      <c r="E354" s="63" t="s">
        <v>208</v>
      </c>
      <c r="F354" s="63" t="s">
        <v>209</v>
      </c>
      <c r="G354" s="63">
        <v>42</v>
      </c>
      <c r="H354" s="63">
        <v>54</v>
      </c>
      <c r="I354" s="63">
        <v>47</v>
      </c>
      <c r="J354" s="63">
        <v>47</v>
      </c>
      <c r="K354" s="57">
        <v>46</v>
      </c>
    </row>
    <row r="355" spans="2:11">
      <c r="B355" s="77">
        <v>1</v>
      </c>
      <c r="C355" s="63">
        <v>277</v>
      </c>
      <c r="D355" s="63" t="s">
        <v>205</v>
      </c>
      <c r="E355" s="63" t="s">
        <v>206</v>
      </c>
      <c r="F355" s="63" t="s">
        <v>211</v>
      </c>
      <c r="G355" s="63">
        <v>61</v>
      </c>
      <c r="H355" s="63">
        <v>59</v>
      </c>
      <c r="I355" s="63">
        <v>49</v>
      </c>
      <c r="J355" s="63">
        <v>44</v>
      </c>
      <c r="K355" s="57">
        <v>66</v>
      </c>
    </row>
    <row r="356" spans="2:11">
      <c r="B356" s="77">
        <v>1</v>
      </c>
      <c r="C356" s="63">
        <v>261</v>
      </c>
      <c r="D356" s="63" t="s">
        <v>205</v>
      </c>
      <c r="E356" s="63" t="s">
        <v>210</v>
      </c>
      <c r="F356" s="63" t="s">
        <v>211</v>
      </c>
      <c r="G356" s="63">
        <v>76</v>
      </c>
      <c r="H356" s="63">
        <v>63</v>
      </c>
      <c r="I356" s="63">
        <v>60</v>
      </c>
      <c r="J356" s="63">
        <v>67</v>
      </c>
      <c r="K356" s="57">
        <v>66</v>
      </c>
    </row>
    <row r="357" spans="2:11">
      <c r="B357" s="77">
        <v>1</v>
      </c>
      <c r="C357" s="63">
        <v>390</v>
      </c>
      <c r="D357" s="63" t="s">
        <v>205</v>
      </c>
      <c r="E357" s="63" t="s">
        <v>208</v>
      </c>
      <c r="F357" s="63" t="s">
        <v>211</v>
      </c>
      <c r="G357" s="63">
        <v>47</v>
      </c>
      <c r="H357" s="63">
        <v>59</v>
      </c>
      <c r="I357" s="63">
        <v>54</v>
      </c>
      <c r="J357" s="63">
        <v>58</v>
      </c>
      <c r="K357" s="57">
        <v>46</v>
      </c>
    </row>
    <row r="358" spans="2:11">
      <c r="B358" s="77">
        <v>1</v>
      </c>
      <c r="C358" s="63">
        <v>242</v>
      </c>
      <c r="D358" s="63" t="s">
        <v>212</v>
      </c>
      <c r="E358" s="63" t="s">
        <v>208</v>
      </c>
      <c r="F358" s="63" t="s">
        <v>209</v>
      </c>
      <c r="G358" s="63">
        <v>46</v>
      </c>
      <c r="H358" s="63">
        <v>52</v>
      </c>
      <c r="I358" s="63">
        <v>55</v>
      </c>
      <c r="J358" s="63">
        <v>44</v>
      </c>
      <c r="K358" s="57">
        <v>56</v>
      </c>
    </row>
    <row r="359" spans="2:11">
      <c r="B359" s="77">
        <v>1</v>
      </c>
      <c r="C359" s="63">
        <v>202</v>
      </c>
      <c r="D359" s="63" t="s">
        <v>213</v>
      </c>
      <c r="E359" s="63" t="s">
        <v>208</v>
      </c>
      <c r="F359" s="63" t="s">
        <v>209</v>
      </c>
      <c r="G359" s="63">
        <v>39</v>
      </c>
      <c r="H359" s="63">
        <v>41</v>
      </c>
      <c r="I359" s="63">
        <v>33</v>
      </c>
      <c r="J359" s="63">
        <v>42</v>
      </c>
      <c r="K359" s="57">
        <v>41</v>
      </c>
    </row>
    <row r="360" spans="2:11">
      <c r="B360" s="77">
        <v>1</v>
      </c>
      <c r="C360" s="63">
        <v>255</v>
      </c>
      <c r="D360" s="63" t="s">
        <v>212</v>
      </c>
      <c r="E360" s="63" t="s">
        <v>208</v>
      </c>
      <c r="F360" s="63" t="s">
        <v>211</v>
      </c>
      <c r="G360" s="63">
        <v>52</v>
      </c>
      <c r="H360" s="63">
        <v>49</v>
      </c>
      <c r="I360" s="63">
        <v>49</v>
      </c>
      <c r="J360" s="63">
        <v>44</v>
      </c>
      <c r="K360" s="57">
        <v>61</v>
      </c>
    </row>
    <row r="361" spans="2:11">
      <c r="B361" s="77">
        <v>1</v>
      </c>
      <c r="C361" s="63">
        <v>219</v>
      </c>
      <c r="D361" s="63" t="s">
        <v>213</v>
      </c>
      <c r="E361" s="63" t="s">
        <v>206</v>
      </c>
      <c r="F361" s="63" t="s">
        <v>207</v>
      </c>
      <c r="G361" s="63">
        <v>28</v>
      </c>
      <c r="H361" s="63">
        <v>46</v>
      </c>
      <c r="I361" s="63">
        <v>43</v>
      </c>
      <c r="J361" s="63">
        <v>44</v>
      </c>
      <c r="K361" s="57">
        <v>51</v>
      </c>
    </row>
    <row r="362" spans="2:11">
      <c r="B362" s="77">
        <v>1</v>
      </c>
      <c r="C362" s="63">
        <v>290</v>
      </c>
      <c r="D362" s="63" t="s">
        <v>205</v>
      </c>
      <c r="E362" s="63" t="s">
        <v>210</v>
      </c>
      <c r="F362" s="63" t="s">
        <v>211</v>
      </c>
      <c r="G362" s="63">
        <v>42</v>
      </c>
      <c r="H362" s="63">
        <v>54</v>
      </c>
      <c r="I362" s="63">
        <v>50</v>
      </c>
      <c r="J362" s="63">
        <v>50</v>
      </c>
      <c r="K362" s="57">
        <v>52</v>
      </c>
    </row>
    <row r="363" spans="2:11">
      <c r="B363" s="77">
        <v>1</v>
      </c>
      <c r="C363" s="63">
        <v>342</v>
      </c>
      <c r="D363" s="63" t="s">
        <v>205</v>
      </c>
      <c r="E363" s="63" t="s">
        <v>208</v>
      </c>
      <c r="F363" s="63" t="s">
        <v>209</v>
      </c>
      <c r="G363" s="63">
        <v>47</v>
      </c>
      <c r="H363" s="63">
        <v>42</v>
      </c>
      <c r="I363" s="63">
        <v>52</v>
      </c>
      <c r="J363" s="63">
        <v>39</v>
      </c>
      <c r="K363" s="57">
        <v>51</v>
      </c>
    </row>
    <row r="364" spans="2:11">
      <c r="B364" s="77">
        <v>1</v>
      </c>
      <c r="C364" s="63">
        <v>217</v>
      </c>
      <c r="D364" s="63" t="s">
        <v>213</v>
      </c>
      <c r="E364" s="63" t="s">
        <v>208</v>
      </c>
      <c r="F364" s="63" t="s">
        <v>211</v>
      </c>
      <c r="G364" s="63">
        <v>47</v>
      </c>
      <c r="H364" s="63">
        <v>57</v>
      </c>
      <c r="I364" s="63">
        <v>48</v>
      </c>
      <c r="J364" s="63">
        <v>44</v>
      </c>
      <c r="K364" s="57">
        <v>41</v>
      </c>
    </row>
    <row r="365" spans="2:11">
      <c r="B365" s="77">
        <v>1</v>
      </c>
      <c r="C365" s="63">
        <v>322</v>
      </c>
      <c r="D365" s="63" t="s">
        <v>205</v>
      </c>
      <c r="E365" s="63" t="s">
        <v>208</v>
      </c>
      <c r="F365" s="63" t="s">
        <v>211</v>
      </c>
      <c r="G365" s="63">
        <v>52</v>
      </c>
      <c r="H365" s="63">
        <v>59</v>
      </c>
      <c r="I365" s="63">
        <v>58</v>
      </c>
      <c r="J365" s="63">
        <v>53</v>
      </c>
      <c r="K365" s="57">
        <v>66</v>
      </c>
    </row>
    <row r="366" spans="2:11">
      <c r="B366" s="77">
        <v>1</v>
      </c>
      <c r="C366" s="63">
        <v>391</v>
      </c>
      <c r="D366" s="63" t="s">
        <v>205</v>
      </c>
      <c r="E366" s="63" t="s">
        <v>210</v>
      </c>
      <c r="F366" s="63" t="s">
        <v>211</v>
      </c>
      <c r="G366" s="63">
        <v>47</v>
      </c>
      <c r="H366" s="63">
        <v>52</v>
      </c>
      <c r="I366" s="63">
        <v>43</v>
      </c>
      <c r="J366" s="63">
        <v>48</v>
      </c>
      <c r="K366" s="57">
        <v>61</v>
      </c>
    </row>
    <row r="367" spans="2:11">
      <c r="B367" s="77">
        <v>1</v>
      </c>
      <c r="C367" s="63">
        <v>283</v>
      </c>
      <c r="D367" s="63" t="s">
        <v>205</v>
      </c>
      <c r="E367" s="63" t="s">
        <v>208</v>
      </c>
      <c r="F367" s="63" t="s">
        <v>209</v>
      </c>
      <c r="G367" s="63">
        <v>50</v>
      </c>
      <c r="H367" s="63">
        <v>62</v>
      </c>
      <c r="I367" s="63">
        <v>41</v>
      </c>
      <c r="J367" s="63">
        <v>55</v>
      </c>
      <c r="K367" s="57">
        <v>31</v>
      </c>
    </row>
    <row r="368" spans="2:11">
      <c r="B368" s="77">
        <v>1</v>
      </c>
      <c r="C368" s="63">
        <v>382</v>
      </c>
      <c r="D368" s="63" t="s">
        <v>205</v>
      </c>
      <c r="E368" s="63" t="s">
        <v>208</v>
      </c>
      <c r="F368" s="63" t="s">
        <v>211</v>
      </c>
      <c r="G368" s="63">
        <v>44</v>
      </c>
      <c r="H368" s="63">
        <v>52</v>
      </c>
      <c r="I368" s="63">
        <v>43</v>
      </c>
      <c r="J368" s="63">
        <v>44</v>
      </c>
      <c r="K368" s="57">
        <v>51</v>
      </c>
    </row>
    <row r="369" spans="2:11">
      <c r="B369" s="77">
        <v>1</v>
      </c>
      <c r="C369" s="63">
        <v>206</v>
      </c>
      <c r="D369" s="63" t="s">
        <v>213</v>
      </c>
      <c r="E369" s="63" t="s">
        <v>206</v>
      </c>
      <c r="F369" s="63" t="s">
        <v>211</v>
      </c>
      <c r="G369" s="63">
        <v>47</v>
      </c>
      <c r="H369" s="63">
        <v>41</v>
      </c>
      <c r="I369" s="63">
        <v>46</v>
      </c>
      <c r="J369" s="63">
        <v>40</v>
      </c>
      <c r="K369" s="57">
        <v>41</v>
      </c>
    </row>
    <row r="370" spans="2:11">
      <c r="B370" s="77">
        <v>1</v>
      </c>
      <c r="C370" s="63">
        <v>246</v>
      </c>
      <c r="D370" s="63" t="s">
        <v>212</v>
      </c>
      <c r="E370" s="63" t="s">
        <v>206</v>
      </c>
      <c r="F370" s="63" t="s">
        <v>211</v>
      </c>
      <c r="G370" s="63">
        <v>45</v>
      </c>
      <c r="H370" s="63">
        <v>55</v>
      </c>
      <c r="I370" s="63">
        <v>44</v>
      </c>
      <c r="J370" s="63">
        <v>34</v>
      </c>
      <c r="K370" s="57">
        <v>41</v>
      </c>
    </row>
    <row r="371" spans="2:11">
      <c r="B371" s="77">
        <v>1</v>
      </c>
      <c r="C371" s="63">
        <v>243</v>
      </c>
      <c r="D371" s="63" t="s">
        <v>212</v>
      </c>
      <c r="E371" s="63" t="s">
        <v>206</v>
      </c>
      <c r="F371" s="63" t="s">
        <v>211</v>
      </c>
      <c r="G371" s="63">
        <v>47</v>
      </c>
      <c r="H371" s="63">
        <v>37</v>
      </c>
      <c r="I371" s="63">
        <v>43</v>
      </c>
      <c r="J371" s="63">
        <v>42</v>
      </c>
      <c r="K371" s="57">
        <v>46</v>
      </c>
    </row>
    <row r="372" spans="2:11">
      <c r="B372" s="77">
        <v>1</v>
      </c>
      <c r="C372" s="63">
        <v>296</v>
      </c>
      <c r="D372" s="63" t="s">
        <v>205</v>
      </c>
      <c r="E372" s="63" t="s">
        <v>210</v>
      </c>
      <c r="F372" s="63" t="s">
        <v>211</v>
      </c>
      <c r="G372" s="63">
        <v>65</v>
      </c>
      <c r="H372" s="63">
        <v>54</v>
      </c>
      <c r="I372" s="63">
        <v>61</v>
      </c>
      <c r="J372" s="63">
        <v>58</v>
      </c>
      <c r="K372" s="57">
        <v>56</v>
      </c>
    </row>
    <row r="373" spans="2:11">
      <c r="B373" s="77">
        <v>1</v>
      </c>
      <c r="C373" s="63">
        <v>338</v>
      </c>
      <c r="D373" s="63" t="s">
        <v>205</v>
      </c>
      <c r="E373" s="63" t="s">
        <v>208</v>
      </c>
      <c r="F373" s="63" t="s">
        <v>209</v>
      </c>
      <c r="G373" s="63">
        <v>43</v>
      </c>
      <c r="H373" s="63">
        <v>57</v>
      </c>
      <c r="I373" s="63">
        <v>40</v>
      </c>
      <c r="J373" s="63">
        <v>50</v>
      </c>
      <c r="K373" s="57">
        <v>51</v>
      </c>
    </row>
    <row r="374" spans="2:11">
      <c r="B374" s="77">
        <v>1</v>
      </c>
      <c r="C374" s="63">
        <v>210</v>
      </c>
      <c r="D374" s="63" t="s">
        <v>213</v>
      </c>
      <c r="E374" s="63" t="s">
        <v>208</v>
      </c>
      <c r="F374" s="63" t="s">
        <v>207</v>
      </c>
      <c r="G374" s="63">
        <v>47</v>
      </c>
      <c r="H374" s="63">
        <v>54</v>
      </c>
      <c r="I374" s="63">
        <v>49</v>
      </c>
      <c r="J374" s="63">
        <v>53</v>
      </c>
      <c r="K374" s="57">
        <v>61</v>
      </c>
    </row>
    <row r="375" spans="2:11">
      <c r="B375" s="77">
        <v>1</v>
      </c>
      <c r="C375" s="63">
        <v>271</v>
      </c>
      <c r="D375" s="63" t="s">
        <v>205</v>
      </c>
      <c r="E375" s="63" t="s">
        <v>208</v>
      </c>
      <c r="F375" s="63" t="s">
        <v>207</v>
      </c>
      <c r="G375" s="63">
        <v>57</v>
      </c>
      <c r="H375" s="63">
        <v>62</v>
      </c>
      <c r="I375" s="63">
        <v>56</v>
      </c>
      <c r="J375" s="63">
        <v>58</v>
      </c>
      <c r="K375" s="57">
        <v>66</v>
      </c>
    </row>
    <row r="376" spans="2:11">
      <c r="B376" s="77">
        <v>1</v>
      </c>
      <c r="C376" s="63">
        <v>339</v>
      </c>
      <c r="D376" s="63" t="s">
        <v>205</v>
      </c>
      <c r="E376" s="63" t="s">
        <v>208</v>
      </c>
      <c r="F376" s="63" t="s">
        <v>211</v>
      </c>
      <c r="G376" s="63">
        <v>68</v>
      </c>
      <c r="H376" s="63">
        <v>59</v>
      </c>
      <c r="I376" s="63">
        <v>61</v>
      </c>
      <c r="J376" s="63">
        <v>55</v>
      </c>
      <c r="K376" s="57">
        <v>71</v>
      </c>
    </row>
    <row r="377" spans="2:11">
      <c r="B377" s="77">
        <v>1</v>
      </c>
      <c r="C377" s="63">
        <v>310</v>
      </c>
      <c r="D377" s="63" t="s">
        <v>205</v>
      </c>
      <c r="E377" s="63" t="s">
        <v>208</v>
      </c>
      <c r="F377" s="63" t="s">
        <v>209</v>
      </c>
      <c r="G377" s="63">
        <v>52</v>
      </c>
      <c r="H377" s="63">
        <v>55</v>
      </c>
      <c r="I377" s="63">
        <v>50</v>
      </c>
      <c r="J377" s="63">
        <v>54</v>
      </c>
      <c r="K377" s="57">
        <v>61</v>
      </c>
    </row>
    <row r="378" spans="2:11">
      <c r="B378" s="77">
        <v>1</v>
      </c>
      <c r="C378" s="63">
        <v>348</v>
      </c>
      <c r="D378" s="63" t="s">
        <v>205</v>
      </c>
      <c r="E378" s="63" t="s">
        <v>208</v>
      </c>
      <c r="F378" s="63" t="s">
        <v>209</v>
      </c>
      <c r="G378" s="63">
        <v>42</v>
      </c>
      <c r="H378" s="63">
        <v>57</v>
      </c>
      <c r="I378" s="63">
        <v>51</v>
      </c>
      <c r="J378" s="63">
        <v>47</v>
      </c>
      <c r="K378" s="57">
        <v>61</v>
      </c>
    </row>
    <row r="379" spans="2:11">
      <c r="B379" s="77">
        <v>1</v>
      </c>
      <c r="C379" s="63">
        <v>309</v>
      </c>
      <c r="D379" s="63" t="s">
        <v>205</v>
      </c>
      <c r="E379" s="63" t="s">
        <v>208</v>
      </c>
      <c r="F379" s="63" t="s">
        <v>207</v>
      </c>
      <c r="G379" s="63">
        <v>42</v>
      </c>
      <c r="H379" s="63">
        <v>39</v>
      </c>
      <c r="I379" s="63">
        <v>42</v>
      </c>
      <c r="J379" s="63">
        <v>42</v>
      </c>
      <c r="K379" s="57">
        <v>41</v>
      </c>
    </row>
    <row r="380" spans="2:11">
      <c r="B380" s="77">
        <v>1</v>
      </c>
      <c r="C380" s="63">
        <v>239</v>
      </c>
      <c r="D380" s="63" t="s">
        <v>212</v>
      </c>
      <c r="E380" s="63" t="s">
        <v>210</v>
      </c>
      <c r="F380" s="63" t="s">
        <v>211</v>
      </c>
      <c r="G380" s="63">
        <v>66</v>
      </c>
      <c r="H380" s="63">
        <v>67</v>
      </c>
      <c r="I380" s="63">
        <v>67</v>
      </c>
      <c r="J380" s="63">
        <v>61</v>
      </c>
      <c r="K380" s="57">
        <v>66</v>
      </c>
    </row>
    <row r="381" spans="2:11">
      <c r="B381" s="77">
        <v>1</v>
      </c>
      <c r="C381" s="63">
        <v>347</v>
      </c>
      <c r="D381" s="63" t="s">
        <v>205</v>
      </c>
      <c r="E381" s="63" t="s">
        <v>206</v>
      </c>
      <c r="F381" s="63" t="s">
        <v>211</v>
      </c>
      <c r="G381" s="63">
        <v>47</v>
      </c>
      <c r="H381" s="63">
        <v>62</v>
      </c>
      <c r="I381" s="63">
        <v>53</v>
      </c>
      <c r="J381" s="63">
        <v>53</v>
      </c>
      <c r="K381" s="57">
        <v>61</v>
      </c>
    </row>
    <row r="382" spans="2:11">
      <c r="B382" s="77">
        <v>1</v>
      </c>
      <c r="C382" s="63">
        <v>274</v>
      </c>
      <c r="D382" s="63" t="s">
        <v>205</v>
      </c>
      <c r="E382" s="63" t="s">
        <v>208</v>
      </c>
      <c r="F382" s="63" t="s">
        <v>211</v>
      </c>
      <c r="G382" s="63">
        <v>57</v>
      </c>
      <c r="H382" s="63">
        <v>50</v>
      </c>
      <c r="I382" s="63">
        <v>50</v>
      </c>
      <c r="J382" s="63">
        <v>51</v>
      </c>
      <c r="K382" s="57">
        <v>58</v>
      </c>
    </row>
    <row r="383" spans="2:11">
      <c r="B383" s="77">
        <v>1</v>
      </c>
      <c r="C383" s="63">
        <v>398</v>
      </c>
      <c r="D383" s="63" t="s">
        <v>214</v>
      </c>
      <c r="E383" s="63" t="s">
        <v>210</v>
      </c>
      <c r="F383" s="63" t="s">
        <v>211</v>
      </c>
      <c r="G383" s="63">
        <v>47</v>
      </c>
      <c r="H383" s="63">
        <v>61</v>
      </c>
      <c r="I383" s="63">
        <v>51</v>
      </c>
      <c r="J383" s="63">
        <v>63</v>
      </c>
      <c r="K383" s="57">
        <v>31</v>
      </c>
    </row>
    <row r="384" spans="2:11">
      <c r="B384" s="77">
        <v>1</v>
      </c>
      <c r="C384" s="63">
        <v>361</v>
      </c>
      <c r="D384" s="63" t="s">
        <v>205</v>
      </c>
      <c r="E384" s="63" t="s">
        <v>206</v>
      </c>
      <c r="F384" s="63" t="s">
        <v>211</v>
      </c>
      <c r="G384" s="63">
        <v>57</v>
      </c>
      <c r="H384" s="63">
        <v>62</v>
      </c>
      <c r="I384" s="63">
        <v>72</v>
      </c>
      <c r="J384" s="63">
        <v>61</v>
      </c>
      <c r="K384" s="57">
        <v>61</v>
      </c>
    </row>
    <row r="385" spans="2:11">
      <c r="B385" s="77">
        <v>1</v>
      </c>
      <c r="C385" s="63">
        <v>312</v>
      </c>
      <c r="D385" s="63" t="s">
        <v>205</v>
      </c>
      <c r="E385" s="63" t="s">
        <v>208</v>
      </c>
      <c r="F385" s="63" t="s">
        <v>211</v>
      </c>
      <c r="G385" s="63">
        <v>52</v>
      </c>
      <c r="H385" s="63">
        <v>59</v>
      </c>
      <c r="I385" s="63">
        <v>48</v>
      </c>
      <c r="J385" s="63">
        <v>55</v>
      </c>
      <c r="K385" s="57">
        <v>61</v>
      </c>
    </row>
    <row r="386" spans="2:11">
      <c r="B386" s="77">
        <v>1</v>
      </c>
      <c r="C386" s="63">
        <v>269</v>
      </c>
      <c r="D386" s="63" t="s">
        <v>205</v>
      </c>
      <c r="E386" s="63" t="s">
        <v>206</v>
      </c>
      <c r="F386" s="63" t="s">
        <v>209</v>
      </c>
      <c r="G386" s="63">
        <v>44</v>
      </c>
      <c r="H386" s="63">
        <v>44</v>
      </c>
      <c r="I386" s="63">
        <v>40</v>
      </c>
      <c r="J386" s="63">
        <v>40</v>
      </c>
      <c r="K386" s="57">
        <v>31</v>
      </c>
    </row>
    <row r="387" spans="2:11">
      <c r="B387" s="77">
        <v>1</v>
      </c>
      <c r="C387" s="63">
        <v>356</v>
      </c>
      <c r="D387" s="63" t="s">
        <v>212</v>
      </c>
      <c r="E387" s="63" t="s">
        <v>208</v>
      </c>
      <c r="F387" s="63" t="s">
        <v>211</v>
      </c>
      <c r="G387" s="63">
        <v>50</v>
      </c>
      <c r="H387" s="63">
        <v>59</v>
      </c>
      <c r="I387" s="63">
        <v>53</v>
      </c>
      <c r="J387" s="63">
        <v>61</v>
      </c>
      <c r="K387" s="57">
        <v>61</v>
      </c>
    </row>
    <row r="388" spans="2:11">
      <c r="B388" s="77">
        <v>1</v>
      </c>
      <c r="C388" s="63">
        <v>311</v>
      </c>
      <c r="D388" s="63" t="s">
        <v>205</v>
      </c>
      <c r="E388" s="63" t="s">
        <v>206</v>
      </c>
      <c r="F388" s="63" t="s">
        <v>207</v>
      </c>
      <c r="G388" s="63">
        <v>39</v>
      </c>
      <c r="H388" s="63">
        <v>54</v>
      </c>
      <c r="I388" s="63">
        <v>39</v>
      </c>
      <c r="J388" s="63">
        <v>47</v>
      </c>
      <c r="K388" s="57">
        <v>36</v>
      </c>
    </row>
    <row r="389" spans="2:11">
      <c r="B389" s="77">
        <v>1</v>
      </c>
      <c r="C389" s="63">
        <v>386</v>
      </c>
      <c r="D389" s="63" t="s">
        <v>205</v>
      </c>
      <c r="E389" s="63" t="s">
        <v>208</v>
      </c>
      <c r="F389" s="63" t="s">
        <v>211</v>
      </c>
      <c r="G389" s="63">
        <v>57</v>
      </c>
      <c r="H389" s="63">
        <v>62</v>
      </c>
      <c r="I389" s="63">
        <v>63</v>
      </c>
      <c r="J389" s="63">
        <v>55</v>
      </c>
      <c r="K389" s="57">
        <v>41</v>
      </c>
    </row>
    <row r="390" spans="2:11">
      <c r="B390" s="77">
        <v>1</v>
      </c>
      <c r="C390" s="63">
        <v>298</v>
      </c>
      <c r="D390" s="63" t="s">
        <v>205</v>
      </c>
      <c r="E390" s="63" t="s">
        <v>206</v>
      </c>
      <c r="F390" s="63" t="s">
        <v>209</v>
      </c>
      <c r="G390" s="63">
        <v>57</v>
      </c>
      <c r="H390" s="63">
        <v>60</v>
      </c>
      <c r="I390" s="63">
        <v>51</v>
      </c>
      <c r="J390" s="63">
        <v>53</v>
      </c>
      <c r="K390" s="57">
        <v>37</v>
      </c>
    </row>
    <row r="391" spans="2:11">
      <c r="B391" s="77">
        <v>1</v>
      </c>
      <c r="C391" s="63">
        <v>319</v>
      </c>
      <c r="D391" s="63" t="s">
        <v>205</v>
      </c>
      <c r="E391" s="63" t="s">
        <v>206</v>
      </c>
      <c r="F391" s="63" t="s">
        <v>207</v>
      </c>
      <c r="G391" s="63">
        <v>42</v>
      </c>
      <c r="H391" s="63">
        <v>57</v>
      </c>
      <c r="I391" s="63">
        <v>45</v>
      </c>
      <c r="J391" s="63">
        <v>50</v>
      </c>
      <c r="K391" s="57">
        <v>43</v>
      </c>
    </row>
    <row r="392" spans="2:11">
      <c r="B392" s="77">
        <v>1</v>
      </c>
      <c r="C392" s="63">
        <v>213</v>
      </c>
      <c r="D392" s="63" t="s">
        <v>213</v>
      </c>
      <c r="E392" s="63" t="s">
        <v>208</v>
      </c>
      <c r="F392" s="63" t="s">
        <v>209</v>
      </c>
      <c r="G392" s="63">
        <v>47</v>
      </c>
      <c r="H392" s="63">
        <v>46</v>
      </c>
      <c r="I392" s="63">
        <v>39</v>
      </c>
      <c r="J392" s="63">
        <v>47</v>
      </c>
      <c r="K392" s="57">
        <v>61</v>
      </c>
    </row>
    <row r="393" spans="2:11">
      <c r="B393" s="77">
        <v>1</v>
      </c>
      <c r="C393" s="63">
        <v>251</v>
      </c>
      <c r="D393" s="63" t="s">
        <v>212</v>
      </c>
      <c r="E393" s="63" t="s">
        <v>210</v>
      </c>
      <c r="F393" s="63" t="s">
        <v>207</v>
      </c>
      <c r="G393" s="63">
        <v>42</v>
      </c>
      <c r="H393" s="63">
        <v>36</v>
      </c>
      <c r="I393" s="63">
        <v>42</v>
      </c>
      <c r="J393" s="63">
        <v>31</v>
      </c>
      <c r="K393" s="57">
        <v>39</v>
      </c>
    </row>
    <row r="394" spans="2:11">
      <c r="B394" s="77">
        <v>1</v>
      </c>
      <c r="C394" s="63">
        <v>226</v>
      </c>
      <c r="D394" s="63" t="s">
        <v>214</v>
      </c>
      <c r="E394" s="63" t="s">
        <v>210</v>
      </c>
      <c r="F394" s="63" t="s">
        <v>211</v>
      </c>
      <c r="G394" s="63">
        <v>60</v>
      </c>
      <c r="H394" s="63">
        <v>59</v>
      </c>
      <c r="I394" s="63">
        <v>62</v>
      </c>
      <c r="J394" s="63">
        <v>61</v>
      </c>
      <c r="K394" s="57">
        <v>51</v>
      </c>
    </row>
    <row r="395" spans="2:11">
      <c r="B395" s="77">
        <v>1</v>
      </c>
      <c r="C395" s="63">
        <v>236</v>
      </c>
      <c r="D395" s="63" t="s">
        <v>212</v>
      </c>
      <c r="E395" s="63" t="s">
        <v>206</v>
      </c>
      <c r="F395" s="63" t="s">
        <v>207</v>
      </c>
      <c r="G395" s="63">
        <v>44</v>
      </c>
      <c r="H395" s="63">
        <v>49</v>
      </c>
      <c r="I395" s="63">
        <v>44</v>
      </c>
      <c r="J395" s="63">
        <v>35</v>
      </c>
      <c r="K395" s="57">
        <v>51</v>
      </c>
    </row>
    <row r="396" spans="2:11">
      <c r="B396" s="77">
        <v>1</v>
      </c>
      <c r="C396" s="63">
        <v>335</v>
      </c>
      <c r="D396" s="63" t="s">
        <v>205</v>
      </c>
      <c r="E396" s="63" t="s">
        <v>206</v>
      </c>
      <c r="F396" s="63" t="s">
        <v>211</v>
      </c>
      <c r="G396" s="63">
        <v>63</v>
      </c>
      <c r="H396" s="63">
        <v>60</v>
      </c>
      <c r="I396" s="63">
        <v>65</v>
      </c>
      <c r="J396" s="63">
        <v>54</v>
      </c>
      <c r="K396" s="57">
        <v>66</v>
      </c>
    </row>
    <row r="397" spans="2:11">
      <c r="B397" s="77">
        <v>1</v>
      </c>
      <c r="C397" s="63">
        <v>259</v>
      </c>
      <c r="D397" s="63" t="s">
        <v>205</v>
      </c>
      <c r="E397" s="63" t="s">
        <v>208</v>
      </c>
      <c r="F397" s="63" t="s">
        <v>211</v>
      </c>
      <c r="G397" s="63">
        <v>65</v>
      </c>
      <c r="H397" s="63">
        <v>67</v>
      </c>
      <c r="I397" s="63">
        <v>63</v>
      </c>
      <c r="J397" s="63">
        <v>55</v>
      </c>
      <c r="K397" s="57">
        <v>71</v>
      </c>
    </row>
    <row r="398" spans="2:11">
      <c r="B398" s="77">
        <v>1</v>
      </c>
      <c r="C398" s="63">
        <v>278</v>
      </c>
      <c r="D398" s="63" t="s">
        <v>205</v>
      </c>
      <c r="E398" s="63" t="s">
        <v>208</v>
      </c>
      <c r="F398" s="63" t="s">
        <v>211</v>
      </c>
      <c r="G398" s="63">
        <v>39</v>
      </c>
      <c r="H398" s="63">
        <v>54</v>
      </c>
      <c r="I398" s="63">
        <v>54</v>
      </c>
      <c r="J398" s="63">
        <v>53</v>
      </c>
      <c r="K398" s="57">
        <v>41</v>
      </c>
    </row>
    <row r="399" spans="2:11">
      <c r="B399" s="77">
        <v>1</v>
      </c>
      <c r="C399" s="63">
        <v>264</v>
      </c>
      <c r="D399" s="63" t="s">
        <v>214</v>
      </c>
      <c r="E399" s="63" t="s">
        <v>210</v>
      </c>
      <c r="F399" s="63" t="s">
        <v>209</v>
      </c>
      <c r="G399" s="63">
        <v>50</v>
      </c>
      <c r="H399" s="63">
        <v>52</v>
      </c>
      <c r="I399" s="63">
        <v>45</v>
      </c>
      <c r="J399" s="63">
        <v>58</v>
      </c>
      <c r="K399" s="57">
        <v>36</v>
      </c>
    </row>
    <row r="400" spans="2:11">
      <c r="B400" s="77">
        <v>1</v>
      </c>
      <c r="C400" s="63">
        <v>263</v>
      </c>
      <c r="D400" s="63" t="s">
        <v>205</v>
      </c>
      <c r="E400" s="63" t="s">
        <v>206</v>
      </c>
      <c r="F400" s="63" t="s">
        <v>207</v>
      </c>
      <c r="G400" s="63">
        <v>30</v>
      </c>
      <c r="H400" s="63">
        <v>65</v>
      </c>
      <c r="I400" s="63">
        <v>20</v>
      </c>
      <c r="J400" s="63">
        <v>56</v>
      </c>
      <c r="K400" s="57">
        <v>40</v>
      </c>
    </row>
    <row r="401" spans="2:11">
      <c r="B401" s="77">
        <v>1</v>
      </c>
      <c r="C401" s="63">
        <v>279</v>
      </c>
      <c r="D401" s="63" t="s">
        <v>205</v>
      </c>
      <c r="E401" s="63" t="s">
        <v>208</v>
      </c>
      <c r="F401" s="63" t="s">
        <v>211</v>
      </c>
      <c r="G401" s="63">
        <v>60</v>
      </c>
      <c r="H401" s="63">
        <v>62</v>
      </c>
      <c r="I401" s="63">
        <v>49</v>
      </c>
      <c r="J401" s="63">
        <v>50</v>
      </c>
      <c r="K401" s="57">
        <v>51</v>
      </c>
    </row>
    <row r="402" spans="2:11">
      <c r="B402" s="77">
        <v>1</v>
      </c>
      <c r="C402" s="63">
        <v>393</v>
      </c>
      <c r="D402" s="63" t="s">
        <v>212</v>
      </c>
      <c r="E402" s="63" t="s">
        <v>208</v>
      </c>
      <c r="F402" s="63" t="s">
        <v>211</v>
      </c>
      <c r="G402" s="63">
        <v>44</v>
      </c>
      <c r="H402" s="63">
        <v>49</v>
      </c>
      <c r="I402" s="63">
        <v>48</v>
      </c>
      <c r="J402" s="63">
        <v>39</v>
      </c>
      <c r="K402" s="57">
        <v>51</v>
      </c>
    </row>
    <row r="403" spans="2:11">
      <c r="B403" s="77">
        <v>1</v>
      </c>
      <c r="C403" s="63">
        <v>292</v>
      </c>
      <c r="D403" s="63" t="s">
        <v>205</v>
      </c>
      <c r="E403" s="63" t="s">
        <v>210</v>
      </c>
      <c r="F403" s="63" t="s">
        <v>207</v>
      </c>
      <c r="G403" s="63">
        <v>52</v>
      </c>
      <c r="H403" s="63">
        <v>67</v>
      </c>
      <c r="I403" s="63">
        <v>57</v>
      </c>
      <c r="J403" s="63">
        <v>63</v>
      </c>
      <c r="K403" s="57">
        <v>61</v>
      </c>
    </row>
    <row r="404" spans="2:11">
      <c r="B404" s="77">
        <v>1</v>
      </c>
      <c r="C404" s="63">
        <v>360</v>
      </c>
      <c r="D404" s="63" t="s">
        <v>205</v>
      </c>
      <c r="E404" s="63" t="s">
        <v>208</v>
      </c>
      <c r="F404" s="63" t="s">
        <v>211</v>
      </c>
      <c r="G404" s="63">
        <v>55</v>
      </c>
      <c r="H404" s="63">
        <v>65</v>
      </c>
      <c r="I404" s="63">
        <v>55</v>
      </c>
      <c r="J404" s="63">
        <v>50</v>
      </c>
      <c r="K404" s="57">
        <v>61</v>
      </c>
    </row>
    <row r="405" spans="2:11">
      <c r="B405" s="77">
        <v>1</v>
      </c>
      <c r="C405" s="63">
        <v>232</v>
      </c>
      <c r="D405" s="63" t="s">
        <v>212</v>
      </c>
      <c r="E405" s="63" t="s">
        <v>210</v>
      </c>
      <c r="F405" s="63" t="s">
        <v>209</v>
      </c>
      <c r="G405" s="63">
        <v>50</v>
      </c>
      <c r="H405" s="63">
        <v>67</v>
      </c>
      <c r="I405" s="63">
        <v>66</v>
      </c>
      <c r="J405" s="63">
        <v>66</v>
      </c>
      <c r="K405" s="57">
        <v>56</v>
      </c>
    </row>
    <row r="406" spans="2:11">
      <c r="B406" s="77">
        <v>1</v>
      </c>
      <c r="C406" s="63">
        <v>223</v>
      </c>
      <c r="D406" s="63" t="s">
        <v>214</v>
      </c>
      <c r="E406" s="63" t="s">
        <v>206</v>
      </c>
      <c r="F406" s="63" t="s">
        <v>211</v>
      </c>
      <c r="G406" s="63">
        <v>65</v>
      </c>
      <c r="H406" s="63">
        <v>65</v>
      </c>
      <c r="I406" s="63">
        <v>64</v>
      </c>
      <c r="J406" s="63">
        <v>58</v>
      </c>
      <c r="K406" s="57">
        <v>71</v>
      </c>
    </row>
    <row r="407" spans="2:11">
      <c r="B407" s="77">
        <v>1</v>
      </c>
      <c r="C407" s="63">
        <v>358</v>
      </c>
      <c r="D407" s="63" t="s">
        <v>205</v>
      </c>
      <c r="E407" s="63" t="s">
        <v>208</v>
      </c>
      <c r="F407" s="63" t="s">
        <v>207</v>
      </c>
      <c r="G407" s="63">
        <v>52</v>
      </c>
      <c r="H407" s="63">
        <v>54</v>
      </c>
      <c r="I407" s="63">
        <v>55</v>
      </c>
      <c r="J407" s="63">
        <v>53</v>
      </c>
      <c r="K407" s="57">
        <v>51</v>
      </c>
    </row>
    <row r="408" spans="2:11">
      <c r="B408" s="77">
        <v>1</v>
      </c>
      <c r="C408" s="63">
        <v>225</v>
      </c>
      <c r="D408" s="63" t="s">
        <v>214</v>
      </c>
      <c r="E408" s="63" t="s">
        <v>208</v>
      </c>
      <c r="F408" s="63" t="s">
        <v>207</v>
      </c>
      <c r="G408" s="63">
        <v>47</v>
      </c>
      <c r="H408" s="63">
        <v>44</v>
      </c>
      <c r="I408" s="63">
        <v>42</v>
      </c>
      <c r="J408" s="63">
        <v>42</v>
      </c>
      <c r="K408" s="57">
        <v>36</v>
      </c>
    </row>
    <row r="409" spans="2:11">
      <c r="B409" s="77">
        <v>1</v>
      </c>
      <c r="C409" s="63">
        <v>388</v>
      </c>
      <c r="D409" s="63" t="s">
        <v>205</v>
      </c>
      <c r="E409" s="63" t="s">
        <v>210</v>
      </c>
      <c r="F409" s="63" t="s">
        <v>211</v>
      </c>
      <c r="G409" s="63">
        <v>63</v>
      </c>
      <c r="H409" s="63">
        <v>62</v>
      </c>
      <c r="I409" s="63">
        <v>56</v>
      </c>
      <c r="J409" s="63">
        <v>55</v>
      </c>
      <c r="K409" s="57">
        <v>61</v>
      </c>
    </row>
    <row r="410" spans="2:11">
      <c r="B410" s="77">
        <v>1</v>
      </c>
      <c r="C410" s="63">
        <v>252</v>
      </c>
      <c r="D410" s="63" t="s">
        <v>212</v>
      </c>
      <c r="E410" s="63" t="s">
        <v>206</v>
      </c>
      <c r="F410" s="63" t="s">
        <v>211</v>
      </c>
      <c r="G410" s="63">
        <v>50</v>
      </c>
      <c r="H410" s="63">
        <v>46</v>
      </c>
      <c r="I410" s="63">
        <v>53</v>
      </c>
      <c r="J410" s="63">
        <v>53</v>
      </c>
      <c r="K410" s="57">
        <v>66</v>
      </c>
    </row>
    <row r="411" spans="2:11">
      <c r="B411" s="77">
        <v>1</v>
      </c>
      <c r="C411" s="63">
        <v>324</v>
      </c>
      <c r="D411" s="63" t="s">
        <v>205</v>
      </c>
      <c r="E411" s="63" t="s">
        <v>206</v>
      </c>
      <c r="F411" s="63" t="s">
        <v>209</v>
      </c>
      <c r="G411" s="63">
        <v>42</v>
      </c>
      <c r="H411" s="63">
        <v>54</v>
      </c>
      <c r="I411" s="63">
        <v>41</v>
      </c>
      <c r="J411" s="63">
        <v>42</v>
      </c>
      <c r="K411" s="57">
        <v>41</v>
      </c>
    </row>
    <row r="412" spans="2:11">
      <c r="B412" s="77">
        <v>1</v>
      </c>
      <c r="C412" s="63">
        <v>375</v>
      </c>
      <c r="D412" s="63" t="s">
        <v>205</v>
      </c>
      <c r="E412" s="63" t="s">
        <v>210</v>
      </c>
      <c r="F412" s="63" t="s">
        <v>207</v>
      </c>
      <c r="G412" s="63">
        <v>36</v>
      </c>
      <c r="H412" s="63">
        <v>57</v>
      </c>
      <c r="I412" s="63">
        <v>42</v>
      </c>
      <c r="J412" s="63">
        <v>50</v>
      </c>
      <c r="K412" s="57">
        <v>41</v>
      </c>
    </row>
    <row r="413" spans="2:11">
      <c r="B413" s="77">
        <v>1</v>
      </c>
      <c r="C413" s="63">
        <v>384</v>
      </c>
      <c r="D413" s="63" t="s">
        <v>205</v>
      </c>
      <c r="E413" s="63" t="s">
        <v>208</v>
      </c>
      <c r="F413" s="63" t="s">
        <v>209</v>
      </c>
      <c r="G413" s="63">
        <v>50</v>
      </c>
      <c r="H413" s="63">
        <v>52</v>
      </c>
      <c r="I413" s="63">
        <v>53</v>
      </c>
      <c r="J413" s="63">
        <v>55</v>
      </c>
      <c r="K413" s="57">
        <v>56</v>
      </c>
    </row>
    <row r="414" spans="2:11">
      <c r="B414" s="77">
        <v>1</v>
      </c>
      <c r="C414" s="63">
        <v>230</v>
      </c>
      <c r="D414" s="63" t="s">
        <v>214</v>
      </c>
      <c r="E414" s="63" t="s">
        <v>210</v>
      </c>
      <c r="F414" s="63" t="s">
        <v>211</v>
      </c>
      <c r="G414" s="63">
        <v>41</v>
      </c>
      <c r="H414" s="63">
        <v>59</v>
      </c>
      <c r="I414" s="63">
        <v>42</v>
      </c>
      <c r="J414" s="63">
        <v>34</v>
      </c>
      <c r="K414" s="57">
        <v>51</v>
      </c>
    </row>
    <row r="415" spans="2:11">
      <c r="B415" s="77">
        <v>1</v>
      </c>
      <c r="C415" s="63">
        <v>379</v>
      </c>
      <c r="D415" s="63" t="s">
        <v>205</v>
      </c>
      <c r="E415" s="63" t="s">
        <v>208</v>
      </c>
      <c r="F415" s="63" t="s">
        <v>211</v>
      </c>
      <c r="G415" s="63">
        <v>47</v>
      </c>
      <c r="H415" s="63">
        <v>65</v>
      </c>
      <c r="I415" s="63">
        <v>60</v>
      </c>
      <c r="J415" s="63">
        <v>50</v>
      </c>
      <c r="K415" s="57">
        <v>56</v>
      </c>
    </row>
    <row r="416" spans="2:11">
      <c r="B416" s="77">
        <v>1</v>
      </c>
      <c r="C416" s="63">
        <v>231</v>
      </c>
      <c r="D416" s="63" t="s">
        <v>214</v>
      </c>
      <c r="E416" s="63" t="s">
        <v>208</v>
      </c>
      <c r="F416" s="63" t="s">
        <v>207</v>
      </c>
      <c r="G416" s="63">
        <v>55</v>
      </c>
      <c r="H416" s="63">
        <v>59</v>
      </c>
      <c r="I416" s="63">
        <v>52</v>
      </c>
      <c r="J416" s="63">
        <v>42</v>
      </c>
      <c r="K416" s="57">
        <v>56</v>
      </c>
    </row>
    <row r="417" spans="2:11">
      <c r="B417" s="77">
        <v>1</v>
      </c>
      <c r="C417" s="63">
        <v>345</v>
      </c>
      <c r="D417" s="63" t="s">
        <v>205</v>
      </c>
      <c r="E417" s="63" t="s">
        <v>208</v>
      </c>
      <c r="F417" s="63" t="s">
        <v>209</v>
      </c>
      <c r="G417" s="63">
        <v>42</v>
      </c>
      <c r="H417" s="63">
        <v>46</v>
      </c>
      <c r="I417" s="63">
        <v>38</v>
      </c>
      <c r="J417" s="63">
        <v>36</v>
      </c>
      <c r="K417" s="57">
        <v>46</v>
      </c>
    </row>
    <row r="418" spans="2:11">
      <c r="B418" s="77">
        <v>1</v>
      </c>
      <c r="C418" s="63">
        <v>387</v>
      </c>
      <c r="D418" s="63" t="s">
        <v>214</v>
      </c>
      <c r="E418" s="63" t="s">
        <v>208</v>
      </c>
      <c r="F418" s="63" t="s">
        <v>207</v>
      </c>
      <c r="G418" s="63">
        <v>57</v>
      </c>
      <c r="H418" s="63">
        <v>41</v>
      </c>
      <c r="I418" s="63">
        <v>57</v>
      </c>
      <c r="J418" s="63">
        <v>55</v>
      </c>
      <c r="K418" s="57">
        <v>52</v>
      </c>
    </row>
    <row r="419" spans="2:11">
      <c r="B419" s="77">
        <v>1</v>
      </c>
      <c r="C419" s="63">
        <v>318</v>
      </c>
      <c r="D419" s="63" t="s">
        <v>205</v>
      </c>
      <c r="E419" s="63" t="s">
        <v>208</v>
      </c>
      <c r="F419" s="63" t="s">
        <v>207</v>
      </c>
      <c r="G419" s="63">
        <v>55</v>
      </c>
      <c r="H419" s="63">
        <v>62</v>
      </c>
      <c r="I419" s="63">
        <v>58</v>
      </c>
      <c r="J419" s="63">
        <v>58</v>
      </c>
      <c r="K419" s="57">
        <v>61</v>
      </c>
    </row>
    <row r="420" spans="2:11" ht="15.75" thickBot="1">
      <c r="B420" s="78">
        <v>1</v>
      </c>
      <c r="C420" s="65">
        <v>337</v>
      </c>
      <c r="D420" s="65" t="s">
        <v>205</v>
      </c>
      <c r="E420" s="65" t="s">
        <v>210</v>
      </c>
      <c r="F420" s="65" t="s">
        <v>211</v>
      </c>
      <c r="G420" s="65">
        <v>63</v>
      </c>
      <c r="H420" s="65">
        <v>65</v>
      </c>
      <c r="I420" s="65">
        <v>65</v>
      </c>
      <c r="J420" s="65">
        <v>53</v>
      </c>
      <c r="K420" s="58">
        <v>61</v>
      </c>
    </row>
  </sheetData>
  <sortState ref="B27:E31">
    <sortCondition ref="B27"/>
  </sortState>
  <pageMargins left="0.7" right="0.7" top="0.75" bottom="0.75" header="0.3" footer="0.3"/>
  <pageSetup scale="1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V76"/>
  <sheetViews>
    <sheetView showGridLines="0" zoomScale="55" zoomScaleNormal="55" workbookViewId="0">
      <selection activeCell="A10" sqref="A10"/>
    </sheetView>
  </sheetViews>
  <sheetFormatPr defaultRowHeight="15"/>
  <cols>
    <col min="2" max="2" width="32" bestFit="1" customWidth="1"/>
    <col min="3" max="3" width="10.42578125" customWidth="1"/>
    <col min="4" max="4" width="11.140625" customWidth="1"/>
    <col min="5" max="5" width="15.140625" customWidth="1"/>
    <col min="6" max="6" width="16.85546875" customWidth="1"/>
    <col min="7" max="7" width="18.140625" bestFit="1" customWidth="1"/>
    <col min="9" max="9" width="26.7109375" customWidth="1"/>
    <col min="10" max="10" width="20.5703125" bestFit="1" customWidth="1"/>
    <col min="19" max="19" width="16.42578125" bestFit="1" customWidth="1"/>
    <col min="22" max="22" width="18" bestFit="1" customWidth="1"/>
  </cols>
  <sheetData>
    <row r="2" spans="1:22" s="59" customFormat="1" ht="21">
      <c r="B2" s="59" t="s">
        <v>215</v>
      </c>
    </row>
    <row r="4" spans="1:22" s="61" customFormat="1" ht="18.75">
      <c r="B4" s="88" t="s">
        <v>235</v>
      </c>
      <c r="C4" s="88"/>
      <c r="D4" s="88"/>
      <c r="E4" s="88"/>
      <c r="F4" s="88"/>
    </row>
    <row r="5" spans="1:22" ht="15.75" thickBot="1"/>
    <row r="6" spans="1:22" ht="15.75" thickBot="1">
      <c r="I6" s="70" t="s">
        <v>216</v>
      </c>
    </row>
    <row r="7" spans="1:22" ht="15.75" thickBot="1">
      <c r="I7" s="89" t="s">
        <v>48</v>
      </c>
      <c r="S7" s="55"/>
    </row>
    <row r="8" spans="1:22">
      <c r="I8" s="101"/>
      <c r="R8" s="91"/>
      <c r="S8" s="96"/>
      <c r="T8" s="92"/>
      <c r="V8" s="20" t="s">
        <v>48</v>
      </c>
    </row>
    <row r="9" spans="1:22">
      <c r="I9" s="101"/>
      <c r="R9" s="93"/>
      <c r="S9" s="95"/>
      <c r="T9" s="94"/>
      <c r="V9" s="22" t="s">
        <v>49</v>
      </c>
    </row>
    <row r="10" spans="1:22">
      <c r="I10" s="101"/>
      <c r="R10" s="93"/>
      <c r="S10" s="95"/>
      <c r="T10" s="94"/>
      <c r="V10" s="22" t="s">
        <v>50</v>
      </c>
    </row>
    <row r="11" spans="1:22">
      <c r="I11" s="101"/>
      <c r="R11" s="93"/>
      <c r="S11" s="95"/>
      <c r="T11" s="94"/>
      <c r="V11" s="22" t="s">
        <v>51</v>
      </c>
    </row>
    <row r="12" spans="1:22" ht="15.75" thickBot="1">
      <c r="I12" s="101"/>
      <c r="R12" s="112"/>
      <c r="S12" s="113"/>
      <c r="T12" s="114"/>
      <c r="V12" s="24" t="s">
        <v>52</v>
      </c>
    </row>
    <row r="14" spans="1:22" s="61" customFormat="1" ht="18.75">
      <c r="B14" s="88" t="s">
        <v>234</v>
      </c>
      <c r="C14" s="88"/>
      <c r="D14" s="88"/>
      <c r="E14" s="88"/>
      <c r="F14" s="88"/>
    </row>
    <row r="15" spans="1:22" ht="15.75" thickBot="1"/>
    <row r="16" spans="1:22">
      <c r="A16" s="97" t="s">
        <v>239</v>
      </c>
      <c r="B16" s="98"/>
      <c r="C16" s="99"/>
      <c r="D16" s="99"/>
      <c r="E16" s="99"/>
      <c r="F16" s="99"/>
      <c r="G16" s="100"/>
      <c r="H16" s="56"/>
    </row>
    <row r="17" spans="1:7">
      <c r="A17" s="101"/>
      <c r="B17" s="63"/>
      <c r="C17" s="63"/>
      <c r="D17" s="63"/>
      <c r="E17" s="63"/>
      <c r="F17" s="63"/>
      <c r="G17" s="57"/>
    </row>
    <row r="18" spans="1:7">
      <c r="A18" s="101"/>
      <c r="B18" s="63"/>
      <c r="C18" s="63"/>
      <c r="D18" s="63"/>
      <c r="E18" s="63"/>
      <c r="F18" s="63"/>
      <c r="G18" s="57"/>
    </row>
    <row r="19" spans="1:7">
      <c r="A19" s="101"/>
      <c r="B19" s="63"/>
      <c r="C19" s="63"/>
      <c r="D19" s="63"/>
      <c r="E19" s="63"/>
      <c r="F19" s="63"/>
      <c r="G19" s="57"/>
    </row>
    <row r="20" spans="1:7">
      <c r="A20" s="101"/>
      <c r="B20" s="63"/>
      <c r="C20" s="63"/>
      <c r="D20" s="63"/>
      <c r="E20" s="63"/>
      <c r="F20" s="63"/>
      <c r="G20" s="57"/>
    </row>
    <row r="21" spans="1:7">
      <c r="A21" s="101"/>
      <c r="B21" s="110"/>
      <c r="C21" s="110"/>
      <c r="D21" s="110"/>
      <c r="E21" s="110"/>
      <c r="F21" s="110"/>
      <c r="G21" s="111"/>
    </row>
    <row r="24" spans="1:7" s="61" customFormat="1" ht="18.75">
      <c r="B24" s="88" t="s">
        <v>236</v>
      </c>
      <c r="C24" s="88"/>
      <c r="D24" s="88"/>
      <c r="E24" s="88"/>
      <c r="F24" s="88"/>
    </row>
    <row r="25" spans="1:7">
      <c r="A25" s="63"/>
      <c r="B25" s="63"/>
    </row>
    <row r="26" spans="1:7">
      <c r="A26" s="103">
        <v>1</v>
      </c>
      <c r="B26" s="104" t="s">
        <v>1</v>
      </c>
      <c r="C26" s="102"/>
      <c r="D26" s="102"/>
      <c r="E26" s="102"/>
    </row>
    <row r="27" spans="1:7">
      <c r="A27" s="71">
        <v>2</v>
      </c>
      <c r="B27" s="72">
        <v>39719</v>
      </c>
    </row>
    <row r="28" spans="1:7">
      <c r="A28" s="71">
        <v>3</v>
      </c>
      <c r="B28" s="72">
        <v>39749</v>
      </c>
    </row>
    <row r="29" spans="1:7">
      <c r="A29" s="71">
        <v>4</v>
      </c>
      <c r="B29" s="72">
        <v>39780</v>
      </c>
    </row>
    <row r="30" spans="1:7">
      <c r="A30" s="71">
        <v>5</v>
      </c>
      <c r="B30" s="72">
        <v>39810</v>
      </c>
    </row>
    <row r="31" spans="1:7">
      <c r="A31" s="71">
        <v>6</v>
      </c>
      <c r="B31" s="72">
        <v>39841</v>
      </c>
    </row>
    <row r="32" spans="1:7">
      <c r="A32" s="71">
        <v>7</v>
      </c>
      <c r="B32" s="72">
        <v>39872</v>
      </c>
    </row>
    <row r="33" spans="1:2">
      <c r="A33" s="71">
        <v>8</v>
      </c>
      <c r="B33" s="72">
        <v>39900</v>
      </c>
    </row>
    <row r="34" spans="1:2">
      <c r="A34" s="71">
        <v>9</v>
      </c>
      <c r="B34" s="72">
        <v>39931</v>
      </c>
    </row>
    <row r="35" spans="1:2">
      <c r="A35" s="71">
        <v>10</v>
      </c>
      <c r="B35" s="72">
        <v>39961</v>
      </c>
    </row>
    <row r="36" spans="1:2">
      <c r="A36" s="71">
        <v>11</v>
      </c>
      <c r="B36" s="72">
        <v>39992</v>
      </c>
    </row>
    <row r="37" spans="1:2">
      <c r="A37" s="71">
        <v>12</v>
      </c>
      <c r="B37" s="72">
        <v>40022</v>
      </c>
    </row>
    <row r="38" spans="1:2">
      <c r="A38" s="71">
        <v>13</v>
      </c>
      <c r="B38" s="72">
        <v>40053</v>
      </c>
    </row>
    <row r="39" spans="1:2">
      <c r="A39" s="71">
        <v>14</v>
      </c>
      <c r="B39" s="72">
        <v>40084</v>
      </c>
    </row>
    <row r="40" spans="1:2">
      <c r="A40" s="71">
        <v>15</v>
      </c>
      <c r="B40" s="72">
        <v>40114</v>
      </c>
    </row>
    <row r="41" spans="1:2">
      <c r="A41" s="71">
        <v>16</v>
      </c>
      <c r="B41" s="72">
        <v>40145</v>
      </c>
    </row>
    <row r="42" spans="1:2">
      <c r="A42" s="71">
        <v>17</v>
      </c>
      <c r="B42" s="72">
        <v>40175</v>
      </c>
    </row>
    <row r="43" spans="1:2">
      <c r="A43" s="71">
        <v>18</v>
      </c>
      <c r="B43" s="72">
        <v>40206</v>
      </c>
    </row>
    <row r="44" spans="1:2">
      <c r="A44" s="71">
        <v>19</v>
      </c>
      <c r="B44" s="72">
        <v>40237</v>
      </c>
    </row>
    <row r="45" spans="1:2">
      <c r="A45" s="71">
        <v>20</v>
      </c>
      <c r="B45" s="72">
        <v>40265</v>
      </c>
    </row>
    <row r="46" spans="1:2">
      <c r="A46" s="71">
        <v>21</v>
      </c>
      <c r="B46" s="72">
        <v>40296</v>
      </c>
    </row>
    <row r="47" spans="1:2">
      <c r="A47" s="71">
        <v>22</v>
      </c>
      <c r="B47" s="72">
        <v>40326</v>
      </c>
    </row>
    <row r="48" spans="1:2">
      <c r="A48" s="71">
        <v>23</v>
      </c>
      <c r="B48" s="72">
        <v>40357</v>
      </c>
    </row>
    <row r="49" spans="1:2">
      <c r="A49" s="71">
        <v>24</v>
      </c>
      <c r="B49" s="72">
        <v>40387</v>
      </c>
    </row>
    <row r="50" spans="1:2">
      <c r="A50" s="71">
        <v>25</v>
      </c>
      <c r="B50" s="72">
        <v>40418</v>
      </c>
    </row>
    <row r="51" spans="1:2">
      <c r="A51" s="71">
        <v>26</v>
      </c>
      <c r="B51" s="72">
        <v>40449</v>
      </c>
    </row>
    <row r="52" spans="1:2">
      <c r="A52" s="71">
        <v>27</v>
      </c>
      <c r="B52" s="72">
        <v>40479</v>
      </c>
    </row>
    <row r="53" spans="1:2">
      <c r="A53" s="71">
        <v>28</v>
      </c>
      <c r="B53" s="72">
        <v>40510</v>
      </c>
    </row>
    <row r="54" spans="1:2">
      <c r="A54" s="71">
        <v>29</v>
      </c>
      <c r="B54" s="72">
        <v>40540</v>
      </c>
    </row>
    <row r="55" spans="1:2">
      <c r="A55" s="71">
        <v>30</v>
      </c>
      <c r="B55" s="72">
        <v>40571</v>
      </c>
    </row>
    <row r="56" spans="1:2">
      <c r="A56" s="71">
        <v>31</v>
      </c>
      <c r="B56" s="72">
        <v>40602</v>
      </c>
    </row>
    <row r="57" spans="1:2">
      <c r="A57" s="71">
        <v>32</v>
      </c>
      <c r="B57" s="72">
        <v>40630</v>
      </c>
    </row>
    <row r="58" spans="1:2">
      <c r="A58" s="71">
        <v>33</v>
      </c>
      <c r="B58" s="72">
        <v>40661</v>
      </c>
    </row>
    <row r="59" spans="1:2">
      <c r="A59" s="71">
        <v>34</v>
      </c>
      <c r="B59" s="72">
        <v>40691</v>
      </c>
    </row>
    <row r="60" spans="1:2">
      <c r="A60" s="71">
        <v>35</v>
      </c>
      <c r="B60" s="72">
        <v>40722</v>
      </c>
    </row>
    <row r="61" spans="1:2">
      <c r="A61" s="71">
        <v>36</v>
      </c>
      <c r="B61" s="72">
        <v>40752</v>
      </c>
    </row>
    <row r="62" spans="1:2">
      <c r="A62" s="71">
        <v>37</v>
      </c>
      <c r="B62" s="72">
        <v>40783</v>
      </c>
    </row>
    <row r="63" spans="1:2">
      <c r="A63" s="71">
        <v>38</v>
      </c>
      <c r="B63" s="72">
        <v>40814</v>
      </c>
    </row>
    <row r="64" spans="1:2">
      <c r="A64" s="71">
        <v>39</v>
      </c>
      <c r="B64" s="72">
        <v>40844</v>
      </c>
    </row>
    <row r="65" spans="1:2">
      <c r="A65" s="71">
        <v>40</v>
      </c>
      <c r="B65" s="72">
        <v>40875</v>
      </c>
    </row>
    <row r="66" spans="1:2">
      <c r="A66" s="71">
        <v>41</v>
      </c>
      <c r="B66" s="72">
        <v>40905</v>
      </c>
    </row>
    <row r="67" spans="1:2">
      <c r="A67" s="71">
        <v>42</v>
      </c>
      <c r="B67" s="72">
        <v>40936</v>
      </c>
    </row>
    <row r="68" spans="1:2">
      <c r="A68" s="71">
        <v>43</v>
      </c>
      <c r="B68" s="72">
        <v>40967</v>
      </c>
    </row>
    <row r="69" spans="1:2">
      <c r="A69" s="71">
        <v>44</v>
      </c>
      <c r="B69" s="72">
        <v>40996</v>
      </c>
    </row>
    <row r="70" spans="1:2">
      <c r="A70" s="71">
        <v>45</v>
      </c>
      <c r="B70" s="72">
        <v>41027</v>
      </c>
    </row>
    <row r="71" spans="1:2">
      <c r="A71" s="71">
        <v>46</v>
      </c>
      <c r="B71" s="72">
        <v>41057</v>
      </c>
    </row>
    <row r="72" spans="1:2">
      <c r="A72" s="71">
        <v>47</v>
      </c>
      <c r="B72" s="72">
        <v>41088</v>
      </c>
    </row>
    <row r="73" spans="1:2">
      <c r="A73" s="71">
        <v>48</v>
      </c>
      <c r="B73" s="72">
        <v>41118</v>
      </c>
    </row>
    <row r="74" spans="1:2">
      <c r="A74" s="71">
        <v>49</v>
      </c>
      <c r="B74" s="72">
        <v>41149</v>
      </c>
    </row>
    <row r="75" spans="1:2">
      <c r="A75" s="71">
        <v>50</v>
      </c>
      <c r="B75" s="72">
        <v>41180</v>
      </c>
    </row>
    <row r="76" spans="1:2" ht="15.75" thickBot="1">
      <c r="A76" s="73">
        <v>51</v>
      </c>
      <c r="B76" s="74">
        <v>41210</v>
      </c>
    </row>
  </sheetData>
  <dataValidations count="1">
    <dataValidation type="list" allowBlank="1" showInputMessage="1" showErrorMessage="1" sqref="I7">
      <formula1>$V$8:$V$12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370"/>
  <sheetViews>
    <sheetView zoomScale="40" zoomScaleNormal="40" workbookViewId="0">
      <selection activeCell="A2" sqref="A2"/>
    </sheetView>
  </sheetViews>
  <sheetFormatPr defaultColWidth="9.140625" defaultRowHeight="12.75"/>
  <cols>
    <col min="1" max="1" width="11.5703125" style="1" bestFit="1" customWidth="1"/>
    <col min="2" max="2" width="34.85546875" style="1" bestFit="1" customWidth="1"/>
    <col min="3" max="3" width="39.7109375" style="1" bestFit="1" customWidth="1"/>
    <col min="4" max="4" width="35.42578125" style="1" bestFit="1" customWidth="1"/>
    <col min="5" max="5" width="8.28515625" style="1" bestFit="1" customWidth="1"/>
    <col min="6" max="7" width="7" style="1" bestFit="1" customWidth="1"/>
    <col min="8" max="8" width="15" style="1" bestFit="1" customWidth="1"/>
    <col min="9" max="9" width="11.140625" style="1" bestFit="1" customWidth="1"/>
    <col min="10" max="10" width="9.140625" style="1"/>
    <col min="11" max="11" width="8.140625" style="1" bestFit="1" customWidth="1"/>
    <col min="12" max="12" width="9.140625" style="1"/>
    <col min="13" max="13" width="12.5703125" style="1" bestFit="1" customWidth="1"/>
    <col min="14" max="14" width="13" style="1" customWidth="1"/>
    <col min="15" max="15" width="11.85546875" style="1" customWidth="1"/>
    <col min="16" max="16" width="8.7109375" style="1" bestFit="1" customWidth="1"/>
    <col min="17" max="17" width="9.28515625" style="1" bestFit="1" customWidth="1"/>
    <col min="18" max="18" width="11.7109375" style="1" customWidth="1"/>
    <col min="19" max="19" width="11.28515625" style="1" bestFit="1" customWidth="1"/>
    <col min="20" max="22" width="8.7109375" style="1" bestFit="1" customWidth="1"/>
    <col min="23" max="23" width="8.42578125" style="1" customWidth="1"/>
    <col min="24" max="24" width="9.28515625" style="1" customWidth="1"/>
    <col min="25" max="27" width="6.28515625" style="1" bestFit="1" customWidth="1"/>
    <col min="28" max="28" width="4.85546875" style="1" bestFit="1" customWidth="1"/>
    <col min="29" max="30" width="5" style="1" bestFit="1" customWidth="1"/>
    <col min="31" max="31" width="8.5703125" style="1" bestFit="1" customWidth="1"/>
    <col min="32" max="16384" width="9.140625" style="1"/>
  </cols>
  <sheetData>
    <row r="1" spans="1:3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</row>
    <row r="2" spans="1:31" s="33" customFormat="1" ht="51">
      <c r="A2" s="32" t="s">
        <v>54</v>
      </c>
      <c r="B2" s="32" t="s">
        <v>55</v>
      </c>
      <c r="C2" s="32" t="s">
        <v>56</v>
      </c>
      <c r="D2" s="32" t="s">
        <v>57</v>
      </c>
      <c r="E2" s="32" t="s">
        <v>58</v>
      </c>
      <c r="F2" s="32" t="s">
        <v>59</v>
      </c>
      <c r="G2" s="32" t="s">
        <v>60</v>
      </c>
      <c r="H2" s="32" t="s">
        <v>61</v>
      </c>
      <c r="I2" s="32" t="s">
        <v>62</v>
      </c>
      <c r="J2" s="32" t="s">
        <v>63</v>
      </c>
      <c r="K2" s="32" t="s">
        <v>64</v>
      </c>
      <c r="L2" s="32" t="s">
        <v>65</v>
      </c>
      <c r="M2" s="32" t="s">
        <v>66</v>
      </c>
      <c r="N2" s="32" t="s">
        <v>67</v>
      </c>
      <c r="O2" s="32" t="s">
        <v>68</v>
      </c>
      <c r="P2" s="32" t="s">
        <v>69</v>
      </c>
      <c r="Q2" s="32" t="s">
        <v>70</v>
      </c>
      <c r="R2" s="32" t="s">
        <v>71</v>
      </c>
      <c r="S2" s="32" t="s">
        <v>72</v>
      </c>
      <c r="T2" s="32" t="s">
        <v>73</v>
      </c>
      <c r="U2" s="32" t="s">
        <v>74</v>
      </c>
      <c r="V2" s="32" t="s">
        <v>75</v>
      </c>
      <c r="W2" s="32" t="s">
        <v>76</v>
      </c>
      <c r="X2" s="32" t="s">
        <v>77</v>
      </c>
      <c r="Y2" s="32" t="s">
        <v>78</v>
      </c>
      <c r="Z2" s="32" t="s">
        <v>79</v>
      </c>
      <c r="AA2" s="32" t="s">
        <v>80</v>
      </c>
      <c r="AB2" s="32" t="s">
        <v>81</v>
      </c>
      <c r="AC2" s="32" t="s">
        <v>82</v>
      </c>
      <c r="AD2" s="32" t="s">
        <v>83</v>
      </c>
      <c r="AE2" s="32" t="s">
        <v>84</v>
      </c>
    </row>
    <row r="3" spans="1:31">
      <c r="A3" s="34" t="s">
        <v>2</v>
      </c>
      <c r="B3" s="34" t="s">
        <v>85</v>
      </c>
      <c r="C3" s="34" t="s">
        <v>86</v>
      </c>
      <c r="D3" s="34" t="s">
        <v>87</v>
      </c>
      <c r="E3" s="35">
        <v>189.5</v>
      </c>
      <c r="F3" s="35">
        <v>227</v>
      </c>
      <c r="G3" s="35">
        <v>132</v>
      </c>
      <c r="H3" s="36">
        <v>13982500</v>
      </c>
      <c r="I3" s="36">
        <v>4832285</v>
      </c>
      <c r="J3" s="36">
        <v>208.52</v>
      </c>
      <c r="K3" s="36">
        <v>185.76</v>
      </c>
      <c r="L3" s="37">
        <v>0.63342050000000005</v>
      </c>
      <c r="M3" s="37">
        <v>4.1176469999999998</v>
      </c>
      <c r="N3" s="38">
        <v>0.44980189999999998</v>
      </c>
      <c r="O3" s="35">
        <v>0.56060606546142644</v>
      </c>
      <c r="P3" s="39">
        <v>0.39717164272848215</v>
      </c>
      <c r="Q3" s="39">
        <v>0.17572126379667943</v>
      </c>
      <c r="R3" s="35">
        <v>2973.0949999999998</v>
      </c>
      <c r="S3" s="40">
        <v>563.40156249999995</v>
      </c>
      <c r="T3" s="41">
        <v>9.2439999999999998</v>
      </c>
      <c r="U3" s="42">
        <v>3.157</v>
      </c>
      <c r="V3" s="35">
        <v>12.083</v>
      </c>
      <c r="W3" s="35">
        <v>20.499783643444395</v>
      </c>
      <c r="X3" s="35">
        <v>15.683191260448563</v>
      </c>
      <c r="Y3" s="34">
        <v>4.2071221135433374</v>
      </c>
      <c r="Z3" s="34">
        <v>12.737549308296224</v>
      </c>
      <c r="AA3" s="34">
        <v>11.122639044278346</v>
      </c>
      <c r="AB3" s="34">
        <v>63.853620085963961</v>
      </c>
      <c r="AC3" s="34">
        <v>27.527391026207393</v>
      </c>
      <c r="AD3" s="34">
        <v>38.944415477662631</v>
      </c>
      <c r="AE3" s="34" t="s">
        <v>88</v>
      </c>
    </row>
    <row r="4" spans="1:31">
      <c r="A4" s="34" t="s">
        <v>3</v>
      </c>
      <c r="B4" s="34" t="s">
        <v>89</v>
      </c>
      <c r="C4" s="34" t="s">
        <v>90</v>
      </c>
      <c r="D4" s="34" t="s">
        <v>91</v>
      </c>
      <c r="E4" s="35">
        <v>82.5</v>
      </c>
      <c r="F4" s="35">
        <v>88.25</v>
      </c>
      <c r="G4" s="35">
        <v>35.75</v>
      </c>
      <c r="H4" s="36">
        <v>2076800</v>
      </c>
      <c r="I4" s="36">
        <v>3434030</v>
      </c>
      <c r="J4" s="36">
        <v>77.83</v>
      </c>
      <c r="K4" s="36">
        <v>63.068750000000001</v>
      </c>
      <c r="L4" s="37">
        <v>0.97706150000000003</v>
      </c>
      <c r="M4" s="37">
        <v>3.95</v>
      </c>
      <c r="N4" s="38">
        <v>0.74740640000000003</v>
      </c>
      <c r="O4" s="35">
        <v>0.89004505572431103</v>
      </c>
      <c r="P4" s="39" t="e">
        <v>#VALUE!</v>
      </c>
      <c r="Q4" s="39">
        <v>8.8276475504646415E-2</v>
      </c>
      <c r="R4" s="35">
        <v>1428.57</v>
      </c>
      <c r="S4" s="40">
        <v>117.8570234375</v>
      </c>
      <c r="T4" s="41">
        <v>3.5819999999999999</v>
      </c>
      <c r="U4" s="42">
        <v>1.6300000000000001</v>
      </c>
      <c r="V4" s="35">
        <v>4.3730000000000002</v>
      </c>
      <c r="W4" s="35">
        <v>23.031825795644892</v>
      </c>
      <c r="X4" s="35">
        <v>18.865767207866451</v>
      </c>
      <c r="Y4" s="34">
        <v>3.9349568340512806</v>
      </c>
      <c r="Z4" s="34">
        <v>1.5503295937093362</v>
      </c>
      <c r="AA4" s="34">
        <v>8.4440243709098564</v>
      </c>
      <c r="AB4" s="34">
        <v>6.7483940955681856</v>
      </c>
      <c r="AC4" s="34">
        <v>3.4526643044690553</v>
      </c>
      <c r="AD4" s="34">
        <v>4.730938411956199</v>
      </c>
      <c r="AE4" s="34" t="s">
        <v>92</v>
      </c>
    </row>
    <row r="5" spans="1:31">
      <c r="A5" s="34" t="s">
        <v>4</v>
      </c>
      <c r="B5" s="34" t="s">
        <v>93</v>
      </c>
      <c r="C5" s="34" t="s">
        <v>94</v>
      </c>
      <c r="D5" s="34" t="s">
        <v>95</v>
      </c>
      <c r="E5" s="35">
        <v>178</v>
      </c>
      <c r="F5" s="35">
        <v>203</v>
      </c>
      <c r="G5" s="35">
        <v>136</v>
      </c>
      <c r="H5" s="36">
        <v>6640300</v>
      </c>
      <c r="I5" s="36">
        <v>5056697</v>
      </c>
      <c r="J5" s="36">
        <v>189.71</v>
      </c>
      <c r="K5" s="36">
        <v>183.55250000000001</v>
      </c>
      <c r="L5" s="37">
        <v>1.122179</v>
      </c>
      <c r="M5" s="37">
        <v>4.555555</v>
      </c>
      <c r="N5" s="38">
        <v>0.236508</v>
      </c>
      <c r="O5" s="35">
        <v>0.88146436918166671</v>
      </c>
      <c r="P5" s="39" t="e">
        <v>#VALUE!</v>
      </c>
      <c r="Q5" s="39">
        <v>0.31736818406604</v>
      </c>
      <c r="R5" s="35">
        <v>1908.8429999999998</v>
      </c>
      <c r="S5" s="40">
        <v>339.77403125000001</v>
      </c>
      <c r="T5" s="41">
        <v>16.07</v>
      </c>
      <c r="U5" s="42">
        <v>4.97</v>
      </c>
      <c r="V5" s="35">
        <v>17.254999999999999</v>
      </c>
      <c r="W5" s="35">
        <v>11.076540136901057</v>
      </c>
      <c r="X5" s="35">
        <v>10.315850478122284</v>
      </c>
      <c r="Y5" s="34">
        <v>2.6823927463066681</v>
      </c>
      <c r="Z5" s="34">
        <v>1.3018923099440751</v>
      </c>
      <c r="AA5" s="34" t="s">
        <v>96</v>
      </c>
      <c r="AB5" s="34">
        <v>12.402937054316849</v>
      </c>
      <c r="AC5" s="34">
        <v>1.4024607019204378</v>
      </c>
      <c r="AD5" s="34">
        <v>6.5456593968551759</v>
      </c>
      <c r="AE5" s="34" t="s">
        <v>96</v>
      </c>
    </row>
    <row r="6" spans="1:31">
      <c r="A6" s="34" t="s">
        <v>5</v>
      </c>
      <c r="B6" s="34" t="s">
        <v>97</v>
      </c>
      <c r="C6" s="34" t="s">
        <v>98</v>
      </c>
      <c r="D6" s="34" t="s">
        <v>99</v>
      </c>
      <c r="E6" s="35">
        <v>107</v>
      </c>
      <c r="F6" s="35">
        <v>113</v>
      </c>
      <c r="G6" s="35">
        <v>66.5</v>
      </c>
      <c r="H6" s="36">
        <v>1013800</v>
      </c>
      <c r="I6" s="36">
        <v>2873719</v>
      </c>
      <c r="J6" s="36">
        <v>106.72</v>
      </c>
      <c r="K6" s="36">
        <v>93.162499999999994</v>
      </c>
      <c r="L6" s="37">
        <v>0.61165480000000005</v>
      </c>
      <c r="M6" s="37">
        <v>4.2173910000000001</v>
      </c>
      <c r="N6" s="38">
        <v>0.14691170000000001</v>
      </c>
      <c r="O6" s="35">
        <v>0.52482409200666447</v>
      </c>
      <c r="P6" s="39">
        <v>0.34659342192769654</v>
      </c>
      <c r="Q6" s="39">
        <v>0.12104642644233693</v>
      </c>
      <c r="R6" s="35">
        <v>1545.4589999999998</v>
      </c>
      <c r="S6" s="40">
        <v>165.36409374999999</v>
      </c>
      <c r="T6" s="41">
        <v>4.34</v>
      </c>
      <c r="U6" s="42">
        <v>0.82000000000000006</v>
      </c>
      <c r="V6" s="35">
        <v>4.0060000000000002</v>
      </c>
      <c r="W6" s="35">
        <v>24.654377880184331</v>
      </c>
      <c r="X6" s="35">
        <v>26.709935097353966</v>
      </c>
      <c r="Y6" s="34">
        <v>3.9565814901974505</v>
      </c>
      <c r="Z6" s="34">
        <v>4.939004256828663</v>
      </c>
      <c r="AA6" s="34">
        <v>21.694364838467823</v>
      </c>
      <c r="AB6" s="34">
        <v>21.445740077314344</v>
      </c>
      <c r="AC6" s="34">
        <v>11.06734516527375</v>
      </c>
      <c r="AD6" s="34">
        <v>14.562250452594744</v>
      </c>
      <c r="AE6" s="34" t="s">
        <v>88</v>
      </c>
    </row>
    <row r="7" spans="1:31">
      <c r="A7" s="34" t="s">
        <v>6</v>
      </c>
      <c r="B7" s="34" t="s">
        <v>100</v>
      </c>
      <c r="C7" s="34" t="s">
        <v>101</v>
      </c>
      <c r="D7" s="34" t="s">
        <v>102</v>
      </c>
      <c r="E7" s="35">
        <v>29</v>
      </c>
      <c r="F7" s="35">
        <v>30.5</v>
      </c>
      <c r="G7" s="35">
        <v>16.600000000000001</v>
      </c>
      <c r="H7" s="36">
        <v>3381200</v>
      </c>
      <c r="I7" s="36">
        <v>1785303</v>
      </c>
      <c r="J7" s="36">
        <v>28.934999999999999</v>
      </c>
      <c r="K7" s="36">
        <v>24.309750000000001</v>
      </c>
      <c r="L7" s="37">
        <v>0.5694013</v>
      </c>
      <c r="M7" s="37">
        <v>4.733333</v>
      </c>
      <c r="N7" s="38">
        <v>0.32220309999999996</v>
      </c>
      <c r="O7" s="35">
        <v>1.0178905426257694</v>
      </c>
      <c r="P7" s="39" t="e">
        <v>#VALUE!</v>
      </c>
      <c r="Q7" s="39">
        <v>0.19262688310820977</v>
      </c>
      <c r="R7" s="35">
        <v>770</v>
      </c>
      <c r="S7" s="40">
        <v>22.33</v>
      </c>
      <c r="T7" s="41">
        <v>2.7008999999999999</v>
      </c>
      <c r="U7" s="42">
        <v>0.44</v>
      </c>
      <c r="V7" s="35">
        <v>1.974</v>
      </c>
      <c r="W7" s="35">
        <v>10.737161686845127</v>
      </c>
      <c r="X7" s="35">
        <v>14.690982776089159</v>
      </c>
      <c r="Y7" s="34">
        <v>3.0287216326797028</v>
      </c>
      <c r="Z7" s="34">
        <v>1.1049068751036624</v>
      </c>
      <c r="AA7" s="34">
        <v>6.0122916539881475</v>
      </c>
      <c r="AB7" s="34">
        <v>10.64685499693805</v>
      </c>
      <c r="AC7" s="34">
        <v>5.0443428146308635</v>
      </c>
      <c r="AD7" s="34">
        <v>6.752956107370073</v>
      </c>
      <c r="AE7" s="34" t="s">
        <v>103</v>
      </c>
    </row>
    <row r="8" spans="1:31">
      <c r="A8" s="34" t="s">
        <v>7</v>
      </c>
      <c r="B8" s="34" t="s">
        <v>104</v>
      </c>
      <c r="C8" s="34" t="s">
        <v>105</v>
      </c>
      <c r="D8" s="34" t="s">
        <v>95</v>
      </c>
      <c r="E8" s="35">
        <v>29.5</v>
      </c>
      <c r="F8" s="35">
        <v>37</v>
      </c>
      <c r="G8" s="35">
        <v>17.8</v>
      </c>
      <c r="H8" s="36">
        <v>4986800</v>
      </c>
      <c r="I8" s="36">
        <v>14774830</v>
      </c>
      <c r="J8" s="36">
        <v>31.64</v>
      </c>
      <c r="K8" s="36">
        <v>28.52075</v>
      </c>
      <c r="L8" s="37">
        <v>1.174226</v>
      </c>
      <c r="M8" s="37">
        <v>4.2121209999999998</v>
      </c>
      <c r="N8" s="38">
        <v>9.4446829999999996E-2</v>
      </c>
      <c r="O8" s="35">
        <v>2.2797977905586202</v>
      </c>
      <c r="P8" s="39" t="e">
        <v>#VALUE!</v>
      </c>
      <c r="Q8" s="39">
        <v>0.16511762863830529</v>
      </c>
      <c r="R8" s="35">
        <v>6074.1439999999993</v>
      </c>
      <c r="S8" s="40">
        <v>179.187234375</v>
      </c>
      <c r="T8" s="41">
        <v>1.8686000000000003</v>
      </c>
      <c r="U8" s="42">
        <v>0.75</v>
      </c>
      <c r="V8" s="35">
        <v>2.5009999999999999</v>
      </c>
      <c r="W8" s="35">
        <v>15.787220378893286</v>
      </c>
      <c r="X8" s="35">
        <v>11.795281887245103</v>
      </c>
      <c r="Y8" s="34">
        <v>2.3207177524509408</v>
      </c>
      <c r="Z8" s="34">
        <v>1.6421693264998702</v>
      </c>
      <c r="AA8" s="34">
        <v>27.390627723627848</v>
      </c>
      <c r="AB8" s="34">
        <v>10.796900844724377</v>
      </c>
      <c r="AC8" s="34">
        <v>1.1610875871034869</v>
      </c>
      <c r="AD8" s="34">
        <v>3.4664814074040193</v>
      </c>
      <c r="AE8" s="34" t="s">
        <v>96</v>
      </c>
    </row>
    <row r="9" spans="1:31">
      <c r="A9" s="34" t="s">
        <v>8</v>
      </c>
      <c r="B9" s="34" t="s">
        <v>106</v>
      </c>
      <c r="C9" s="34" t="s">
        <v>107</v>
      </c>
      <c r="D9" s="34" t="s">
        <v>108</v>
      </c>
      <c r="E9" s="35">
        <v>389</v>
      </c>
      <c r="F9" s="35">
        <v>688</v>
      </c>
      <c r="G9" s="35">
        <v>388</v>
      </c>
      <c r="H9" s="36">
        <v>872100</v>
      </c>
      <c r="I9" s="36">
        <v>1616331</v>
      </c>
      <c r="J9" s="36">
        <v>413.44</v>
      </c>
      <c r="K9" s="36">
        <v>501.6651</v>
      </c>
      <c r="L9" s="37">
        <v>1.1119760000000001</v>
      </c>
      <c r="M9" s="37">
        <v>3.875</v>
      </c>
      <c r="N9" s="38">
        <v>0.2097117</v>
      </c>
      <c r="O9" s="35">
        <v>1.2493118267189396</v>
      </c>
      <c r="P9" s="39">
        <v>0.3387213163022571</v>
      </c>
      <c r="Q9" s="39">
        <v>0.1784617414106241</v>
      </c>
      <c r="R9" s="35">
        <v>271.74790000000002</v>
      </c>
      <c r="S9" s="40">
        <v>105.7099140625</v>
      </c>
      <c r="T9" s="41">
        <v>48.774000000000001</v>
      </c>
      <c r="U9" s="42">
        <v>11</v>
      </c>
      <c r="V9" s="35">
        <v>39.548999999999999</v>
      </c>
      <c r="W9" s="35">
        <v>7.9755607495796941</v>
      </c>
      <c r="X9" s="35">
        <v>9.8358997699056872</v>
      </c>
      <c r="Y9" s="34">
        <v>0.87153234879862174</v>
      </c>
      <c r="Z9" s="34">
        <v>1.3466181366767165</v>
      </c>
      <c r="AA9" s="34">
        <v>4.9645509642019476</v>
      </c>
      <c r="AB9" s="34">
        <v>17.790776506211252</v>
      </c>
      <c r="AC9" s="34">
        <v>6.1156223809091523</v>
      </c>
      <c r="AD9" s="34">
        <v>12.267946683371465</v>
      </c>
      <c r="AE9" s="34" t="s">
        <v>92</v>
      </c>
    </row>
    <row r="10" spans="1:31">
      <c r="A10" s="34" t="s">
        <v>9</v>
      </c>
      <c r="B10" s="34" t="s">
        <v>109</v>
      </c>
      <c r="C10" s="34" t="s">
        <v>110</v>
      </c>
      <c r="D10" s="34" t="s">
        <v>111</v>
      </c>
      <c r="E10" s="35">
        <v>58</v>
      </c>
      <c r="F10" s="35">
        <v>76.5</v>
      </c>
      <c r="G10" s="35">
        <v>35.25</v>
      </c>
      <c r="H10" s="36">
        <v>2483900</v>
      </c>
      <c r="I10" s="36">
        <v>1812031</v>
      </c>
      <c r="J10" s="36">
        <v>57.475000000000001</v>
      </c>
      <c r="K10" s="36">
        <v>51.784999999999997</v>
      </c>
      <c r="L10" s="37">
        <v>0.84211559999999996</v>
      </c>
      <c r="M10" s="37">
        <v>3.375</v>
      </c>
      <c r="N10" s="38">
        <v>8.9104610000000001E-2</v>
      </c>
      <c r="O10" s="35">
        <v>1.0792450263438975E-3</v>
      </c>
      <c r="P10" s="39">
        <v>0.52607287870290287</v>
      </c>
      <c r="Q10" s="39">
        <v>0.27573077405148083</v>
      </c>
      <c r="R10" s="35">
        <v>2000</v>
      </c>
      <c r="S10" s="40">
        <v>116</v>
      </c>
      <c r="T10" s="41">
        <v>2.0100000000000002</v>
      </c>
      <c r="U10" s="42">
        <v>0.59</v>
      </c>
      <c r="V10" s="35">
        <v>2.3380000000000001</v>
      </c>
      <c r="W10" s="35">
        <v>28.855721393034823</v>
      </c>
      <c r="X10" s="35">
        <v>24.807527801539777</v>
      </c>
      <c r="Y10" s="34">
        <v>8.4887645241824305</v>
      </c>
      <c r="Z10" s="34">
        <v>15.246619325037418</v>
      </c>
      <c r="AA10" s="34">
        <v>18.551932545201414</v>
      </c>
      <c r="AB10" s="34">
        <v>54.131184548152774</v>
      </c>
      <c r="AC10" s="34">
        <v>39.718442460481597</v>
      </c>
      <c r="AD10" s="34">
        <v>54.365227222936873</v>
      </c>
      <c r="AE10" s="34" t="s">
        <v>88</v>
      </c>
    </row>
    <row r="11" spans="1:31">
      <c r="A11" s="34" t="s">
        <v>10</v>
      </c>
      <c r="B11" s="34" t="s">
        <v>112</v>
      </c>
      <c r="C11" s="34" t="s">
        <v>113</v>
      </c>
      <c r="D11" s="34" t="s">
        <v>114</v>
      </c>
      <c r="E11" s="35">
        <v>186.5</v>
      </c>
      <c r="F11" s="35">
        <v>238</v>
      </c>
      <c r="G11" s="35">
        <v>104</v>
      </c>
      <c r="H11" s="36">
        <v>854500</v>
      </c>
      <c r="I11" s="36">
        <v>810350</v>
      </c>
      <c r="J11" s="36">
        <v>188.19</v>
      </c>
      <c r="K11" s="36">
        <v>180.26750000000001</v>
      </c>
      <c r="L11" s="37">
        <v>1.1127689999999999</v>
      </c>
      <c r="M11" s="37">
        <v>2.5555560000000002</v>
      </c>
      <c r="N11" s="38">
        <v>0.40627470000000004</v>
      </c>
      <c r="O11" s="35">
        <v>1.553331658837833</v>
      </c>
      <c r="P11" s="39">
        <v>0.20286398669678074</v>
      </c>
      <c r="Q11" s="39">
        <v>4.7848821765290747E-2</v>
      </c>
      <c r="R11" s="35">
        <v>825</v>
      </c>
      <c r="S11" s="40">
        <v>153.86250000000001</v>
      </c>
      <c r="T11" s="41">
        <v>8.27</v>
      </c>
      <c r="U11" s="42">
        <v>2.46</v>
      </c>
      <c r="V11" s="35">
        <v>7.5200000000000005</v>
      </c>
      <c r="W11" s="35">
        <v>22.551390568319228</v>
      </c>
      <c r="X11" s="35">
        <v>24.800531914893615</v>
      </c>
      <c r="Y11" s="34">
        <v>1.3132033716641438</v>
      </c>
      <c r="Z11" s="34">
        <v>5.1180847643651903</v>
      </c>
      <c r="AA11" s="34">
        <v>15.998194742739958</v>
      </c>
      <c r="AB11" s="34">
        <v>26.085094266012327</v>
      </c>
      <c r="AC11" s="34">
        <v>7.757034043229841</v>
      </c>
      <c r="AD11" s="34">
        <v>13.113252872382269</v>
      </c>
      <c r="AE11" s="34" t="s">
        <v>88</v>
      </c>
    </row>
    <row r="12" spans="1:31">
      <c r="A12" s="34" t="s">
        <v>11</v>
      </c>
      <c r="B12" s="34" t="s">
        <v>115</v>
      </c>
      <c r="C12" s="34" t="s">
        <v>116</v>
      </c>
      <c r="D12" s="34" t="s">
        <v>99</v>
      </c>
      <c r="E12" s="35">
        <v>76.75</v>
      </c>
      <c r="F12" s="35">
        <v>85.5</v>
      </c>
      <c r="G12" s="35">
        <v>39.5</v>
      </c>
      <c r="H12" s="36">
        <v>239200</v>
      </c>
      <c r="I12" s="36">
        <v>1012145</v>
      </c>
      <c r="J12" s="36">
        <v>78.775000000000006</v>
      </c>
      <c r="K12" s="36">
        <v>65.341250000000002</v>
      </c>
      <c r="L12" s="37">
        <v>0.77391399999999999</v>
      </c>
      <c r="M12" s="37">
        <v>3.0434779999999999</v>
      </c>
      <c r="N12" s="38">
        <v>0.26397359999999997</v>
      </c>
      <c r="O12" s="35">
        <v>0.73623678779032875</v>
      </c>
      <c r="P12" s="39">
        <v>0.40092091414620157</v>
      </c>
      <c r="Q12" s="39">
        <v>0.14417214796065472</v>
      </c>
      <c r="R12" s="35">
        <v>728.39319999999998</v>
      </c>
      <c r="S12" s="40">
        <v>55.904179687499997</v>
      </c>
      <c r="T12" s="41">
        <v>2.63</v>
      </c>
      <c r="U12" s="42">
        <v>0.5</v>
      </c>
      <c r="V12" s="35">
        <v>2.93</v>
      </c>
      <c r="W12" s="35">
        <v>29.182509505703422</v>
      </c>
      <c r="X12" s="35">
        <v>26.194539249146757</v>
      </c>
      <c r="Y12" s="34">
        <v>4.7288320498370702</v>
      </c>
      <c r="Z12" s="34">
        <v>7.635130559229431</v>
      </c>
      <c r="AA12" s="34">
        <v>23.861238225971174</v>
      </c>
      <c r="AB12" s="34">
        <v>28.204662178396916</v>
      </c>
      <c r="AC12" s="34">
        <v>13.729872974199294</v>
      </c>
      <c r="AD12" s="34">
        <v>17.88696675118608</v>
      </c>
      <c r="AE12" s="34" t="s">
        <v>88</v>
      </c>
    </row>
    <row r="13" spans="1:31">
      <c r="A13" s="34" t="s">
        <v>12</v>
      </c>
      <c r="B13" s="34" t="s">
        <v>117</v>
      </c>
      <c r="C13" s="34" t="s">
        <v>118</v>
      </c>
      <c r="D13" s="34" t="s">
        <v>119</v>
      </c>
      <c r="E13" s="35">
        <v>2.6</v>
      </c>
      <c r="F13" s="35">
        <v>2.98</v>
      </c>
      <c r="G13" s="35">
        <v>2.1800000000000002</v>
      </c>
      <c r="H13" s="36">
        <v>7739500</v>
      </c>
      <c r="I13" s="36">
        <v>2552547</v>
      </c>
      <c r="J13" s="36">
        <v>2.7031999999999998</v>
      </c>
      <c r="K13" s="36">
        <v>2.7010999999999998</v>
      </c>
      <c r="L13" s="37">
        <v>0.8152083</v>
      </c>
      <c r="M13" s="37">
        <v>1.5555559999999999</v>
      </c>
      <c r="N13" s="38">
        <v>0.20896409999999999</v>
      </c>
      <c r="O13" s="35">
        <v>0.8968787503833221</v>
      </c>
      <c r="P13" s="39">
        <v>2.9197438925069985E-2</v>
      </c>
      <c r="Q13" s="39">
        <v>3.8913972714636892E-3</v>
      </c>
      <c r="R13" s="35">
        <v>4077.556</v>
      </c>
      <c r="S13" s="40">
        <v>10.601645507812499</v>
      </c>
      <c r="T13" s="41">
        <v>0.17599999999999999</v>
      </c>
      <c r="U13" s="42" t="s">
        <v>96</v>
      </c>
      <c r="V13" s="35">
        <v>0.30399999999999999</v>
      </c>
      <c r="W13" s="35">
        <v>14.772726730866866</v>
      </c>
      <c r="X13" s="35">
        <v>8.5526315789473681</v>
      </c>
      <c r="Y13" s="34">
        <v>7.5843774173618053E-2</v>
      </c>
      <c r="Z13" s="34">
        <v>0.70338405318495856</v>
      </c>
      <c r="AA13" s="34" t="s">
        <v>96</v>
      </c>
      <c r="AB13" s="34">
        <v>4.4604442027891222</v>
      </c>
      <c r="AC13" s="34">
        <v>1.1792655573120716</v>
      </c>
      <c r="AD13" s="34">
        <v>3.167863139244917</v>
      </c>
      <c r="AE13" s="34" t="s">
        <v>120</v>
      </c>
    </row>
    <row r="14" spans="1:31">
      <c r="A14" s="34" t="s">
        <v>13</v>
      </c>
      <c r="B14" s="34" t="s">
        <v>121</v>
      </c>
      <c r="C14" s="34" t="s">
        <v>122</v>
      </c>
      <c r="D14" s="34" t="s">
        <v>123</v>
      </c>
      <c r="E14" s="35">
        <v>69.75</v>
      </c>
      <c r="F14" s="35">
        <v>77.25</v>
      </c>
      <c r="G14" s="35">
        <v>31.75</v>
      </c>
      <c r="H14" s="36">
        <v>1715700</v>
      </c>
      <c r="I14" s="36">
        <v>2842725</v>
      </c>
      <c r="J14" s="36">
        <v>61.53</v>
      </c>
      <c r="K14" s="36">
        <v>49.378749999999997</v>
      </c>
      <c r="L14" s="37">
        <v>0.88991419999999999</v>
      </c>
      <c r="M14" s="37">
        <v>4.3529410000000004</v>
      </c>
      <c r="N14" s="38">
        <v>9.4314900000000007E-2</v>
      </c>
      <c r="O14" s="35">
        <v>1.2647782013794189</v>
      </c>
      <c r="P14" s="39">
        <v>0.348705385001574</v>
      </c>
      <c r="Q14" s="39">
        <v>0.17221737255900244</v>
      </c>
      <c r="R14" s="35">
        <v>2178.8159999999998</v>
      </c>
      <c r="S14" s="40">
        <v>151.97242187500001</v>
      </c>
      <c r="T14" s="41">
        <v>1.52</v>
      </c>
      <c r="U14" s="42">
        <v>0.44700000000000001</v>
      </c>
      <c r="V14" s="35">
        <v>1.9590000000000001</v>
      </c>
      <c r="W14" s="35">
        <v>45.888157894736842</v>
      </c>
      <c r="X14" s="35">
        <v>35.604900459418069</v>
      </c>
      <c r="Y14" s="34">
        <v>10.600762455527333</v>
      </c>
      <c r="Z14" s="34">
        <v>7.1049354275565459</v>
      </c>
      <c r="AA14" s="34">
        <v>16.480000343956657</v>
      </c>
      <c r="AB14" s="34">
        <v>16.460059755049262</v>
      </c>
      <c r="AC14" s="34">
        <v>5.4141663698486786</v>
      </c>
      <c r="AD14" s="34">
        <v>9.4215260703600112</v>
      </c>
      <c r="AE14" s="34" t="s">
        <v>92</v>
      </c>
    </row>
    <row r="15" spans="1:31">
      <c r="A15" s="34" t="s">
        <v>14</v>
      </c>
      <c r="B15" s="34" t="s">
        <v>124</v>
      </c>
      <c r="C15" s="34" t="s">
        <v>125</v>
      </c>
      <c r="D15" s="34" t="s">
        <v>126</v>
      </c>
      <c r="E15" s="35">
        <v>35.5</v>
      </c>
      <c r="F15" s="35">
        <v>42.25</v>
      </c>
      <c r="G15" s="35">
        <v>29.5</v>
      </c>
      <c r="H15" s="36">
        <v>25385200</v>
      </c>
      <c r="I15" s="36">
        <v>25920370</v>
      </c>
      <c r="J15" s="36">
        <v>33.64</v>
      </c>
      <c r="K15" s="36">
        <v>35.784999999999997</v>
      </c>
      <c r="L15" s="37">
        <v>0.85823240000000001</v>
      </c>
      <c r="M15" s="37">
        <v>4.1724139999999998</v>
      </c>
      <c r="N15" s="38">
        <v>0.53661579999999998</v>
      </c>
      <c r="O15" s="35">
        <v>1.0920228536422354</v>
      </c>
      <c r="P15" s="39">
        <v>0.16308493065238749</v>
      </c>
      <c r="Q15" s="39">
        <v>7.6841572209315853E-2</v>
      </c>
      <c r="R15" s="35">
        <v>7742.942</v>
      </c>
      <c r="S15" s="40">
        <v>274.8744375</v>
      </c>
      <c r="T15" s="41">
        <v>3.4399999999999995</v>
      </c>
      <c r="U15" s="42">
        <v>-0.11</v>
      </c>
      <c r="V15" s="35">
        <v>2.33</v>
      </c>
      <c r="W15" s="35">
        <v>10.319767441860467</v>
      </c>
      <c r="X15" s="35">
        <v>15.236051502145923</v>
      </c>
      <c r="Y15" s="34">
        <v>0.90489730957873593</v>
      </c>
      <c r="Z15" s="34">
        <v>2.6673226764827875</v>
      </c>
      <c r="AA15" s="34">
        <v>30.846379676586814</v>
      </c>
      <c r="AB15" s="34">
        <v>28.883968439976314</v>
      </c>
      <c r="AC15" s="34">
        <v>11.097806539345335</v>
      </c>
      <c r="AD15" s="34">
        <v>15.85731742482343</v>
      </c>
      <c r="AE15" s="34" t="s">
        <v>127</v>
      </c>
    </row>
    <row r="16" spans="1:31">
      <c r="A16" s="34" t="s">
        <v>15</v>
      </c>
      <c r="B16" s="34" t="s">
        <v>128</v>
      </c>
      <c r="C16" s="34" t="s">
        <v>129</v>
      </c>
      <c r="D16" s="34" t="s">
        <v>114</v>
      </c>
      <c r="E16" s="35">
        <v>40.75</v>
      </c>
      <c r="F16" s="35">
        <v>44.75</v>
      </c>
      <c r="G16" s="35">
        <v>22.5</v>
      </c>
      <c r="H16" s="36">
        <v>38643500</v>
      </c>
      <c r="I16" s="36">
        <v>20390210</v>
      </c>
      <c r="J16" s="36">
        <v>36.674999999999997</v>
      </c>
      <c r="K16" s="36">
        <v>34.198120000000003</v>
      </c>
      <c r="L16" s="37">
        <v>0.92460770000000003</v>
      </c>
      <c r="M16" s="37">
        <v>3.6875</v>
      </c>
      <c r="N16" s="38">
        <v>0.6219209</v>
      </c>
      <c r="O16" s="35">
        <v>1.0113582293036762E-4</v>
      </c>
      <c r="P16" s="39">
        <v>0.2477943642152034</v>
      </c>
      <c r="Q16" s="39">
        <v>5.1542067090745929E-2</v>
      </c>
      <c r="R16" s="35">
        <v>8983.1009999999987</v>
      </c>
      <c r="S16" s="40">
        <v>366.061375</v>
      </c>
      <c r="T16" s="41">
        <v>1.0149999999999999</v>
      </c>
      <c r="U16" s="42">
        <v>0.255</v>
      </c>
      <c r="V16" s="35">
        <v>1.1719999999999999</v>
      </c>
      <c r="W16" s="35">
        <v>40.14778325123153</v>
      </c>
      <c r="X16" s="35">
        <v>34.769624573378842</v>
      </c>
      <c r="Y16" s="34">
        <v>2.1815704569923837</v>
      </c>
      <c r="Z16" s="34">
        <v>17.23135806867251</v>
      </c>
      <c r="AA16" s="34">
        <v>20.696574664333944</v>
      </c>
      <c r="AB16" s="34">
        <v>46.920064118677637</v>
      </c>
      <c r="AC16" s="34">
        <v>17.315584641237667</v>
      </c>
      <c r="AD16" s="34">
        <v>46.452828863915762</v>
      </c>
      <c r="AE16" s="34" t="s">
        <v>88</v>
      </c>
    </row>
    <row r="17" spans="1:31">
      <c r="A17" s="34" t="s">
        <v>16</v>
      </c>
      <c r="B17" s="34" t="s">
        <v>130</v>
      </c>
      <c r="C17" s="34" t="s">
        <v>131</v>
      </c>
      <c r="D17" s="34" t="s">
        <v>132</v>
      </c>
      <c r="E17" s="35">
        <v>29.5</v>
      </c>
      <c r="F17" s="35">
        <v>30</v>
      </c>
      <c r="G17" s="35">
        <v>18.2</v>
      </c>
      <c r="H17" s="36">
        <v>2396800</v>
      </c>
      <c r="I17" s="36">
        <v>1027267</v>
      </c>
      <c r="J17" s="36">
        <v>26.268999999999998</v>
      </c>
      <c r="K17" s="36">
        <v>23.759499999999999</v>
      </c>
      <c r="L17" s="37">
        <v>0.81285200000000002</v>
      </c>
      <c r="M17" s="37">
        <v>4</v>
      </c>
      <c r="N17" s="38">
        <v>0.68606669999999992</v>
      </c>
      <c r="O17" s="35">
        <v>5.146985624275624E-2</v>
      </c>
      <c r="P17" s="39">
        <v>0.23524373613522809</v>
      </c>
      <c r="Q17" s="39">
        <v>7.4526803792694274E-2</v>
      </c>
      <c r="R17" s="35">
        <v>1247.3819999999998</v>
      </c>
      <c r="S17" s="40">
        <v>36.797757812500002</v>
      </c>
      <c r="T17" s="41">
        <v>2.41</v>
      </c>
      <c r="U17" s="42">
        <v>0.69000000000000006</v>
      </c>
      <c r="V17" s="35">
        <v>2.7010000000000001</v>
      </c>
      <c r="W17" s="35">
        <v>12.240663900414937</v>
      </c>
      <c r="X17" s="35">
        <v>10.921880784894483</v>
      </c>
      <c r="Y17" s="34">
        <v>0.95569281457833255</v>
      </c>
      <c r="Z17" s="34">
        <v>1.8526064753228573</v>
      </c>
      <c r="AA17" s="34">
        <v>6.447515278766863</v>
      </c>
      <c r="AB17" s="34">
        <v>15.527192620189838</v>
      </c>
      <c r="AC17" s="34">
        <v>9.8705350858139376</v>
      </c>
      <c r="AD17" s="34">
        <v>15.181447138189913</v>
      </c>
      <c r="AE17" s="34" t="s">
        <v>88</v>
      </c>
    </row>
    <row r="18" spans="1:31">
      <c r="A18" s="34" t="s">
        <v>17</v>
      </c>
      <c r="B18" s="34" t="s">
        <v>133</v>
      </c>
      <c r="C18" s="34" t="s">
        <v>134</v>
      </c>
      <c r="D18" s="34" t="s">
        <v>135</v>
      </c>
      <c r="E18" s="35">
        <v>129.5</v>
      </c>
      <c r="F18" s="35">
        <v>138</v>
      </c>
      <c r="G18" s="35">
        <v>85.75</v>
      </c>
      <c r="H18" s="36">
        <v>721400</v>
      </c>
      <c r="I18" s="36">
        <v>642867.19999999995</v>
      </c>
      <c r="J18" s="36">
        <v>127.34</v>
      </c>
      <c r="K18" s="36">
        <v>107.8875</v>
      </c>
      <c r="L18" s="37">
        <v>0.4530518</v>
      </c>
      <c r="M18" s="37">
        <v>3.947368</v>
      </c>
      <c r="N18" s="38">
        <v>6.5241099999999996E-2</v>
      </c>
      <c r="O18" s="35">
        <v>0.2079600950693021</v>
      </c>
      <c r="P18" s="39">
        <v>0.2704943235561631</v>
      </c>
      <c r="Q18" s="39">
        <v>0.65128723872855954</v>
      </c>
      <c r="R18" s="35">
        <v>526.46500000000003</v>
      </c>
      <c r="S18" s="40">
        <v>68.177218749999994</v>
      </c>
      <c r="T18" s="41">
        <v>18.97</v>
      </c>
      <c r="U18" s="42">
        <v>3.8970000000000002</v>
      </c>
      <c r="V18" s="35">
        <v>13.702999999999999</v>
      </c>
      <c r="W18" s="35">
        <v>6.8265682656826572</v>
      </c>
      <c r="X18" s="35">
        <v>9.450485295190834</v>
      </c>
      <c r="Y18" s="34">
        <v>8.2039119896380654</v>
      </c>
      <c r="Z18" s="34">
        <v>1.0323804785328781</v>
      </c>
      <c r="AA18" s="34">
        <v>7.0036623134333009</v>
      </c>
      <c r="AB18" s="34">
        <v>16.309801264485916</v>
      </c>
      <c r="AC18" s="34">
        <v>11.407245389746164</v>
      </c>
      <c r="AD18" s="34">
        <v>12.813733943793656</v>
      </c>
      <c r="AE18" s="34" t="s">
        <v>92</v>
      </c>
    </row>
    <row r="19" spans="1:31">
      <c r="A19" s="34" t="s">
        <v>18</v>
      </c>
      <c r="B19" s="34" t="s">
        <v>136</v>
      </c>
      <c r="C19" s="34" t="s">
        <v>137</v>
      </c>
      <c r="D19" s="34" t="s">
        <v>135</v>
      </c>
      <c r="E19" s="35">
        <v>71.25</v>
      </c>
      <c r="F19" s="35">
        <v>73</v>
      </c>
      <c r="G19" s="35">
        <v>50</v>
      </c>
      <c r="H19" s="36">
        <v>598500</v>
      </c>
      <c r="I19" s="36">
        <v>774328.1</v>
      </c>
      <c r="J19" s="36">
        <v>66.924999999999997</v>
      </c>
      <c r="K19" s="36">
        <v>61.001249999999999</v>
      </c>
      <c r="L19" s="37">
        <v>0.72307109999999997</v>
      </c>
      <c r="M19" s="37">
        <v>3.5555560000000002</v>
      </c>
      <c r="N19" s="38">
        <v>0.56504350000000003</v>
      </c>
      <c r="O19" s="35">
        <v>2.1515137528003896</v>
      </c>
      <c r="P19" s="39">
        <v>0.16404505409536208</v>
      </c>
      <c r="Q19" s="39">
        <v>8.6582218620193996E-2</v>
      </c>
      <c r="R19" s="35">
        <v>1462.865</v>
      </c>
      <c r="S19" s="40">
        <v>104.2291328125</v>
      </c>
      <c r="T19" s="41">
        <v>3.17</v>
      </c>
      <c r="U19" s="42">
        <v>1.5649999999999999</v>
      </c>
      <c r="V19" s="35">
        <v>3.8040000000000003</v>
      </c>
      <c r="W19" s="35">
        <v>22.476340694006311</v>
      </c>
      <c r="X19" s="35">
        <v>18.730283911671922</v>
      </c>
      <c r="Y19" s="34">
        <v>2.0453486954049582</v>
      </c>
      <c r="Z19" s="34">
        <v>2.9603243581264471</v>
      </c>
      <c r="AA19" s="34">
        <v>41.314387106303109</v>
      </c>
      <c r="AB19" s="34">
        <v>13.500836418681233</v>
      </c>
      <c r="AC19" s="34">
        <v>3.7134039792904696</v>
      </c>
      <c r="AD19" s="34">
        <v>6.0835343956421459</v>
      </c>
      <c r="AE19" s="34" t="s">
        <v>92</v>
      </c>
    </row>
    <row r="20" spans="1:31">
      <c r="A20" s="34" t="s">
        <v>19</v>
      </c>
      <c r="B20" s="34" t="s">
        <v>138</v>
      </c>
      <c r="C20" s="34" t="s">
        <v>139</v>
      </c>
      <c r="D20" s="34" t="s">
        <v>132</v>
      </c>
      <c r="E20" s="35">
        <v>21.9</v>
      </c>
      <c r="F20" s="35">
        <v>23.2</v>
      </c>
      <c r="G20" s="35">
        <v>17.100000000000001</v>
      </c>
      <c r="H20" s="36">
        <v>87000</v>
      </c>
      <c r="I20" s="36">
        <v>307550</v>
      </c>
      <c r="J20" s="36">
        <v>21.222000000000001</v>
      </c>
      <c r="K20" s="36">
        <v>20.567499999999999</v>
      </c>
      <c r="L20" s="37">
        <v>0.65758439999999996</v>
      </c>
      <c r="M20" s="37">
        <v>3.4375</v>
      </c>
      <c r="N20" s="38">
        <v>0.33766809999999997</v>
      </c>
      <c r="O20" s="35">
        <v>2.6654080359743114E-3</v>
      </c>
      <c r="P20" s="39">
        <v>0.12586942356984065</v>
      </c>
      <c r="Q20" s="39">
        <v>9.9177183694479518E-2</v>
      </c>
      <c r="R20" s="35">
        <v>804.87889999999993</v>
      </c>
      <c r="S20" s="40">
        <v>17.62684765625</v>
      </c>
      <c r="T20" s="41">
        <v>1.65</v>
      </c>
      <c r="U20" s="42">
        <v>0.49</v>
      </c>
      <c r="V20" s="35">
        <v>1.9850000000000001</v>
      </c>
      <c r="W20" s="35">
        <v>13.2727270415335</v>
      </c>
      <c r="X20" s="35">
        <v>11.032745591939545</v>
      </c>
      <c r="Y20" s="34">
        <v>1.0465552392123616</v>
      </c>
      <c r="Z20" s="34">
        <v>1.2065782893808197</v>
      </c>
      <c r="AA20" s="34">
        <v>6.4507427323253559</v>
      </c>
      <c r="AB20" s="34">
        <v>9.3964737682615098</v>
      </c>
      <c r="AC20" s="34">
        <v>7.4950338220933475</v>
      </c>
      <c r="AD20" s="34">
        <v>9.4477425544898921</v>
      </c>
      <c r="AE20" s="34" t="s">
        <v>88</v>
      </c>
    </row>
    <row r="21" spans="1:31">
      <c r="A21" s="34" t="s">
        <v>20</v>
      </c>
      <c r="B21" s="34" t="s">
        <v>140</v>
      </c>
      <c r="C21" s="34" t="s">
        <v>141</v>
      </c>
      <c r="D21" s="34" t="s">
        <v>142</v>
      </c>
      <c r="E21" s="35">
        <v>4.26</v>
      </c>
      <c r="F21" s="35">
        <v>4.92</v>
      </c>
      <c r="G21" s="35">
        <v>3.46</v>
      </c>
      <c r="H21" s="36">
        <v>56708500</v>
      </c>
      <c r="I21" s="36">
        <v>70622100</v>
      </c>
      <c r="J21" s="36">
        <v>4.1584000000000003</v>
      </c>
      <c r="K21" s="36">
        <v>4.1646999999999998</v>
      </c>
      <c r="L21" s="37">
        <v>1.5476179999999999</v>
      </c>
      <c r="M21" s="37">
        <v>3.6956519999999999</v>
      </c>
      <c r="N21" s="38">
        <v>0.61095089999999996</v>
      </c>
      <c r="O21" s="35">
        <v>0.40649155675226339</v>
      </c>
      <c r="P21" s="39">
        <v>4.6161937919331993E-2</v>
      </c>
      <c r="Q21" s="39">
        <v>1.6634139271024282E-2</v>
      </c>
      <c r="R21" s="35">
        <v>20434.419999999998</v>
      </c>
      <c r="S21" s="40">
        <v>87.050632812499998</v>
      </c>
      <c r="T21" s="41">
        <v>-0.158</v>
      </c>
      <c r="U21" s="42">
        <v>0.1</v>
      </c>
      <c r="V21" s="35">
        <v>0.15</v>
      </c>
      <c r="W21" s="35" t="s">
        <v>96</v>
      </c>
      <c r="X21" s="35">
        <v>28.4</v>
      </c>
      <c r="Y21" s="34">
        <v>0.31641180785443324</v>
      </c>
      <c r="Z21" s="34">
        <v>1.1750137372736116</v>
      </c>
      <c r="AA21" s="34">
        <v>7.0747413994906916</v>
      </c>
      <c r="AB21" s="34">
        <v>-4.1669937754053983</v>
      </c>
      <c r="AC21" s="34">
        <v>-2.2254306406772222</v>
      </c>
      <c r="AD21" s="34" t="s">
        <v>96</v>
      </c>
      <c r="AE21" s="34" t="s">
        <v>88</v>
      </c>
    </row>
    <row r="22" spans="1:31">
      <c r="A22" s="34" t="s">
        <v>21</v>
      </c>
      <c r="B22" s="34" t="s">
        <v>143</v>
      </c>
      <c r="C22" s="34" t="s">
        <v>144</v>
      </c>
      <c r="D22" s="34" t="s">
        <v>91</v>
      </c>
      <c r="E22" s="35">
        <v>4.0599999999999996</v>
      </c>
      <c r="F22" s="35">
        <v>4.1399999999999997</v>
      </c>
      <c r="G22" s="35">
        <v>3.04</v>
      </c>
      <c r="H22" s="36">
        <v>46874500</v>
      </c>
      <c r="I22" s="36">
        <v>44400490</v>
      </c>
      <c r="J22" s="36">
        <v>3.7216</v>
      </c>
      <c r="K22" s="36">
        <v>3.5108000000000001</v>
      </c>
      <c r="L22" s="37">
        <v>1.252907</v>
      </c>
      <c r="M22" s="37">
        <v>2.941176</v>
      </c>
      <c r="N22" s="38">
        <v>2.735545E-2</v>
      </c>
      <c r="O22" s="35">
        <v>3.0044250693349004</v>
      </c>
      <c r="P22" s="39">
        <v>7.1366373862802202E-2</v>
      </c>
      <c r="Q22" s="39">
        <v>-3.8385614582672513E-2</v>
      </c>
      <c r="R22" s="35">
        <v>4193.6779999999999</v>
      </c>
      <c r="S22" s="40">
        <v>17.026333984375</v>
      </c>
      <c r="T22" s="41">
        <v>-0.32297999999999999</v>
      </c>
      <c r="U22" s="42" t="s">
        <v>96</v>
      </c>
      <c r="V22" s="35">
        <v>0.11</v>
      </c>
      <c r="W22" s="35" t="s">
        <v>96</v>
      </c>
      <c r="X22" s="35">
        <v>36.909090909090907</v>
      </c>
      <c r="Y22" s="34">
        <v>0.38811377561443511</v>
      </c>
      <c r="Z22" s="34">
        <v>2.1714414450293775</v>
      </c>
      <c r="AA22" s="34" t="s">
        <v>96</v>
      </c>
      <c r="AB22" s="34">
        <v>-15.771488007115057</v>
      </c>
      <c r="AC22" s="34">
        <v>-2.5016504280997043</v>
      </c>
      <c r="AD22" s="34" t="s">
        <v>96</v>
      </c>
      <c r="AE22" s="34" t="s">
        <v>103</v>
      </c>
    </row>
    <row r="23" spans="1:31">
      <c r="A23" s="34" t="s">
        <v>22</v>
      </c>
      <c r="B23" s="34" t="s">
        <v>145</v>
      </c>
      <c r="C23" s="34" t="s">
        <v>146</v>
      </c>
      <c r="D23" s="34" t="s">
        <v>95</v>
      </c>
      <c r="E23" s="35">
        <v>177.5</v>
      </c>
      <c r="F23" s="35">
        <v>188</v>
      </c>
      <c r="G23" s="35">
        <v>109</v>
      </c>
      <c r="H23" s="36">
        <v>3154600</v>
      </c>
      <c r="I23" s="36">
        <v>4425166</v>
      </c>
      <c r="J23" s="36">
        <v>177.85</v>
      </c>
      <c r="K23" s="36">
        <v>159.035</v>
      </c>
      <c r="L23" s="37">
        <v>1.146595</v>
      </c>
      <c r="M23" s="37">
        <v>4.7647060000000003</v>
      </c>
      <c r="N23" s="38">
        <v>0.1889084</v>
      </c>
      <c r="O23" s="35">
        <v>0.88731152690429971</v>
      </c>
      <c r="P23" s="39" t="e">
        <v>#VALUE!</v>
      </c>
      <c r="Q23" s="39">
        <v>0.18971980931291249</v>
      </c>
      <c r="R23" s="35">
        <v>2393.2599999999998</v>
      </c>
      <c r="S23" s="40">
        <v>424.80368750000002</v>
      </c>
      <c r="T23" s="41">
        <v>12.79</v>
      </c>
      <c r="U23" s="42">
        <v>4.54</v>
      </c>
      <c r="V23" s="35">
        <v>14.759</v>
      </c>
      <c r="W23" s="35">
        <v>13.878029710711495</v>
      </c>
      <c r="X23" s="35">
        <v>12.026560065045057</v>
      </c>
      <c r="Y23" s="34">
        <v>2.4061005112098375</v>
      </c>
      <c r="Z23" s="34">
        <v>2.3785394858234623</v>
      </c>
      <c r="AA23" s="34">
        <v>5.9764589753874011</v>
      </c>
      <c r="AB23" s="34">
        <v>18.641024432019421</v>
      </c>
      <c r="AC23" s="34">
        <v>1.6176408244610117</v>
      </c>
      <c r="AD23" s="34">
        <v>8.6893192117595444</v>
      </c>
      <c r="AE23" s="34" t="s">
        <v>96</v>
      </c>
    </row>
    <row r="24" spans="1:31">
      <c r="A24" s="34" t="s">
        <v>23</v>
      </c>
      <c r="B24" s="34" t="s">
        <v>147</v>
      </c>
      <c r="C24" s="34" t="s">
        <v>148</v>
      </c>
      <c r="D24" s="34" t="s">
        <v>126</v>
      </c>
      <c r="E24" s="35">
        <v>13.4</v>
      </c>
      <c r="F24" s="35">
        <v>14.9</v>
      </c>
      <c r="G24" s="35">
        <v>11.3</v>
      </c>
      <c r="H24" s="36">
        <v>622500</v>
      </c>
      <c r="I24" s="36">
        <v>1629078</v>
      </c>
      <c r="J24" s="36">
        <v>13.01</v>
      </c>
      <c r="K24" s="36">
        <v>13.226000000000001</v>
      </c>
      <c r="L24" s="37">
        <v>0.96635990000000005</v>
      </c>
      <c r="M24" s="37">
        <v>4.7647060000000003</v>
      </c>
      <c r="N24" s="38">
        <v>0.40211530000000001</v>
      </c>
      <c r="O24" s="35">
        <v>1.2379263448058087</v>
      </c>
      <c r="P24" s="39">
        <v>0.29547211704155008</v>
      </c>
      <c r="Q24" s="39">
        <v>0.11481862513684091</v>
      </c>
      <c r="R24" s="35">
        <v>1575.768</v>
      </c>
      <c r="S24" s="40">
        <v>21.115291015625001</v>
      </c>
      <c r="T24" s="41">
        <v>1.486</v>
      </c>
      <c r="U24" s="42" t="s">
        <v>96</v>
      </c>
      <c r="V24" s="35">
        <v>1.2869999999999999</v>
      </c>
      <c r="W24" s="35">
        <v>9.0174963785533464</v>
      </c>
      <c r="X24" s="35">
        <v>10.411810411810412</v>
      </c>
      <c r="Y24" s="34">
        <v>0.94270163370925852</v>
      </c>
      <c r="Z24" s="34">
        <v>2.0150750808896554</v>
      </c>
      <c r="AA24" s="34">
        <v>5.4764647185133253</v>
      </c>
      <c r="AB24" s="34">
        <v>23.517995058588724</v>
      </c>
      <c r="AC24" s="34">
        <v>8.2779900228394361</v>
      </c>
      <c r="AD24" s="34">
        <v>11.569936369359976</v>
      </c>
      <c r="AE24" s="34" t="s">
        <v>120</v>
      </c>
    </row>
    <row r="25" spans="1:31">
      <c r="A25" s="34" t="s">
        <v>24</v>
      </c>
      <c r="B25" s="34" t="s">
        <v>149</v>
      </c>
      <c r="C25" s="34" t="s">
        <v>150</v>
      </c>
      <c r="D25" s="34" t="s">
        <v>95</v>
      </c>
      <c r="E25" s="35">
        <v>18.399999999999999</v>
      </c>
      <c r="F25" s="35">
        <v>19.3</v>
      </c>
      <c r="G25" s="35">
        <v>13.170949999999999</v>
      </c>
      <c r="H25" s="36">
        <v>21206700</v>
      </c>
      <c r="I25" s="36">
        <v>38054720</v>
      </c>
      <c r="J25" s="36">
        <v>17.8828</v>
      </c>
      <c r="K25" s="36">
        <v>16.129339999999999</v>
      </c>
      <c r="L25" s="37">
        <v>1.2855270000000001</v>
      </c>
      <c r="M25" s="37">
        <v>4.3888889999999998</v>
      </c>
      <c r="N25" s="38">
        <v>0.53301799999999999</v>
      </c>
      <c r="O25" s="35">
        <v>3.6518747378584346</v>
      </c>
      <c r="P25" s="39" t="e">
        <v>#VALUE!</v>
      </c>
      <c r="Q25" s="39">
        <v>0.24095948625130725</v>
      </c>
      <c r="R25" s="35">
        <v>13976.06</v>
      </c>
      <c r="S25" s="40">
        <v>257.15951562499998</v>
      </c>
      <c r="T25" s="41">
        <v>2.0230166137218477</v>
      </c>
      <c r="U25" s="42">
        <v>0.56000000000000005</v>
      </c>
      <c r="V25" s="35">
        <v>2.0739999999999998</v>
      </c>
      <c r="W25" s="35">
        <v>9.0953279838265129</v>
      </c>
      <c r="X25" s="35">
        <v>8.871745419479268</v>
      </c>
      <c r="Y25" s="34">
        <v>1.9981530172171258</v>
      </c>
      <c r="Z25" s="34">
        <v>1.5888881843685985</v>
      </c>
      <c r="AA25" s="34" t="s">
        <v>96</v>
      </c>
      <c r="AB25" s="34">
        <v>15.461459077597311</v>
      </c>
      <c r="AC25" s="34">
        <v>1.0042968038859523</v>
      </c>
      <c r="AD25" s="34">
        <v>4.1137476914290492</v>
      </c>
      <c r="AE25" s="34" t="s">
        <v>96</v>
      </c>
    </row>
    <row r="26" spans="1:31">
      <c r="A26" s="34" t="s">
        <v>25</v>
      </c>
      <c r="B26" s="34" t="s">
        <v>151</v>
      </c>
      <c r="C26" s="34" t="s">
        <v>152</v>
      </c>
      <c r="D26" s="34" t="s">
        <v>153</v>
      </c>
      <c r="E26" s="35">
        <v>8.6999999999999993</v>
      </c>
      <c r="F26" s="35">
        <v>9.1999999999999993</v>
      </c>
      <c r="G26" s="35">
        <v>5.55</v>
      </c>
      <c r="H26" s="36">
        <v>20229100</v>
      </c>
      <c r="I26" s="36">
        <v>15905880</v>
      </c>
      <c r="J26" s="36">
        <v>8.5570000000000004</v>
      </c>
      <c r="K26" s="36">
        <v>7.6057499999999996</v>
      </c>
      <c r="L26" s="37">
        <v>1.2058359999999999</v>
      </c>
      <c r="M26" s="37">
        <v>3.9</v>
      </c>
      <c r="N26" s="38">
        <v>0.245641</v>
      </c>
      <c r="O26" s="35">
        <v>0.90837866364202347</v>
      </c>
      <c r="P26" s="39">
        <v>0.32490560519873024</v>
      </c>
      <c r="Q26" s="39">
        <v>0.2916707060886784</v>
      </c>
      <c r="R26" s="35">
        <v>10025.92</v>
      </c>
      <c r="S26" s="40">
        <v>87.225515625</v>
      </c>
      <c r="T26" s="41">
        <v>0.52</v>
      </c>
      <c r="U26" s="42">
        <v>0.115</v>
      </c>
      <c r="V26" s="35">
        <v>0.46300000000000002</v>
      </c>
      <c r="W26" s="35">
        <v>16.730768863971416</v>
      </c>
      <c r="X26" s="35">
        <v>18.790496760259177</v>
      </c>
      <c r="Y26" s="34">
        <v>4.1169767399600437</v>
      </c>
      <c r="Z26" s="34">
        <v>2.8044760535912108</v>
      </c>
      <c r="AA26" s="34">
        <v>45.55785238824317</v>
      </c>
      <c r="AB26" s="34">
        <v>17.234179268384107</v>
      </c>
      <c r="AC26" s="34">
        <v>8.3745300275584444</v>
      </c>
      <c r="AD26" s="34">
        <v>9.778726030741975</v>
      </c>
      <c r="AE26" s="34" t="s">
        <v>127</v>
      </c>
    </row>
    <row r="27" spans="1:31">
      <c r="A27" s="34" t="s">
        <v>26</v>
      </c>
      <c r="B27" s="34" t="s">
        <v>154</v>
      </c>
      <c r="C27" s="34" t="s">
        <v>155</v>
      </c>
      <c r="D27" s="34" t="s">
        <v>111</v>
      </c>
      <c r="E27" s="35">
        <v>34.75</v>
      </c>
      <c r="F27" s="35">
        <v>35</v>
      </c>
      <c r="G27" s="35">
        <v>25</v>
      </c>
      <c r="H27" s="36">
        <v>5178500</v>
      </c>
      <c r="I27" s="36">
        <v>974900</v>
      </c>
      <c r="J27" s="36">
        <v>30.93</v>
      </c>
      <c r="K27" s="36">
        <v>29.245000000000001</v>
      </c>
      <c r="L27" s="37">
        <v>0.67035429999999996</v>
      </c>
      <c r="M27" s="37">
        <v>3.8</v>
      </c>
      <c r="N27" s="38">
        <v>0.83620090000000002</v>
      </c>
      <c r="O27" s="35">
        <v>1.7025500120968703E-3</v>
      </c>
      <c r="P27" s="39">
        <v>0.57531013278460974</v>
      </c>
      <c r="Q27" s="39">
        <v>0.26483922016835099</v>
      </c>
      <c r="R27" s="35">
        <v>687.0992</v>
      </c>
      <c r="S27" s="40">
        <v>23.876697265625001</v>
      </c>
      <c r="T27" s="41">
        <v>1.9040059999999999</v>
      </c>
      <c r="U27" s="42">
        <v>0.69000000000000006</v>
      </c>
      <c r="V27" s="35">
        <v>2.3559999999999999</v>
      </c>
      <c r="W27" s="35">
        <v>18.250992906534961</v>
      </c>
      <c r="X27" s="35">
        <v>14.749575551782684</v>
      </c>
      <c r="Y27" s="34">
        <v>4.7002241050307179</v>
      </c>
      <c r="Z27" s="34">
        <v>3.0984280476582757</v>
      </c>
      <c r="AA27" s="34">
        <v>8.9208741085286452</v>
      </c>
      <c r="AB27" s="34">
        <v>16.659743778718607</v>
      </c>
      <c r="AC27" s="34">
        <v>12.060513651269433</v>
      </c>
      <c r="AD27" s="34">
        <v>16.818230617175583</v>
      </c>
      <c r="AE27" s="34" t="s">
        <v>88</v>
      </c>
    </row>
    <row r="28" spans="1:31">
      <c r="A28" s="34" t="s">
        <v>27</v>
      </c>
      <c r="B28" s="34" t="s">
        <v>156</v>
      </c>
      <c r="C28" s="34" t="s">
        <v>157</v>
      </c>
      <c r="D28" s="34" t="s">
        <v>114</v>
      </c>
      <c r="E28" s="35">
        <v>18.7</v>
      </c>
      <c r="F28" s="35">
        <v>18.899999999999999</v>
      </c>
      <c r="G28" s="35">
        <v>9.1818179999999998</v>
      </c>
      <c r="H28" s="36">
        <v>7282700</v>
      </c>
      <c r="I28" s="36">
        <v>9550177</v>
      </c>
      <c r="J28" s="36">
        <v>16.489999999999998</v>
      </c>
      <c r="K28" s="36">
        <v>13.99273</v>
      </c>
      <c r="L28" s="37">
        <v>1.0987389999999999</v>
      </c>
      <c r="M28" s="37">
        <v>4.2727269999999997</v>
      </c>
      <c r="N28" s="38">
        <v>0.19214700000000001</v>
      </c>
      <c r="O28" s="35">
        <v>1.3798026408901078</v>
      </c>
      <c r="P28" s="39">
        <v>0.56890960363888909</v>
      </c>
      <c r="Q28" s="39">
        <v>0.11019494990506412</v>
      </c>
      <c r="R28" s="35">
        <v>3663.0699999999997</v>
      </c>
      <c r="S28" s="40">
        <v>68.499414062499994</v>
      </c>
      <c r="T28" s="41">
        <v>0.91568184247612971</v>
      </c>
      <c r="U28" s="42">
        <v>0.3</v>
      </c>
      <c r="V28" s="35">
        <v>0.80600000000000005</v>
      </c>
      <c r="W28" s="35">
        <v>20.421941219640303</v>
      </c>
      <c r="X28" s="35">
        <v>23.200992555831263</v>
      </c>
      <c r="Y28" s="34">
        <v>2.343070972937555</v>
      </c>
      <c r="Z28" s="34">
        <v>4.3364151846370396</v>
      </c>
      <c r="AA28" s="34">
        <v>16.008806798160311</v>
      </c>
      <c r="AB28" s="34">
        <v>23.371487837885802</v>
      </c>
      <c r="AC28" s="34">
        <v>8.120989846370783</v>
      </c>
      <c r="AD28" s="34">
        <v>12.223834108405587</v>
      </c>
      <c r="AE28" s="34" t="s">
        <v>127</v>
      </c>
    </row>
    <row r="29" spans="1:31">
      <c r="A29" s="34" t="s">
        <v>28</v>
      </c>
      <c r="B29" s="34" t="s">
        <v>158</v>
      </c>
      <c r="C29" s="34" t="s">
        <v>159</v>
      </c>
      <c r="D29" s="34" t="s">
        <v>160</v>
      </c>
      <c r="E29" s="35">
        <v>13.5</v>
      </c>
      <c r="F29" s="35">
        <v>17.600000000000001</v>
      </c>
      <c r="G29" s="35">
        <v>13.1</v>
      </c>
      <c r="H29" s="36">
        <v>806900</v>
      </c>
      <c r="I29" s="36">
        <v>995118.8</v>
      </c>
      <c r="J29" s="36">
        <v>13.436</v>
      </c>
      <c r="K29" s="36">
        <v>14.894</v>
      </c>
      <c r="L29" s="37">
        <v>0.88721729999999999</v>
      </c>
      <c r="M29" s="37">
        <v>2.714286</v>
      </c>
      <c r="N29" s="38">
        <v>0.40044279999999999</v>
      </c>
      <c r="O29" s="35">
        <v>0.45853978245890376</v>
      </c>
      <c r="P29" s="39">
        <v>0.56582875310161895</v>
      </c>
      <c r="Q29" s="39">
        <v>0.23300278261235705</v>
      </c>
      <c r="R29" s="35">
        <v>1039.521</v>
      </c>
      <c r="S29" s="40">
        <v>14.033528320312501</v>
      </c>
      <c r="T29" s="41">
        <v>0.18849399999999999</v>
      </c>
      <c r="U29" s="42">
        <v>0.32</v>
      </c>
      <c r="V29" s="35">
        <v>0.126</v>
      </c>
      <c r="W29" s="35">
        <v>71.620316827060805</v>
      </c>
      <c r="X29" s="35">
        <v>107.14285714285714</v>
      </c>
      <c r="Y29" s="34">
        <v>4.1245133427501406</v>
      </c>
      <c r="Z29" s="34">
        <v>0.95226020119463339</v>
      </c>
      <c r="AA29" s="34">
        <v>22.924360912659463</v>
      </c>
      <c r="AB29" s="34">
        <v>1.3364671944723996</v>
      </c>
      <c r="AC29" s="34">
        <v>0.93900670125010832</v>
      </c>
      <c r="AD29" s="34">
        <v>3.3306162355201376</v>
      </c>
      <c r="AE29" s="34" t="s">
        <v>120</v>
      </c>
    </row>
    <row r="30" spans="1:31">
      <c r="A30" s="34" t="s">
        <v>29</v>
      </c>
      <c r="B30" s="34" t="s">
        <v>161</v>
      </c>
      <c r="C30" s="34" t="s">
        <v>162</v>
      </c>
      <c r="D30" s="34" t="s">
        <v>123</v>
      </c>
      <c r="E30" s="35">
        <v>19.5</v>
      </c>
      <c r="F30" s="35">
        <v>20.8</v>
      </c>
      <c r="G30" s="35">
        <v>10.4</v>
      </c>
      <c r="H30" s="36">
        <v>2966500</v>
      </c>
      <c r="I30" s="36">
        <v>7554242</v>
      </c>
      <c r="J30" s="36">
        <v>18.536000000000001</v>
      </c>
      <c r="K30" s="36">
        <v>16.093499999999999</v>
      </c>
      <c r="L30" s="37">
        <v>1.2442299999999999</v>
      </c>
      <c r="M30" s="37">
        <v>4.0967739999999999</v>
      </c>
      <c r="N30" s="38">
        <v>4.5547419999999998E-2</v>
      </c>
      <c r="O30" s="35">
        <v>1.1948075899862471</v>
      </c>
      <c r="P30" s="39">
        <v>0.3670419319319061</v>
      </c>
      <c r="Q30" s="39">
        <v>0.12185952280330768</v>
      </c>
      <c r="R30" s="35">
        <v>2211.192</v>
      </c>
      <c r="S30" s="40">
        <v>43.118242187500002</v>
      </c>
      <c r="T30" s="41">
        <v>1.2409999999999999</v>
      </c>
      <c r="U30" s="42">
        <v>0.47000000000000003</v>
      </c>
      <c r="V30" s="35">
        <v>1.653</v>
      </c>
      <c r="W30" s="35">
        <v>15.713134568896052</v>
      </c>
      <c r="X30" s="35">
        <v>11.796733212341197</v>
      </c>
      <c r="Y30" s="34">
        <v>1.9073646074582389</v>
      </c>
      <c r="Z30" s="34">
        <v>2.4252727661216831</v>
      </c>
      <c r="AA30" s="34">
        <v>53.782461663155978</v>
      </c>
      <c r="AB30" s="34">
        <v>16.350264807623777</v>
      </c>
      <c r="AC30" s="34">
        <v>6.610761903695539</v>
      </c>
      <c r="AD30" s="34">
        <v>8.1881963750950959</v>
      </c>
      <c r="AE30" s="34" t="s">
        <v>127</v>
      </c>
    </row>
    <row r="31" spans="1:31">
      <c r="A31" s="43" t="s">
        <v>30</v>
      </c>
      <c r="B31" s="43" t="s">
        <v>163</v>
      </c>
      <c r="C31" s="43" t="s">
        <v>164</v>
      </c>
      <c r="D31" s="44" t="s">
        <v>165</v>
      </c>
      <c r="E31" s="45">
        <v>169</v>
      </c>
      <c r="F31" s="45">
        <v>187</v>
      </c>
      <c r="G31" s="45">
        <v>147.5</v>
      </c>
      <c r="H31" s="46">
        <v>5814600</v>
      </c>
      <c r="I31" s="46">
        <v>3838036</v>
      </c>
      <c r="J31" s="47">
        <v>156.5</v>
      </c>
      <c r="K31" s="47">
        <v>166.7825</v>
      </c>
      <c r="L31" s="48">
        <v>1.021007</v>
      </c>
      <c r="M31" s="48">
        <v>4.0263159999999996</v>
      </c>
      <c r="N31" s="49">
        <v>0.77956590000000003</v>
      </c>
      <c r="O31" s="45">
        <v>0.61365192973574456</v>
      </c>
      <c r="P31" s="50">
        <v>0.77156858281190055</v>
      </c>
      <c r="Q31" s="50">
        <v>0.26377340987255976</v>
      </c>
      <c r="R31" s="45">
        <v>3319.9849999999997</v>
      </c>
      <c r="S31" s="51">
        <v>561.0775625</v>
      </c>
      <c r="T31" s="52">
        <v>17.66</v>
      </c>
      <c r="U31" s="53">
        <v>4.3250000000000002</v>
      </c>
      <c r="V31" s="45">
        <v>16.521000000000001</v>
      </c>
      <c r="W31" s="45">
        <v>9.5696489241223102</v>
      </c>
      <c r="X31" s="45">
        <v>10.229404999697355</v>
      </c>
      <c r="Y31" s="44">
        <v>2.7775121552936159</v>
      </c>
      <c r="Z31" s="44">
        <v>2.498855182172921</v>
      </c>
      <c r="AA31" s="44">
        <v>6.3753989711951142</v>
      </c>
      <c r="AB31" s="44">
        <v>28.870402990431636</v>
      </c>
      <c r="AC31" s="44">
        <v>12.391680827981471</v>
      </c>
      <c r="AD31" s="44">
        <v>17.605670067244837</v>
      </c>
      <c r="AE31" s="43" t="s">
        <v>88</v>
      </c>
    </row>
    <row r="32" spans="1:31">
      <c r="A32" s="43" t="s">
        <v>31</v>
      </c>
      <c r="B32" s="43" t="s">
        <v>166</v>
      </c>
      <c r="C32" s="43" t="s">
        <v>167</v>
      </c>
      <c r="D32" s="44" t="s">
        <v>165</v>
      </c>
      <c r="E32" s="45">
        <v>322</v>
      </c>
      <c r="F32" s="45">
        <v>369</v>
      </c>
      <c r="G32" s="45">
        <v>290</v>
      </c>
      <c r="H32" s="46">
        <v>5968100</v>
      </c>
      <c r="I32" s="46">
        <v>3499692</v>
      </c>
      <c r="J32" s="47">
        <v>325.24</v>
      </c>
      <c r="K32" s="47">
        <v>334.15499999999997</v>
      </c>
      <c r="L32" s="48">
        <v>1.140053</v>
      </c>
      <c r="M32" s="48">
        <v>4.53125</v>
      </c>
      <c r="N32" s="49">
        <v>0.71158100000000002</v>
      </c>
      <c r="O32" s="45">
        <v>0.73378003226129163</v>
      </c>
      <c r="P32" s="50">
        <v>8.1229816720724712E-2</v>
      </c>
      <c r="Q32" s="50">
        <v>4.3364607773886149E-2</v>
      </c>
      <c r="R32" s="45">
        <v>2856.2999999999997</v>
      </c>
      <c r="S32" s="51">
        <v>919.72850000000005</v>
      </c>
      <c r="T32" s="52">
        <v>29.464000000000002</v>
      </c>
      <c r="U32" s="53">
        <v>9.6929999999999996</v>
      </c>
      <c r="V32" s="45">
        <v>37.500999999999998</v>
      </c>
      <c r="W32" s="45">
        <v>10.928590822698887</v>
      </c>
      <c r="X32" s="45">
        <v>8.5864376949948014</v>
      </c>
      <c r="Y32" s="44">
        <v>0.3512107620550432</v>
      </c>
      <c r="Z32" s="44">
        <v>1.5787006270020398</v>
      </c>
      <c r="AA32" s="44">
        <v>5.6919058089696364</v>
      </c>
      <c r="AB32" s="44">
        <v>15.190166858857582</v>
      </c>
      <c r="AC32" s="44">
        <v>5.8977763605606492</v>
      </c>
      <c r="AD32" s="44">
        <v>10.812569231823757</v>
      </c>
      <c r="AE32" s="43" t="s">
        <v>88</v>
      </c>
    </row>
    <row r="33" spans="1:31">
      <c r="A33" s="43" t="s">
        <v>32</v>
      </c>
      <c r="B33" s="43" t="s">
        <v>168</v>
      </c>
      <c r="C33" s="43" t="s">
        <v>169</v>
      </c>
      <c r="D33" s="44" t="s">
        <v>135</v>
      </c>
      <c r="E33" s="45">
        <v>54.75</v>
      </c>
      <c r="F33" s="45">
        <v>55</v>
      </c>
      <c r="G33" s="45">
        <v>40</v>
      </c>
      <c r="H33" s="46">
        <v>786500</v>
      </c>
      <c r="I33" s="46">
        <v>1219617</v>
      </c>
      <c r="J33" s="47">
        <v>50.24</v>
      </c>
      <c r="K33" s="47">
        <v>44.871250000000003</v>
      </c>
      <c r="L33" s="48">
        <v>0.53265090000000004</v>
      </c>
      <c r="M33" s="48">
        <v>3.7777780000000001</v>
      </c>
      <c r="N33" s="49">
        <v>0.1259081</v>
      </c>
      <c r="O33" s="45">
        <v>0.80684895995650263</v>
      </c>
      <c r="P33" s="50">
        <v>0.17585889081394845</v>
      </c>
      <c r="Q33" s="50">
        <v>0.11138959865014558</v>
      </c>
      <c r="R33" s="45">
        <v>1450</v>
      </c>
      <c r="S33" s="51">
        <v>79.387500000000003</v>
      </c>
      <c r="T33" s="52">
        <v>4.57</v>
      </c>
      <c r="U33" s="53">
        <v>0.6</v>
      </c>
      <c r="V33" s="45">
        <v>3.948</v>
      </c>
      <c r="W33" s="45">
        <v>11.980306345733041</v>
      </c>
      <c r="X33" s="45">
        <v>13.867781155015198</v>
      </c>
      <c r="Y33" s="44">
        <v>1.4937954238256517</v>
      </c>
      <c r="Z33" s="44">
        <v>1.5482096241605223</v>
      </c>
      <c r="AA33" s="44">
        <v>9.3333785785821473</v>
      </c>
      <c r="AB33" s="44">
        <v>13.269087075607933</v>
      </c>
      <c r="AC33" s="44">
        <v>7.542496070212712</v>
      </c>
      <c r="AD33" s="44">
        <v>11.943357570674976</v>
      </c>
      <c r="AE33" s="43" t="s">
        <v>127</v>
      </c>
    </row>
    <row r="34" spans="1:31">
      <c r="A34" s="43" t="s">
        <v>33</v>
      </c>
      <c r="B34" s="43" t="s">
        <v>170</v>
      </c>
      <c r="C34" s="43" t="s">
        <v>171</v>
      </c>
      <c r="D34" s="44" t="s">
        <v>172</v>
      </c>
      <c r="E34" s="45">
        <v>390</v>
      </c>
      <c r="F34" s="45">
        <v>402</v>
      </c>
      <c r="G34" s="45">
        <v>310</v>
      </c>
      <c r="H34" s="46">
        <v>4618700</v>
      </c>
      <c r="I34" s="46">
        <v>1819842</v>
      </c>
      <c r="J34" s="47">
        <v>350.92</v>
      </c>
      <c r="K34" s="47">
        <v>340.92</v>
      </c>
      <c r="L34" s="48">
        <v>1.1088020000000001</v>
      </c>
      <c r="M34" s="48">
        <v>4.3448279999999997</v>
      </c>
      <c r="N34" s="49">
        <v>0.4344634</v>
      </c>
      <c r="O34" s="45">
        <v>1.1574126414382158</v>
      </c>
      <c r="P34" s="50">
        <v>0.14316653405771196</v>
      </c>
      <c r="Q34" s="50">
        <v>7.4015827703370757E-2</v>
      </c>
      <c r="R34" s="45">
        <v>1200</v>
      </c>
      <c r="S34" s="51">
        <v>468</v>
      </c>
      <c r="T34" s="52">
        <v>16.560000000000002</v>
      </c>
      <c r="U34" s="53">
        <v>7.55</v>
      </c>
      <c r="V34" s="45">
        <v>20.76</v>
      </c>
      <c r="W34" s="45">
        <v>23.550724637681157</v>
      </c>
      <c r="X34" s="45">
        <v>18.786127167630056</v>
      </c>
      <c r="Y34" s="44">
        <v>1.1828487955841809</v>
      </c>
      <c r="Z34" s="44">
        <v>3.4146154574257168</v>
      </c>
      <c r="AA34" s="44">
        <v>21.4131606200263</v>
      </c>
      <c r="AB34" s="44">
        <v>14.567307309143155</v>
      </c>
      <c r="AC34" s="44">
        <v>5.238697391519973</v>
      </c>
      <c r="AD34" s="44">
        <v>5.7511397109934377</v>
      </c>
      <c r="AE34" s="43" t="s">
        <v>127</v>
      </c>
    </row>
    <row r="35" spans="1:31">
      <c r="A35" s="43" t="s">
        <v>34</v>
      </c>
      <c r="B35" s="43" t="s">
        <v>173</v>
      </c>
      <c r="C35" s="43" t="s">
        <v>174</v>
      </c>
      <c r="D35" s="44" t="s">
        <v>175</v>
      </c>
      <c r="E35" s="45">
        <v>456</v>
      </c>
      <c r="F35" s="45">
        <v>456</v>
      </c>
      <c r="G35" s="45">
        <v>236</v>
      </c>
      <c r="H35" s="46">
        <v>75600</v>
      </c>
      <c r="I35" s="46">
        <v>102520.3</v>
      </c>
      <c r="J35" s="47">
        <v>385.46</v>
      </c>
      <c r="K35" s="47">
        <v>328.17500000000001</v>
      </c>
      <c r="L35" s="48">
        <v>0.95756620000000003</v>
      </c>
      <c r="M35" s="48">
        <v>2.6428569999999998</v>
      </c>
      <c r="N35" s="49">
        <v>0.41586820000000002</v>
      </c>
      <c r="O35" s="45">
        <v>0.26393519123137255</v>
      </c>
      <c r="P35" s="50">
        <v>0.44432214325037356</v>
      </c>
      <c r="Q35" s="50">
        <v>0.14226541844663992</v>
      </c>
      <c r="R35" s="45">
        <v>230</v>
      </c>
      <c r="S35" s="51">
        <v>104.88</v>
      </c>
      <c r="T35" s="52">
        <v>13.959999999999999</v>
      </c>
      <c r="U35" s="53">
        <v>4.16</v>
      </c>
      <c r="V35" s="45">
        <v>17.791</v>
      </c>
      <c r="W35" s="45">
        <v>32.664756446991404</v>
      </c>
      <c r="X35" s="45">
        <v>25.630936990613232</v>
      </c>
      <c r="Y35" s="44">
        <v>4.2587925219568774</v>
      </c>
      <c r="Z35" s="44">
        <v>5.9236790881871908</v>
      </c>
      <c r="AA35" s="44">
        <v>25.354412802285271</v>
      </c>
      <c r="AB35" s="44">
        <v>18.232803450324855</v>
      </c>
      <c r="AC35" s="44">
        <v>11.818049349002298</v>
      </c>
      <c r="AD35" s="44">
        <v>15.180918840451534</v>
      </c>
      <c r="AE35" s="43" t="s">
        <v>88</v>
      </c>
    </row>
    <row r="36" spans="1:31">
      <c r="A36" s="43" t="s">
        <v>35</v>
      </c>
      <c r="B36" s="43" t="s">
        <v>176</v>
      </c>
      <c r="C36" s="43" t="s">
        <v>177</v>
      </c>
      <c r="D36" s="44" t="s">
        <v>95</v>
      </c>
      <c r="E36" s="45">
        <v>160</v>
      </c>
      <c r="F36" s="45">
        <v>172</v>
      </c>
      <c r="G36" s="45">
        <v>102</v>
      </c>
      <c r="H36" s="46">
        <v>4772800</v>
      </c>
      <c r="I36" s="46">
        <v>4830403</v>
      </c>
      <c r="J36" s="47">
        <v>160.94</v>
      </c>
      <c r="K36" s="47">
        <v>146.16249999999999</v>
      </c>
      <c r="L36" s="48">
        <v>1.1539060000000001</v>
      </c>
      <c r="M36" s="48">
        <v>4.6666670000000003</v>
      </c>
      <c r="N36" s="49">
        <v>0.63988469999999997</v>
      </c>
      <c r="O36" s="45">
        <v>1.7018369194159744</v>
      </c>
      <c r="P36" s="50" t="e">
        <v>#VALUE!</v>
      </c>
      <c r="Q36" s="50">
        <v>0.3129666038909768</v>
      </c>
      <c r="R36" s="45">
        <v>3393.7359999999999</v>
      </c>
      <c r="S36" s="51">
        <v>542.99781250000001</v>
      </c>
      <c r="T36" s="52">
        <v>10.930239</v>
      </c>
      <c r="U36" s="53">
        <v>3.395</v>
      </c>
      <c r="V36" s="45">
        <v>12.096</v>
      </c>
      <c r="W36" s="45">
        <v>14.638289245093359</v>
      </c>
      <c r="X36" s="45">
        <v>13.227513227513228</v>
      </c>
      <c r="Y36" s="44">
        <v>3.5376725307000005</v>
      </c>
      <c r="Z36" s="44">
        <v>2.6315510932262529</v>
      </c>
      <c r="AA36" s="44" t="s">
        <v>96</v>
      </c>
      <c r="AB36" s="44">
        <v>19.360300621554877</v>
      </c>
      <c r="AC36" s="44">
        <v>1.8795898134749689</v>
      </c>
      <c r="AD36" s="44">
        <v>7.7445845459926179</v>
      </c>
      <c r="AE36" s="43" t="s">
        <v>96</v>
      </c>
    </row>
    <row r="37" spans="1:31">
      <c r="A37" s="43" t="s">
        <v>36</v>
      </c>
      <c r="B37" s="43" t="s">
        <v>178</v>
      </c>
      <c r="C37" s="43" t="s">
        <v>179</v>
      </c>
      <c r="D37" s="44" t="s">
        <v>114</v>
      </c>
      <c r="E37" s="45">
        <v>462</v>
      </c>
      <c r="F37" s="45">
        <v>474</v>
      </c>
      <c r="G37" s="45">
        <v>205</v>
      </c>
      <c r="H37" s="46">
        <v>275000</v>
      </c>
      <c r="I37" s="46">
        <v>291034.40000000002</v>
      </c>
      <c r="J37" s="47">
        <v>407.44</v>
      </c>
      <c r="K37" s="47">
        <v>349.69499999999999</v>
      </c>
      <c r="L37" s="48">
        <v>0.98204259999999999</v>
      </c>
      <c r="M37" s="48">
        <v>4</v>
      </c>
      <c r="N37" s="49">
        <v>0.74806320000000004</v>
      </c>
      <c r="O37" s="45">
        <v>0.22743754539823205</v>
      </c>
      <c r="P37" s="50">
        <v>9.7870794484029022E-2</v>
      </c>
      <c r="Q37" s="50">
        <v>2.628048480364659E-2</v>
      </c>
      <c r="R37" s="45">
        <v>240</v>
      </c>
      <c r="S37" s="51">
        <v>110.88</v>
      </c>
      <c r="T37" s="52">
        <v>12.790000000000001</v>
      </c>
      <c r="U37" s="53" t="s">
        <v>96</v>
      </c>
      <c r="V37" s="45">
        <v>14.818</v>
      </c>
      <c r="W37" s="45">
        <v>36.121970289288505</v>
      </c>
      <c r="X37" s="45">
        <v>31.178296666216763</v>
      </c>
      <c r="Y37" s="44">
        <v>1.0007929708550549</v>
      </c>
      <c r="Z37" s="44">
        <v>11.095583831548863</v>
      </c>
      <c r="AA37" s="44">
        <v>19.191255736114332</v>
      </c>
      <c r="AB37" s="44">
        <v>30.515781362888955</v>
      </c>
      <c r="AC37" s="44">
        <v>10.838152316014609</v>
      </c>
      <c r="AD37" s="44">
        <v>25.156890725281389</v>
      </c>
      <c r="AE37" s="43" t="s">
        <v>88</v>
      </c>
    </row>
    <row r="38" spans="1:31">
      <c r="A38" s="43" t="s">
        <v>37</v>
      </c>
      <c r="B38" s="43" t="s">
        <v>180</v>
      </c>
      <c r="C38" s="43" t="s">
        <v>181</v>
      </c>
      <c r="D38" s="44" t="s">
        <v>182</v>
      </c>
      <c r="E38" s="45">
        <v>0.79</v>
      </c>
      <c r="F38" s="45">
        <v>0.95</v>
      </c>
      <c r="G38" s="45">
        <v>0.75</v>
      </c>
      <c r="H38" s="46">
        <v>1321400</v>
      </c>
      <c r="I38" s="46">
        <v>2930638</v>
      </c>
      <c r="J38" s="47">
        <v>0.8014</v>
      </c>
      <c r="K38" s="47">
        <v>0.82699999999999996</v>
      </c>
      <c r="L38" s="48">
        <v>0.91814399999999996</v>
      </c>
      <c r="M38" s="48">
        <v>2.2222219999999999</v>
      </c>
      <c r="N38" s="49">
        <v>5.8635929999999996E-2</v>
      </c>
      <c r="O38" s="45">
        <v>0.48395728650236935</v>
      </c>
      <c r="P38" s="50">
        <v>-1.5482651057642238E-2</v>
      </c>
      <c r="Q38" s="50">
        <v>-6.0275048199965396E-2</v>
      </c>
      <c r="R38" s="45">
        <v>8168.768</v>
      </c>
      <c r="S38" s="51">
        <v>6.4533266601562502</v>
      </c>
      <c r="T38" s="52">
        <v>-0.20022000000000001</v>
      </c>
      <c r="U38" s="53" t="s">
        <v>96</v>
      </c>
      <c r="V38" s="45">
        <v>1.4999999999999999E-2</v>
      </c>
      <c r="W38" s="45" t="s">
        <v>96</v>
      </c>
      <c r="X38" s="45">
        <v>52.666666666666671</v>
      </c>
      <c r="Y38" s="44">
        <v>0.27028666206758539</v>
      </c>
      <c r="Z38" s="44">
        <v>0.51026879576433792</v>
      </c>
      <c r="AA38" s="44" t="s">
        <v>96</v>
      </c>
      <c r="AB38" s="44">
        <v>-12.487866143991873</v>
      </c>
      <c r="AC38" s="44">
        <v>-7.4994679856475761</v>
      </c>
      <c r="AD38" s="44" t="s">
        <v>96</v>
      </c>
      <c r="AE38" s="43" t="s">
        <v>103</v>
      </c>
    </row>
    <row r="39" spans="1:31">
      <c r="A39" s="43" t="s">
        <v>38</v>
      </c>
      <c r="B39" s="43" t="s">
        <v>183</v>
      </c>
      <c r="C39" s="43" t="s">
        <v>184</v>
      </c>
      <c r="D39" s="44" t="s">
        <v>185</v>
      </c>
      <c r="E39" s="45">
        <v>23</v>
      </c>
      <c r="F39" s="45">
        <v>27.75</v>
      </c>
      <c r="G39" s="45">
        <v>18.100000000000001</v>
      </c>
      <c r="H39" s="46">
        <v>7058200</v>
      </c>
      <c r="I39" s="46">
        <v>8522569</v>
      </c>
      <c r="J39" s="47">
        <v>21.802</v>
      </c>
      <c r="K39" s="47">
        <v>22.870999999999999</v>
      </c>
      <c r="L39" s="48">
        <v>1.2111989999999999</v>
      </c>
      <c r="M39" s="48">
        <v>3.84</v>
      </c>
      <c r="N39" s="49">
        <v>0.73280370000000006</v>
      </c>
      <c r="O39" s="45">
        <v>2.2526852202200467</v>
      </c>
      <c r="P39" s="50">
        <v>0.49309975294489616</v>
      </c>
      <c r="Q39" s="50">
        <v>-5.3388078736855846E-2</v>
      </c>
      <c r="R39" s="45">
        <v>2182.7719999999999</v>
      </c>
      <c r="S39" s="51">
        <v>50.20375390625</v>
      </c>
      <c r="T39" s="52">
        <v>-0.37799999999999989</v>
      </c>
      <c r="U39" s="53">
        <v>0.67</v>
      </c>
      <c r="V39" s="45">
        <v>1.9020000000000001</v>
      </c>
      <c r="W39" s="45" t="s">
        <v>96</v>
      </c>
      <c r="X39" s="45">
        <v>12.092534174553101</v>
      </c>
      <c r="Y39" s="44">
        <v>0.25475944201826828</v>
      </c>
      <c r="Z39" s="44">
        <v>0.76820747953439839</v>
      </c>
      <c r="AA39" s="44">
        <v>4.7767071732858222</v>
      </c>
      <c r="AB39" s="44">
        <v>-1.2516441757287187</v>
      </c>
      <c r="AC39" s="44">
        <v>-0.29361599417021234</v>
      </c>
      <c r="AD39" s="44">
        <v>-1.3491667469862194</v>
      </c>
      <c r="AE39" s="43" t="s">
        <v>186</v>
      </c>
    </row>
    <row r="40" spans="1:31">
      <c r="A40" s="43" t="s">
        <v>39</v>
      </c>
      <c r="B40" s="43" t="s">
        <v>187</v>
      </c>
      <c r="C40" s="43" t="s">
        <v>188</v>
      </c>
      <c r="D40" s="44" t="s">
        <v>165</v>
      </c>
      <c r="E40" s="45">
        <v>67.5</v>
      </c>
      <c r="F40" s="45">
        <v>77</v>
      </c>
      <c r="G40" s="45">
        <v>53</v>
      </c>
      <c r="H40" s="46">
        <v>4760200</v>
      </c>
      <c r="I40" s="46">
        <v>8698450</v>
      </c>
      <c r="J40" s="47">
        <v>65.900000000000006</v>
      </c>
      <c r="K40" s="47">
        <v>65.152500000000003</v>
      </c>
      <c r="L40" s="48">
        <v>1.294643</v>
      </c>
      <c r="M40" s="48">
        <v>3.8235290000000002</v>
      </c>
      <c r="N40" s="49">
        <v>0.55587560000000003</v>
      </c>
      <c r="O40" s="45">
        <v>0.57491100097485592</v>
      </c>
      <c r="P40" s="50">
        <v>5.1392512773469685E-2</v>
      </c>
      <c r="Q40" s="50">
        <v>3.3285080185303684E-2</v>
      </c>
      <c r="R40" s="45">
        <v>2040.028</v>
      </c>
      <c r="S40" s="51">
        <v>137.701875</v>
      </c>
      <c r="T40" s="52">
        <v>2.3029999999999999</v>
      </c>
      <c r="U40" s="53">
        <v>2.21</v>
      </c>
      <c r="V40" s="45">
        <v>5.8849999999999998</v>
      </c>
      <c r="W40" s="45">
        <v>29.309596178897092</v>
      </c>
      <c r="X40" s="45">
        <v>11.469838572642312</v>
      </c>
      <c r="Y40" s="44">
        <v>0.30283333308165139</v>
      </c>
      <c r="Z40" s="44">
        <v>1.8185946492291409</v>
      </c>
      <c r="AA40" s="44">
        <v>9.7874419300035438</v>
      </c>
      <c r="AB40" s="44">
        <v>6.1313034215272451</v>
      </c>
      <c r="AC40" s="44">
        <v>2.8506420200646048</v>
      </c>
      <c r="AD40" s="44">
        <v>5.0447862671610011</v>
      </c>
      <c r="AE40" s="43" t="s">
        <v>88</v>
      </c>
    </row>
    <row r="41" spans="1:31">
      <c r="A41" s="43" t="s">
        <v>40</v>
      </c>
      <c r="B41" s="43" t="s">
        <v>189</v>
      </c>
      <c r="C41" s="43" t="s">
        <v>190</v>
      </c>
      <c r="D41" s="44" t="s">
        <v>142</v>
      </c>
      <c r="E41" s="45">
        <v>32.25</v>
      </c>
      <c r="F41" s="45">
        <v>34.75</v>
      </c>
      <c r="G41" s="45">
        <v>21.9</v>
      </c>
      <c r="H41" s="46">
        <v>77700</v>
      </c>
      <c r="I41" s="46">
        <v>261884.4</v>
      </c>
      <c r="J41" s="47">
        <v>29.9</v>
      </c>
      <c r="K41" s="47">
        <v>29.002500000000001</v>
      </c>
      <c r="L41" s="48">
        <v>0.88363639999999999</v>
      </c>
      <c r="M41" s="48">
        <v>4.3333329999999997</v>
      </c>
      <c r="N41" s="49">
        <v>3.9689599999999998E-2</v>
      </c>
      <c r="O41" s="45">
        <v>0.18561002265665988</v>
      </c>
      <c r="P41" s="50">
        <v>0.15182793290004992</v>
      </c>
      <c r="Q41" s="50">
        <v>6.0808011927373819E-2</v>
      </c>
      <c r="R41" s="45">
        <v>875</v>
      </c>
      <c r="S41" s="51">
        <v>28.21875</v>
      </c>
      <c r="T41" s="52">
        <v>2.931</v>
      </c>
      <c r="U41" s="53" t="s">
        <v>96</v>
      </c>
      <c r="V41" s="45">
        <v>3.4450000000000003</v>
      </c>
      <c r="W41" s="45">
        <v>11.003070624360287</v>
      </c>
      <c r="X41" s="45">
        <v>9.3613933236574738</v>
      </c>
      <c r="Y41" s="44">
        <v>0.95410865432464687</v>
      </c>
      <c r="Z41" s="44">
        <v>1.9044602924036202</v>
      </c>
      <c r="AA41" s="44">
        <v>5.7147315374807413</v>
      </c>
      <c r="AB41" s="44">
        <v>18.222322414263928</v>
      </c>
      <c r="AC41" s="44">
        <v>11.778571484876332</v>
      </c>
      <c r="AD41" s="44">
        <v>15.937223531489463</v>
      </c>
      <c r="AE41" s="43" t="s">
        <v>88</v>
      </c>
    </row>
    <row r="42" spans="1:31">
      <c r="A42" s="43" t="s">
        <v>41</v>
      </c>
      <c r="B42" s="43" t="s">
        <v>191</v>
      </c>
      <c r="C42" s="43" t="s">
        <v>192</v>
      </c>
      <c r="D42" s="44" t="s">
        <v>126</v>
      </c>
      <c r="E42" s="45">
        <v>73.25</v>
      </c>
      <c r="F42" s="45">
        <v>78</v>
      </c>
      <c r="G42" s="45">
        <v>49.17812</v>
      </c>
      <c r="H42" s="46">
        <v>4247700</v>
      </c>
      <c r="I42" s="46">
        <v>2720641</v>
      </c>
      <c r="J42" s="47">
        <v>73.69</v>
      </c>
      <c r="K42" s="47">
        <v>70.164450000000002</v>
      </c>
      <c r="L42" s="48">
        <v>0.71985370000000004</v>
      </c>
      <c r="M42" s="48">
        <v>4.6428570000000002</v>
      </c>
      <c r="N42" s="49">
        <v>0.14436740000000001</v>
      </c>
      <c r="O42" s="45">
        <v>1.6285870481236111</v>
      </c>
      <c r="P42" s="50">
        <v>0.16589560590283325</v>
      </c>
      <c r="Q42" s="50">
        <v>5.1429218169323242E-2</v>
      </c>
      <c r="R42" s="45">
        <v>1147.5940000000001</v>
      </c>
      <c r="S42" s="51">
        <v>84.061250000000001</v>
      </c>
      <c r="T42" s="52">
        <v>5.4807380235195158</v>
      </c>
      <c r="U42" s="53">
        <v>1.3</v>
      </c>
      <c r="V42" s="45">
        <v>5.0760000000000005</v>
      </c>
      <c r="W42" s="45">
        <v>13.364988380335266</v>
      </c>
      <c r="X42" s="45">
        <v>14.430654058313632</v>
      </c>
      <c r="Y42" s="44">
        <v>0.71691390926694343</v>
      </c>
      <c r="Z42" s="44">
        <v>2.3043066092993483</v>
      </c>
      <c r="AA42" s="44">
        <v>59.217407355890465</v>
      </c>
      <c r="AB42" s="44">
        <v>18.949622234912795</v>
      </c>
      <c r="AC42" s="44">
        <v>6.4665131223759138</v>
      </c>
      <c r="AD42" s="44" t="s">
        <v>96</v>
      </c>
      <c r="AE42" s="43" t="s">
        <v>88</v>
      </c>
    </row>
    <row r="43" spans="1:31">
      <c r="A43" s="43" t="s">
        <v>42</v>
      </c>
      <c r="B43" s="43" t="s">
        <v>193</v>
      </c>
      <c r="C43" s="43" t="s">
        <v>194</v>
      </c>
      <c r="D43" s="44" t="s">
        <v>95</v>
      </c>
      <c r="E43" s="45">
        <v>37.75</v>
      </c>
      <c r="F43" s="45">
        <v>41.75</v>
      </c>
      <c r="G43" s="45">
        <v>23.6</v>
      </c>
      <c r="H43" s="46">
        <v>8011100</v>
      </c>
      <c r="I43" s="46">
        <v>9911995</v>
      </c>
      <c r="J43" s="47">
        <v>37.075000000000003</v>
      </c>
      <c r="K43" s="47">
        <v>31.284749999999999</v>
      </c>
      <c r="L43" s="48">
        <v>1.0396529999999999</v>
      </c>
      <c r="M43" s="48">
        <v>3.6923080000000001</v>
      </c>
      <c r="N43" s="49">
        <v>0.16981020000000002</v>
      </c>
      <c r="O43" s="45">
        <v>8.45967701632431</v>
      </c>
      <c r="P43" s="50" t="e">
        <v>#VALUE!</v>
      </c>
      <c r="Q43" s="50">
        <v>0.10708682827643042</v>
      </c>
      <c r="R43" s="45">
        <v>1277.816</v>
      </c>
      <c r="S43" s="51">
        <v>48.237566406249996</v>
      </c>
      <c r="T43" s="52" t="s">
        <v>96</v>
      </c>
      <c r="U43" s="53">
        <v>0.95000000000000007</v>
      </c>
      <c r="V43" s="45">
        <v>4.2450000000000001</v>
      </c>
      <c r="W43" s="45" t="s">
        <v>96</v>
      </c>
      <c r="X43" s="45">
        <v>8.8928150765606588</v>
      </c>
      <c r="Y43" s="44">
        <v>0.68246017177262008</v>
      </c>
      <c r="Z43" s="44">
        <v>1.167504029695452</v>
      </c>
      <c r="AA43" s="44" t="s">
        <v>96</v>
      </c>
      <c r="AB43" s="44">
        <v>12.981355923501425</v>
      </c>
      <c r="AC43" s="44">
        <v>0.55081427754819601</v>
      </c>
      <c r="AD43" s="44">
        <v>2.6114501630789047</v>
      </c>
      <c r="AE43" s="43" t="s">
        <v>96</v>
      </c>
    </row>
    <row r="44" spans="1:31">
      <c r="A44" s="43" t="s">
        <v>43</v>
      </c>
      <c r="B44" s="43" t="s">
        <v>195</v>
      </c>
      <c r="C44" s="43" t="s">
        <v>196</v>
      </c>
      <c r="D44" s="44" t="s">
        <v>160</v>
      </c>
      <c r="E44" s="45">
        <v>15.7</v>
      </c>
      <c r="F44" s="45">
        <v>22.5</v>
      </c>
      <c r="G44" s="45">
        <v>14.4</v>
      </c>
      <c r="H44" s="46">
        <v>6833000</v>
      </c>
      <c r="I44" s="46">
        <v>4102952</v>
      </c>
      <c r="J44" s="47">
        <v>16.774000000000001</v>
      </c>
      <c r="K44" s="47">
        <v>17.917999999999999</v>
      </c>
      <c r="L44" s="48">
        <v>0.9921333</v>
      </c>
      <c r="M44" s="48">
        <v>2.545455</v>
      </c>
      <c r="N44" s="49">
        <v>4.5230989999999999E-2</v>
      </c>
      <c r="O44" s="45">
        <v>0.56245808110627293</v>
      </c>
      <c r="P44" s="50">
        <v>0.11829620064560832</v>
      </c>
      <c r="Q44" s="50">
        <v>7.9403819892544924E-3</v>
      </c>
      <c r="R44" s="45">
        <v>708.00439999999992</v>
      </c>
      <c r="S44" s="51">
        <v>11.1156689453125</v>
      </c>
      <c r="T44" s="52">
        <v>-4.6639999999999997</v>
      </c>
      <c r="U44" s="53" t="s">
        <v>96</v>
      </c>
      <c r="V44" s="45">
        <v>-0.74199999999999999</v>
      </c>
      <c r="W44" s="45" t="s">
        <v>96</v>
      </c>
      <c r="X44" s="45" t="s">
        <v>96</v>
      </c>
      <c r="Y44" s="44">
        <v>0.6869082232181305</v>
      </c>
      <c r="Z44" s="44">
        <v>0.50112104823158088</v>
      </c>
      <c r="AA44" s="44">
        <v>7.0827208640975874</v>
      </c>
      <c r="AB44" s="44">
        <v>-13.796094229933912</v>
      </c>
      <c r="AC44" s="44">
        <v>-6.9564110194298729</v>
      </c>
      <c r="AD44" s="44" t="s">
        <v>96</v>
      </c>
      <c r="AE44" s="43" t="s">
        <v>103</v>
      </c>
    </row>
    <row r="45" spans="1:31">
      <c r="A45" s="43" t="s">
        <v>44</v>
      </c>
      <c r="B45" s="43" t="s">
        <v>197</v>
      </c>
      <c r="C45" s="43" t="s">
        <v>198</v>
      </c>
      <c r="D45" s="44" t="s">
        <v>95</v>
      </c>
      <c r="E45" s="45">
        <v>1.87</v>
      </c>
      <c r="F45" s="45">
        <v>1.98</v>
      </c>
      <c r="G45" s="45">
        <v>1.32</v>
      </c>
      <c r="H45" s="46">
        <v>335808500</v>
      </c>
      <c r="I45" s="46">
        <v>169746600</v>
      </c>
      <c r="J45" s="47">
        <v>1.7854000000000001</v>
      </c>
      <c r="K45" s="47">
        <v>1.6611</v>
      </c>
      <c r="L45" s="48">
        <v>1.096784</v>
      </c>
      <c r="M45" s="48">
        <v>2.0833330000000001</v>
      </c>
      <c r="N45" s="49">
        <v>0.56677949999999999</v>
      </c>
      <c r="O45" s="45">
        <v>3.2855111269817674</v>
      </c>
      <c r="P45" s="50" t="e">
        <v>#VALUE!</v>
      </c>
      <c r="Q45" s="50">
        <v>0.17797531816035098</v>
      </c>
      <c r="R45" s="45">
        <v>43549.919999999998</v>
      </c>
      <c r="S45" s="51">
        <v>81.438351562500003</v>
      </c>
      <c r="T45" s="52">
        <v>0.09</v>
      </c>
      <c r="U45" s="53">
        <v>0.17899999999999999</v>
      </c>
      <c r="V45" s="45">
        <v>0.112</v>
      </c>
      <c r="W45" s="45">
        <v>20.777777830759685</v>
      </c>
      <c r="X45" s="45">
        <v>16.696428571428573</v>
      </c>
      <c r="Y45" s="44">
        <v>2.1116579116792908</v>
      </c>
      <c r="Z45" s="44">
        <v>1.4914775127594915</v>
      </c>
      <c r="AA45" s="44" t="s">
        <v>96</v>
      </c>
      <c r="AB45" s="44">
        <v>8.8917344555526086</v>
      </c>
      <c r="AC45" s="44">
        <v>0.71071524701265287</v>
      </c>
      <c r="AD45" s="44">
        <v>3.0662630132932129</v>
      </c>
      <c r="AE45" s="43" t="s">
        <v>96</v>
      </c>
    </row>
    <row r="46" spans="1:31">
      <c r="A46" s="43" t="s">
        <v>45</v>
      </c>
      <c r="B46" s="43" t="s">
        <v>199</v>
      </c>
      <c r="C46" s="43" t="s">
        <v>200</v>
      </c>
      <c r="D46" s="44" t="s">
        <v>200</v>
      </c>
      <c r="E46" s="45">
        <v>883.43</v>
      </c>
      <c r="F46" s="45">
        <v>892.63</v>
      </c>
      <c r="G46" s="45">
        <v>669.41</v>
      </c>
      <c r="H46" s="46">
        <v>623913280</v>
      </c>
      <c r="I46" s="46">
        <v>853867100</v>
      </c>
      <c r="J46" s="47">
        <v>870.23569999999995</v>
      </c>
      <c r="K46" s="47">
        <v>827.75390000000004</v>
      </c>
      <c r="L46" s="48" t="s">
        <v>200</v>
      </c>
      <c r="M46" s="48" t="s">
        <v>200</v>
      </c>
      <c r="N46" s="49" t="e">
        <v>#VALUE!</v>
      </c>
      <c r="O46" s="45" t="e">
        <v>#VALUE!</v>
      </c>
      <c r="P46" s="50">
        <v>0.28250709533691404</v>
      </c>
      <c r="Q46" s="50">
        <v>0.20271419525146483</v>
      </c>
      <c r="R46" s="45" t="s">
        <v>200</v>
      </c>
      <c r="S46" s="51">
        <v>8424.8279999999995</v>
      </c>
      <c r="T46" s="52">
        <v>57.430038452148438</v>
      </c>
      <c r="U46" s="53" t="s">
        <v>200</v>
      </c>
      <c r="V46" s="45" t="s">
        <v>200</v>
      </c>
      <c r="W46" s="45">
        <v>15.382716498371963</v>
      </c>
      <c r="X46" s="45" t="s">
        <v>200</v>
      </c>
      <c r="Y46" s="44" t="s">
        <v>200</v>
      </c>
      <c r="Z46" s="44">
        <v>2.4225511881978492</v>
      </c>
      <c r="AA46" s="44">
        <v>16.978554756796324</v>
      </c>
      <c r="AB46" s="44">
        <v>23.437860488891602</v>
      </c>
      <c r="AC46" s="44">
        <v>8.9854001998901367</v>
      </c>
      <c r="AD46" s="44">
        <v>15.431130409240723</v>
      </c>
      <c r="AE46" s="43" t="s">
        <v>200</v>
      </c>
    </row>
    <row r="47" spans="1:3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 spans="1:3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49" spans="1:3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</row>
    <row r="50" spans="1:3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 spans="1:3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 spans="1:31">
      <c r="A52" s="34"/>
      <c r="B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1:31">
      <c r="A53" s="34"/>
      <c r="B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1:3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1:3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1:3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1:3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1:3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1:3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1:3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1:3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1:3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1:3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1:3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1:3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1:3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1:3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1:3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1:3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1:3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1:3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1:3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1:3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1:3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1:3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1:3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1:3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1:3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1:3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1:3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1:3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1:3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1:3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1:3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1:3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1:3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1:3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1:3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1:3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</row>
    <row r="102" spans="1:3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1:3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</row>
    <row r="104" spans="1:3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</row>
    <row r="105" spans="1:3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spans="1:3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1:3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</row>
    <row r="108" spans="1:3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</row>
    <row r="109" spans="1:3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</row>
    <row r="110" spans="1:3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</row>
    <row r="111" spans="1:3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 spans="1:3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spans="1:3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 spans="1:3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</row>
    <row r="115" spans="1:3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 spans="1:3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</row>
    <row r="119" spans="1:3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</row>
    <row r="120" spans="1:3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</row>
    <row r="121" spans="1:3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</row>
    <row r="122" spans="1:3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</row>
    <row r="123" spans="1:3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</row>
    <row r="124" spans="1:3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</row>
    <row r="125" spans="1:3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</row>
    <row r="126" spans="1:3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</row>
    <row r="127" spans="1:3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</row>
    <row r="128" spans="1:3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</row>
    <row r="129" spans="1:3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</row>
    <row r="130" spans="1:3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</row>
    <row r="131" spans="1: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</row>
    <row r="132" spans="1:3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</row>
    <row r="133" spans="1:3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</row>
    <row r="134" spans="1:3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</row>
    <row r="135" spans="1:3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</row>
    <row r="136" spans="1:3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</row>
    <row r="137" spans="1:3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</row>
    <row r="138" spans="1:3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</row>
    <row r="139" spans="1:3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</row>
    <row r="140" spans="1:3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</row>
    <row r="141" spans="1:3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</row>
    <row r="142" spans="1:3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</row>
    <row r="143" spans="1:3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</row>
    <row r="144" spans="1:3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</row>
    <row r="145" spans="1:3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</row>
    <row r="146" spans="1:3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</row>
    <row r="147" spans="1:3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</row>
    <row r="148" spans="1:3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</row>
    <row r="149" spans="1:3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</row>
    <row r="150" spans="1:3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</row>
    <row r="151" spans="1:3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</row>
    <row r="152" spans="1:3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</row>
    <row r="153" spans="1:3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</row>
    <row r="154" spans="1:3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</row>
    <row r="155" spans="1:3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</row>
    <row r="156" spans="1:3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</row>
    <row r="157" spans="1:3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</row>
    <row r="158" spans="1:3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</row>
    <row r="159" spans="1:3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</row>
    <row r="160" spans="1:3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</row>
    <row r="161" spans="1:3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</row>
    <row r="162" spans="1:3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</row>
    <row r="163" spans="1:3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</row>
    <row r="164" spans="1:3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</row>
    <row r="165" spans="1:3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</row>
    <row r="166" spans="1:3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</row>
    <row r="167" spans="1:3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</row>
    <row r="168" spans="1:3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</row>
    <row r="169" spans="1:3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</row>
    <row r="170" spans="1:3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</row>
    <row r="171" spans="1:3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</row>
    <row r="172" spans="1:3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</row>
    <row r="173" spans="1:3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</row>
    <row r="174" spans="1:3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</row>
    <row r="175" spans="1:3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</row>
    <row r="176" spans="1:3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</row>
    <row r="177" spans="1:3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</row>
    <row r="178" spans="1:3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</row>
    <row r="179" spans="1:3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</row>
    <row r="180" spans="1:3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</row>
    <row r="181" spans="1:3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</row>
    <row r="182" spans="1:3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</row>
    <row r="183" spans="1:3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</row>
    <row r="184" spans="1:3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</row>
    <row r="185" spans="1:3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</row>
    <row r="186" spans="1:3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</row>
    <row r="187" spans="1:3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</row>
    <row r="188" spans="1:3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</row>
    <row r="189" spans="1:3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</row>
    <row r="190" spans="1:3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</row>
    <row r="191" spans="1:3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</row>
    <row r="192" spans="1:3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</row>
    <row r="193" spans="1:3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</row>
    <row r="194" spans="1:3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</row>
    <row r="196" spans="1:3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</row>
    <row r="203" spans="1:3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</row>
    <row r="207" spans="1:3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</row>
    <row r="214" spans="1:3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</row>
    <row r="217" spans="1:3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</row>
    <row r="218" spans="1:3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</row>
    <row r="220" spans="1:3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</row>
    <row r="227" spans="1:3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</row>
    <row r="231" spans="1: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</row>
    <row r="238" spans="1:3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</row>
    <row r="241" spans="1:3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</row>
    <row r="245" spans="1:3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</row>
    <row r="253" spans="1:3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</row>
    <row r="258" spans="1:3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</row>
    <row r="259" spans="1:3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</row>
    <row r="261" spans="1:3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</row>
    <row r="270" spans="1:3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</row>
    <row r="271" spans="1:3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</row>
    <row r="273" spans="1:3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</row>
    <row r="278" spans="1:3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</row>
    <row r="280" spans="1:3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</row>
    <row r="288" spans="1:3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</row>
    <row r="292" spans="1:3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</row>
    <row r="298" spans="1:3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</row>
    <row r="299" spans="1:3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</row>
    <row r="300" spans="1:3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</row>
    <row r="301" spans="1:3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</row>
    <row r="302" spans="1:3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</row>
    <row r="303" spans="1:3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</row>
    <row r="316" spans="1:3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</row>
    <row r="329" spans="1:3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</row>
    <row r="342" spans="1:3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</row>
    <row r="350" spans="1:3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</row>
    <row r="351" spans="1:3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</row>
    <row r="356" spans="1:3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</row>
    <row r="359" spans="1:3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</row>
    <row r="360" spans="1:3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</row>
    <row r="365" spans="1:3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</row>
    <row r="368" spans="1:3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</row>
    <row r="369" spans="1:3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B172"/>
  <sheetViews>
    <sheetView showGridLines="0" topLeftCell="A79" zoomScale="25" zoomScaleNormal="25" workbookViewId="0">
      <selection activeCell="A170" sqref="A170"/>
    </sheetView>
  </sheetViews>
  <sheetFormatPr defaultRowHeight="15"/>
  <cols>
    <col min="1" max="1" width="25.85546875" bestFit="1" customWidth="1"/>
    <col min="2" max="2" width="26.7109375" customWidth="1"/>
    <col min="3" max="3" width="15.5703125" customWidth="1"/>
    <col min="4" max="31" width="13.140625" bestFit="1" customWidth="1"/>
    <col min="32" max="32" width="13.85546875" bestFit="1" customWidth="1"/>
    <col min="33" max="45" width="13.140625" bestFit="1" customWidth="1"/>
    <col min="46" max="46" width="13.85546875" bestFit="1" customWidth="1"/>
  </cols>
  <sheetData>
    <row r="1" spans="1:54" s="1" customFormat="1" ht="12.75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</row>
    <row r="2" spans="1:54" s="1" customFormat="1">
      <c r="A2" s="6">
        <v>1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9" t="s">
        <v>45</v>
      </c>
      <c r="AU2" s="10"/>
      <c r="AV2" s="10"/>
      <c r="AW2" s="10"/>
      <c r="AX2" s="10"/>
      <c r="AY2" s="10"/>
      <c r="AZ2" s="10"/>
      <c r="BA2" s="10"/>
      <c r="BB2" s="10"/>
    </row>
    <row r="3" spans="1:54" s="1" customFormat="1">
      <c r="A3" s="6">
        <v>2</v>
      </c>
      <c r="B3" s="11">
        <v>39719</v>
      </c>
      <c r="C3" s="12">
        <v>238420.0313</v>
      </c>
      <c r="D3" s="12">
        <v>44285.671900000001</v>
      </c>
      <c r="E3" s="12">
        <v>194701.9688</v>
      </c>
      <c r="F3" s="12">
        <v>37649.460899999998</v>
      </c>
      <c r="G3" s="12">
        <v>12166</v>
      </c>
      <c r="H3" s="12">
        <v>98401.132800000007</v>
      </c>
      <c r="I3" s="12">
        <v>79893.882800000007</v>
      </c>
      <c r="J3" s="12">
        <v>42600</v>
      </c>
      <c r="K3" s="12">
        <v>33858.582000000002</v>
      </c>
      <c r="L3" s="12">
        <v>23304.623</v>
      </c>
      <c r="M3" s="12">
        <v>12779.218800000001</v>
      </c>
      <c r="N3" s="12">
        <v>35950.464800000002</v>
      </c>
      <c r="O3" s="12">
        <v>30530.9473</v>
      </c>
      <c r="P3" s="12">
        <v>48526</v>
      </c>
      <c r="Q3" s="12">
        <v>19833.351600000002</v>
      </c>
      <c r="R3" s="12">
        <v>33167.296900000001</v>
      </c>
      <c r="S3" s="12">
        <v>40960.222699999998</v>
      </c>
      <c r="T3" s="12">
        <v>11045.3174</v>
      </c>
      <c r="U3" s="12">
        <v>79754.078099999999</v>
      </c>
      <c r="V3" s="12">
        <v>15852.103499999999</v>
      </c>
      <c r="W3" s="12">
        <v>148382.125</v>
      </c>
      <c r="X3" s="12">
        <v>12710</v>
      </c>
      <c r="Y3" s="12">
        <v>67637.484400000001</v>
      </c>
      <c r="Z3" s="12">
        <v>61654.910199999998</v>
      </c>
      <c r="AA3" s="12">
        <v>13604.5635</v>
      </c>
      <c r="AB3" s="12">
        <v>40116.796900000001</v>
      </c>
      <c r="AC3" s="12">
        <v>15696.761699999999</v>
      </c>
      <c r="AD3" s="12">
        <v>15558.8984</v>
      </c>
      <c r="AE3" s="12">
        <v>419960.1875</v>
      </c>
      <c r="AF3" s="12">
        <v>643882.875</v>
      </c>
      <c r="AG3" s="12">
        <v>50750</v>
      </c>
      <c r="AH3" s="12">
        <v>153600</v>
      </c>
      <c r="AI3" s="12">
        <v>38475</v>
      </c>
      <c r="AJ3" s="12">
        <v>130419.80469999999</v>
      </c>
      <c r="AK3" s="12">
        <v>19680</v>
      </c>
      <c r="AL3" s="12">
        <v>12089.776400000001</v>
      </c>
      <c r="AM3" s="12">
        <v>20216.916000000001</v>
      </c>
      <c r="AN3" s="12">
        <v>84661.156300000002</v>
      </c>
      <c r="AO3" s="12">
        <v>15487.501</v>
      </c>
      <c r="AP3" s="12">
        <v>17310.150399999999</v>
      </c>
      <c r="AQ3" s="12">
        <v>14131.2646</v>
      </c>
      <c r="AR3" s="12">
        <v>16574.873</v>
      </c>
      <c r="AS3" s="12">
        <v>41536.742200000001</v>
      </c>
      <c r="AT3" s="12">
        <v>3448095.25</v>
      </c>
      <c r="AU3" s="13"/>
      <c r="AV3" s="13"/>
      <c r="AW3" s="13"/>
      <c r="AX3" s="13"/>
      <c r="AY3" s="13"/>
      <c r="AZ3" s="13"/>
      <c r="BA3" s="13"/>
      <c r="BB3" s="13"/>
    </row>
    <row r="4" spans="1:54" s="1" customFormat="1">
      <c r="A4" s="6">
        <v>3</v>
      </c>
      <c r="B4" s="11">
        <v>39749</v>
      </c>
      <c r="C4" s="12">
        <v>216206.98439999999</v>
      </c>
      <c r="D4" s="12">
        <v>26999.972699999998</v>
      </c>
      <c r="E4" s="12">
        <v>132664.57810000001</v>
      </c>
      <c r="F4" s="12">
        <v>24289.974600000001</v>
      </c>
      <c r="G4" s="12">
        <v>9317</v>
      </c>
      <c r="H4" s="12">
        <v>61348.855499999998</v>
      </c>
      <c r="I4" s="12">
        <v>43751.410199999998</v>
      </c>
      <c r="J4" s="12">
        <v>33200</v>
      </c>
      <c r="K4" s="12">
        <v>24442.291000000001</v>
      </c>
      <c r="L4" s="12">
        <v>16021.9287</v>
      </c>
      <c r="M4" s="12">
        <v>7191.9193999999998</v>
      </c>
      <c r="N4" s="12">
        <v>20154.0488</v>
      </c>
      <c r="O4" s="12">
        <v>22860.6113</v>
      </c>
      <c r="P4" s="12">
        <v>34597.238299999997</v>
      </c>
      <c r="Q4" s="12">
        <v>12972.757799999999</v>
      </c>
      <c r="R4" s="12">
        <v>31061.4355</v>
      </c>
      <c r="S4" s="12">
        <v>29257.300800000001</v>
      </c>
      <c r="T4" s="12">
        <v>8553.8925999999992</v>
      </c>
      <c r="U4" s="12">
        <v>44534.589800000002</v>
      </c>
      <c r="V4" s="12">
        <v>10316.448200000001</v>
      </c>
      <c r="W4" s="12">
        <v>119663.00780000001</v>
      </c>
      <c r="X4" s="12">
        <v>7827.5005000000001</v>
      </c>
      <c r="Y4" s="12">
        <v>43824.617200000001</v>
      </c>
      <c r="Z4" s="12">
        <v>36694.070299999999</v>
      </c>
      <c r="AA4" s="12">
        <v>8588.7402000000002</v>
      </c>
      <c r="AB4" s="12">
        <v>27287.416000000001</v>
      </c>
      <c r="AC4" s="12">
        <v>8004.3086000000003</v>
      </c>
      <c r="AD4" s="12">
        <v>10080.4131</v>
      </c>
      <c r="AE4" s="12">
        <v>284382.5</v>
      </c>
      <c r="AF4" s="12">
        <v>449025</v>
      </c>
      <c r="AG4" s="12">
        <v>44950</v>
      </c>
      <c r="AH4" s="12">
        <v>122400</v>
      </c>
      <c r="AI4" s="12">
        <v>25412.5</v>
      </c>
      <c r="AJ4" s="12">
        <v>132834.32810000001</v>
      </c>
      <c r="AK4" s="12">
        <v>14400</v>
      </c>
      <c r="AL4" s="12">
        <v>5636.4497000000001</v>
      </c>
      <c r="AM4" s="12">
        <v>12911.643599999999</v>
      </c>
      <c r="AN4" s="12">
        <v>42024.574200000003</v>
      </c>
      <c r="AO4" s="12">
        <v>9100</v>
      </c>
      <c r="AP4" s="12">
        <v>14572.320299999999</v>
      </c>
      <c r="AQ4" s="12">
        <v>9465.2803000000004</v>
      </c>
      <c r="AR4" s="12">
        <v>7724.2129000000004</v>
      </c>
      <c r="AS4" s="12">
        <v>23260.5762</v>
      </c>
      <c r="AT4" s="12">
        <v>2416867.5</v>
      </c>
      <c r="AU4" s="13"/>
      <c r="AV4" s="13"/>
      <c r="AW4" s="13"/>
      <c r="AX4" s="13"/>
      <c r="AY4" s="13"/>
      <c r="AZ4" s="13"/>
      <c r="BA4" s="13"/>
      <c r="BB4" s="13"/>
    </row>
    <row r="5" spans="1:54" s="1" customFormat="1">
      <c r="A5" s="6">
        <v>4</v>
      </c>
      <c r="B5" s="11">
        <v>39780</v>
      </c>
      <c r="C5" s="12">
        <v>228053.9375</v>
      </c>
      <c r="D5" s="12">
        <v>25428.544900000001</v>
      </c>
      <c r="E5" s="12">
        <v>125029.21090000001</v>
      </c>
      <c r="F5" s="12">
        <v>19067.6309</v>
      </c>
      <c r="G5" s="12">
        <v>9702</v>
      </c>
      <c r="H5" s="12">
        <v>58008.074200000003</v>
      </c>
      <c r="I5" s="12">
        <v>50816.855499999998</v>
      </c>
      <c r="J5" s="12">
        <v>35200</v>
      </c>
      <c r="K5" s="12">
        <v>24041.597699999998</v>
      </c>
      <c r="L5" s="12">
        <v>13691.4658</v>
      </c>
      <c r="M5" s="12">
        <v>6052.2157999999999</v>
      </c>
      <c r="N5" s="12">
        <v>20916.6348</v>
      </c>
      <c r="O5" s="12">
        <v>21055.8262</v>
      </c>
      <c r="P5" s="12">
        <v>47627.371099999997</v>
      </c>
      <c r="Q5" s="12">
        <v>12972.757799999999</v>
      </c>
      <c r="R5" s="12">
        <v>28165.877</v>
      </c>
      <c r="S5" s="12">
        <v>29842.445299999999</v>
      </c>
      <c r="T5" s="12">
        <v>7059.0370999999996</v>
      </c>
      <c r="U5" s="12">
        <v>36849.417999999998</v>
      </c>
      <c r="V5" s="12">
        <v>7548.6206000000002</v>
      </c>
      <c r="W5" s="12">
        <v>101713.55469999999</v>
      </c>
      <c r="X5" s="12">
        <v>8835</v>
      </c>
      <c r="Y5" s="12">
        <v>36893.171900000001</v>
      </c>
      <c r="Z5" s="12">
        <v>31079.6777</v>
      </c>
      <c r="AA5" s="12">
        <v>7008.4116000000004</v>
      </c>
      <c r="AB5" s="12">
        <v>23312.002</v>
      </c>
      <c r="AC5" s="12">
        <v>9615.5653999999995</v>
      </c>
      <c r="AD5" s="12">
        <v>7713.7075000000004</v>
      </c>
      <c r="AE5" s="12">
        <v>309212.40629999997</v>
      </c>
      <c r="AF5" s="12">
        <v>415136.3125</v>
      </c>
      <c r="AG5" s="12">
        <v>44587.5</v>
      </c>
      <c r="AH5" s="12">
        <v>108000</v>
      </c>
      <c r="AI5" s="12">
        <v>25887.5</v>
      </c>
      <c r="AJ5" s="12">
        <v>119178.46090000001</v>
      </c>
      <c r="AK5" s="12">
        <v>14880</v>
      </c>
      <c r="AL5" s="12">
        <v>5391.3867</v>
      </c>
      <c r="AM5" s="12">
        <v>12826.699199999999</v>
      </c>
      <c r="AN5" s="12">
        <v>38760.531300000002</v>
      </c>
      <c r="AO5" s="12">
        <v>9362.5</v>
      </c>
      <c r="AP5" s="12">
        <v>15808.7598</v>
      </c>
      <c r="AQ5" s="12">
        <v>9065.3397999999997</v>
      </c>
      <c r="AR5" s="12">
        <v>8303.5282999999999</v>
      </c>
      <c r="AS5" s="12">
        <v>22845.208999999999</v>
      </c>
      <c r="AT5" s="12">
        <v>2342146.5</v>
      </c>
      <c r="AU5" s="13"/>
      <c r="AV5" s="13"/>
      <c r="AW5" s="13"/>
      <c r="AX5" s="13"/>
      <c r="AY5" s="13"/>
      <c r="AZ5" s="13"/>
      <c r="BA5" s="13"/>
      <c r="BB5" s="13"/>
    </row>
    <row r="6" spans="1:54" s="1" customFormat="1">
      <c r="A6" s="6">
        <v>5</v>
      </c>
      <c r="B6" s="11">
        <v>39810</v>
      </c>
      <c r="C6" s="12">
        <v>235458.29689999999</v>
      </c>
      <c r="D6" s="12">
        <v>25857.117200000001</v>
      </c>
      <c r="E6" s="12">
        <v>131710.1563</v>
      </c>
      <c r="F6" s="12">
        <v>21860.976600000002</v>
      </c>
      <c r="G6" s="12">
        <v>13320.999</v>
      </c>
      <c r="H6" s="12">
        <v>56489.539100000002</v>
      </c>
      <c r="I6" s="12">
        <v>61958.519500000002</v>
      </c>
      <c r="J6" s="12">
        <v>39600</v>
      </c>
      <c r="K6" s="12">
        <v>30653.037100000001</v>
      </c>
      <c r="L6" s="12">
        <v>15439.3135</v>
      </c>
      <c r="M6" s="12">
        <v>6564.6415999999999</v>
      </c>
      <c r="N6" s="12">
        <v>31157.0684</v>
      </c>
      <c r="O6" s="12">
        <v>23913.402300000002</v>
      </c>
      <c r="P6" s="12">
        <v>55265.722699999998</v>
      </c>
      <c r="Q6" s="12">
        <v>15218.043900000001</v>
      </c>
      <c r="R6" s="12">
        <v>36062.851600000002</v>
      </c>
      <c r="S6" s="12">
        <v>32914.464800000002</v>
      </c>
      <c r="T6" s="12">
        <v>8304.75</v>
      </c>
      <c r="U6" s="12">
        <v>42564.035199999998</v>
      </c>
      <c r="V6" s="12">
        <v>9393.8389000000006</v>
      </c>
      <c r="W6" s="12">
        <v>107696.71090000001</v>
      </c>
      <c r="X6" s="12">
        <v>9145</v>
      </c>
      <c r="Y6" s="12">
        <v>42483.046900000001</v>
      </c>
      <c r="Z6" s="12">
        <v>37696.640599999999</v>
      </c>
      <c r="AA6" s="12">
        <v>8794.8701000000001</v>
      </c>
      <c r="AB6" s="12">
        <v>28552.6855</v>
      </c>
      <c r="AC6" s="12">
        <v>11330.7744</v>
      </c>
      <c r="AD6" s="12">
        <v>9598.3065999999999</v>
      </c>
      <c r="AE6" s="12">
        <v>353858.03129999997</v>
      </c>
      <c r="AF6" s="12">
        <v>494209.90629999997</v>
      </c>
      <c r="AG6" s="12">
        <v>61987.5</v>
      </c>
      <c r="AH6" s="12">
        <v>123600</v>
      </c>
      <c r="AI6" s="12">
        <v>31825</v>
      </c>
      <c r="AJ6" s="12">
        <v>119799.17969999999</v>
      </c>
      <c r="AK6" s="12">
        <v>16200</v>
      </c>
      <c r="AL6" s="12">
        <v>11027.8369</v>
      </c>
      <c r="AM6" s="12">
        <v>13166.478499999999</v>
      </c>
      <c r="AN6" s="12">
        <v>48144.660199999998</v>
      </c>
      <c r="AO6" s="12">
        <v>10762.5</v>
      </c>
      <c r="AP6" s="12">
        <v>17045.199199999999</v>
      </c>
      <c r="AQ6" s="12">
        <v>9398.6239999999998</v>
      </c>
      <c r="AR6" s="12">
        <v>10813.897499999999</v>
      </c>
      <c r="AS6" s="12">
        <v>24506.675800000001</v>
      </c>
      <c r="AT6" s="12">
        <v>2648651.5</v>
      </c>
      <c r="AU6" s="13"/>
      <c r="AV6" s="13"/>
      <c r="AW6" s="13"/>
      <c r="AX6" s="13"/>
      <c r="AY6" s="13"/>
      <c r="AZ6" s="13"/>
      <c r="BA6" s="13"/>
      <c r="BB6" s="13"/>
    </row>
    <row r="7" spans="1:54" s="1" customFormat="1">
      <c r="A7" s="6">
        <v>6</v>
      </c>
      <c r="B7" s="11">
        <v>39841</v>
      </c>
      <c r="C7" s="12">
        <v>222130.4688</v>
      </c>
      <c r="D7" s="12">
        <v>26142.830099999999</v>
      </c>
      <c r="E7" s="12">
        <v>138391.10939999999</v>
      </c>
      <c r="F7" s="12">
        <v>20646.478500000001</v>
      </c>
      <c r="G7" s="12">
        <v>12474.001</v>
      </c>
      <c r="H7" s="12">
        <v>53756.175799999997</v>
      </c>
      <c r="I7" s="12">
        <v>60871.531300000002</v>
      </c>
      <c r="J7" s="12">
        <v>37800</v>
      </c>
      <c r="K7" s="12">
        <v>30051.9961</v>
      </c>
      <c r="L7" s="12">
        <v>16021.9287</v>
      </c>
      <c r="M7" s="12">
        <v>6092.9306999999999</v>
      </c>
      <c r="N7" s="12">
        <v>28542.4902</v>
      </c>
      <c r="O7" s="12">
        <v>24815.794900000001</v>
      </c>
      <c r="P7" s="12">
        <v>50323.257799999999</v>
      </c>
      <c r="Q7" s="12">
        <v>11912.4854</v>
      </c>
      <c r="R7" s="12">
        <v>36589.316400000003</v>
      </c>
      <c r="S7" s="12">
        <v>33645.894500000002</v>
      </c>
      <c r="T7" s="12">
        <v>9135.2245999999996</v>
      </c>
      <c r="U7" s="12">
        <v>38031.75</v>
      </c>
      <c r="V7" s="12">
        <v>10819.6895</v>
      </c>
      <c r="W7" s="12">
        <v>107696.71090000001</v>
      </c>
      <c r="X7" s="12">
        <v>9377.5</v>
      </c>
      <c r="Y7" s="12">
        <v>44495.402300000002</v>
      </c>
      <c r="Z7" s="12">
        <v>32283.257799999999</v>
      </c>
      <c r="AA7" s="12">
        <v>8382.6103999999996</v>
      </c>
      <c r="AB7" s="12">
        <v>26022.7012</v>
      </c>
      <c r="AC7" s="12">
        <v>11018.918900000001</v>
      </c>
      <c r="AD7" s="12">
        <v>9379.1679999999997</v>
      </c>
      <c r="AE7" s="12">
        <v>327401.34379999997</v>
      </c>
      <c r="AF7" s="12">
        <v>451849.0625</v>
      </c>
      <c r="AG7" s="12">
        <v>57637.5</v>
      </c>
      <c r="AH7" s="12">
        <v>120000</v>
      </c>
      <c r="AI7" s="12">
        <v>30637.5</v>
      </c>
      <c r="AJ7" s="12">
        <v>129308.07030000001</v>
      </c>
      <c r="AK7" s="12">
        <v>16800</v>
      </c>
      <c r="AL7" s="12">
        <v>7760.3290999999999</v>
      </c>
      <c r="AM7" s="12">
        <v>11892.3037</v>
      </c>
      <c r="AN7" s="12">
        <v>49980.683599999997</v>
      </c>
      <c r="AO7" s="12">
        <v>11375</v>
      </c>
      <c r="AP7" s="12">
        <v>17221.833999999999</v>
      </c>
      <c r="AQ7" s="12">
        <v>9931.8788999999997</v>
      </c>
      <c r="AR7" s="12">
        <v>11264.477500000001</v>
      </c>
      <c r="AS7" s="12">
        <v>23260.5762</v>
      </c>
      <c r="AT7" s="12">
        <v>2589690.5</v>
      </c>
      <c r="AU7" s="13"/>
      <c r="AV7" s="13"/>
      <c r="AW7" s="13"/>
      <c r="AX7" s="13"/>
      <c r="AY7" s="13"/>
      <c r="AZ7" s="13"/>
      <c r="BA7" s="13"/>
      <c r="BB7" s="13"/>
    </row>
    <row r="8" spans="1:54" s="1" customFormat="1">
      <c r="A8" s="6">
        <v>7</v>
      </c>
      <c r="B8" s="11">
        <v>39872</v>
      </c>
      <c r="C8" s="12">
        <v>238420.0313</v>
      </c>
      <c r="D8" s="12">
        <v>22999.976600000002</v>
      </c>
      <c r="E8" s="12">
        <v>142208.79689999999</v>
      </c>
      <c r="F8" s="12">
        <v>20767.9277</v>
      </c>
      <c r="G8" s="12">
        <v>12166</v>
      </c>
      <c r="H8" s="12">
        <v>53756.175799999997</v>
      </c>
      <c r="I8" s="12">
        <v>57610.554700000001</v>
      </c>
      <c r="J8" s="12">
        <v>38600</v>
      </c>
      <c r="K8" s="12">
        <v>31053.730500000001</v>
      </c>
      <c r="L8" s="12">
        <v>15439.3135</v>
      </c>
      <c r="M8" s="12">
        <v>4795.7260999999999</v>
      </c>
      <c r="N8" s="12">
        <v>27017.3184</v>
      </c>
      <c r="O8" s="12">
        <v>25417.390599999999</v>
      </c>
      <c r="P8" s="12">
        <v>54367.093800000002</v>
      </c>
      <c r="Q8" s="12">
        <v>13222.2354</v>
      </c>
      <c r="R8" s="12">
        <v>37379.015599999999</v>
      </c>
      <c r="S8" s="12">
        <v>30427.591799999998</v>
      </c>
      <c r="T8" s="12">
        <v>9384.3672000000006</v>
      </c>
      <c r="U8" s="12">
        <v>36849.417999999998</v>
      </c>
      <c r="V8" s="12">
        <v>9729.3330000000005</v>
      </c>
      <c r="W8" s="12">
        <v>106500.0781</v>
      </c>
      <c r="X8" s="12">
        <v>9687.5</v>
      </c>
      <c r="Y8" s="12">
        <v>46284.160199999998</v>
      </c>
      <c r="Z8" s="12">
        <v>27069.8125</v>
      </c>
      <c r="AA8" s="12">
        <v>9138.4199000000008</v>
      </c>
      <c r="AB8" s="12">
        <v>25671.414100000002</v>
      </c>
      <c r="AC8" s="12">
        <v>11018.918900000001</v>
      </c>
      <c r="AD8" s="12">
        <v>7929.5962</v>
      </c>
      <c r="AE8" s="12">
        <v>294352.71879999997</v>
      </c>
      <c r="AF8" s="12">
        <v>440552.84379999997</v>
      </c>
      <c r="AG8" s="12">
        <v>55100</v>
      </c>
      <c r="AH8" s="12">
        <v>120000</v>
      </c>
      <c r="AI8" s="12">
        <v>31825</v>
      </c>
      <c r="AJ8" s="12">
        <v>139254.8438</v>
      </c>
      <c r="AK8" s="12">
        <v>16680</v>
      </c>
      <c r="AL8" s="12">
        <v>6698.3891999999996</v>
      </c>
      <c r="AM8" s="12">
        <v>12996.588900000001</v>
      </c>
      <c r="AN8" s="12">
        <v>48960.667999999998</v>
      </c>
      <c r="AO8" s="12">
        <v>10937.5</v>
      </c>
      <c r="AP8" s="12">
        <v>17045.199199999999</v>
      </c>
      <c r="AQ8" s="12">
        <v>10731.762699999999</v>
      </c>
      <c r="AR8" s="12">
        <v>9700.3241999999991</v>
      </c>
      <c r="AS8" s="12">
        <v>20353.0039</v>
      </c>
      <c r="AT8" s="12">
        <v>2561465.75</v>
      </c>
      <c r="AU8" s="13"/>
      <c r="AV8" s="13"/>
      <c r="AW8" s="13"/>
      <c r="AX8" s="13"/>
      <c r="AY8" s="13"/>
      <c r="AZ8" s="13"/>
      <c r="BA8" s="13"/>
      <c r="BB8" s="13"/>
    </row>
    <row r="9" spans="1:54" s="1" customFormat="1">
      <c r="A9" s="6">
        <v>8</v>
      </c>
      <c r="B9" s="11">
        <v>39900</v>
      </c>
      <c r="C9" s="12">
        <v>245084.70310000001</v>
      </c>
      <c r="D9" s="12">
        <v>22857.1191</v>
      </c>
      <c r="E9" s="12">
        <v>142208.79689999999</v>
      </c>
      <c r="F9" s="12">
        <v>20646.478500000001</v>
      </c>
      <c r="G9" s="12">
        <v>12320</v>
      </c>
      <c r="H9" s="12">
        <v>53148.757799999999</v>
      </c>
      <c r="I9" s="12">
        <v>58425.800799999997</v>
      </c>
      <c r="J9" s="12">
        <v>37200</v>
      </c>
      <c r="K9" s="12">
        <v>33257.542999999998</v>
      </c>
      <c r="L9" s="12">
        <v>13036.022499999999</v>
      </c>
      <c r="M9" s="12">
        <v>5071.6841000000004</v>
      </c>
      <c r="N9" s="12">
        <v>27235.199199999999</v>
      </c>
      <c r="O9" s="12">
        <v>24364.599600000001</v>
      </c>
      <c r="P9" s="12">
        <v>56613.667999999998</v>
      </c>
      <c r="Q9" s="12">
        <v>11475.901400000001</v>
      </c>
      <c r="R9" s="12">
        <v>34878.308599999997</v>
      </c>
      <c r="S9" s="12">
        <v>30720.166000000001</v>
      </c>
      <c r="T9" s="12">
        <v>8387.7978999999996</v>
      </c>
      <c r="U9" s="12">
        <v>37243.531300000002</v>
      </c>
      <c r="V9" s="12">
        <v>8387.3564000000006</v>
      </c>
      <c r="W9" s="12">
        <v>107098.39840000001</v>
      </c>
      <c r="X9" s="12">
        <v>10075</v>
      </c>
      <c r="Y9" s="12">
        <v>50756.0625</v>
      </c>
      <c r="Z9" s="12">
        <v>29877.2461</v>
      </c>
      <c r="AA9" s="12">
        <v>8176.48</v>
      </c>
      <c r="AB9" s="12">
        <v>23329.175800000001</v>
      </c>
      <c r="AC9" s="12">
        <v>10707.0625</v>
      </c>
      <c r="AD9" s="12">
        <v>8786.2567999999992</v>
      </c>
      <c r="AE9" s="12">
        <v>321638.21879999997</v>
      </c>
      <c r="AF9" s="12">
        <v>430668.625</v>
      </c>
      <c r="AG9" s="12">
        <v>55825</v>
      </c>
      <c r="AH9" s="12">
        <v>118200</v>
      </c>
      <c r="AI9" s="12">
        <v>29687.5</v>
      </c>
      <c r="AJ9" s="12">
        <v>135524.79689999999</v>
      </c>
      <c r="AK9" s="12">
        <v>16080</v>
      </c>
      <c r="AL9" s="12">
        <v>6780.0766999999996</v>
      </c>
      <c r="AM9" s="12">
        <v>16224.5</v>
      </c>
      <c r="AN9" s="12">
        <v>52020.707000000002</v>
      </c>
      <c r="AO9" s="12">
        <v>11200</v>
      </c>
      <c r="AP9" s="12">
        <v>18016.6875</v>
      </c>
      <c r="AQ9" s="12">
        <v>12798.127</v>
      </c>
      <c r="AR9" s="12">
        <v>8921.4668000000001</v>
      </c>
      <c r="AS9" s="12">
        <v>18276.166000000001</v>
      </c>
      <c r="AT9" s="12">
        <v>2566740.75</v>
      </c>
      <c r="AU9" s="13"/>
      <c r="AV9" s="13"/>
      <c r="AW9" s="13"/>
      <c r="AX9" s="13"/>
      <c r="AY9" s="13"/>
      <c r="AZ9" s="13"/>
      <c r="BA9" s="13"/>
      <c r="BB9" s="13"/>
    </row>
    <row r="10" spans="1:54" s="1" customFormat="1">
      <c r="A10" s="6">
        <v>9</v>
      </c>
      <c r="B10" s="11">
        <v>39931</v>
      </c>
      <c r="C10" s="12">
        <v>235501.79689999999</v>
      </c>
      <c r="D10" s="12">
        <v>26714.2598</v>
      </c>
      <c r="E10" s="12">
        <v>162251.64060000001</v>
      </c>
      <c r="F10" s="12">
        <v>24047.074199999999</v>
      </c>
      <c r="G10" s="12">
        <v>11935</v>
      </c>
      <c r="H10" s="12">
        <v>69245.234400000001</v>
      </c>
      <c r="I10" s="12">
        <v>77176.406300000002</v>
      </c>
      <c r="J10" s="12">
        <v>39600</v>
      </c>
      <c r="K10" s="12">
        <v>33457.890599999999</v>
      </c>
      <c r="L10" s="12">
        <v>17114.331999999999</v>
      </c>
      <c r="M10" s="12">
        <v>8570.7538999999997</v>
      </c>
      <c r="N10" s="12">
        <v>31157.0684</v>
      </c>
      <c r="O10" s="12">
        <v>24966.1934</v>
      </c>
      <c r="P10" s="12">
        <v>56164.351600000002</v>
      </c>
      <c r="Q10" s="12">
        <v>14843.829100000001</v>
      </c>
      <c r="R10" s="12">
        <v>35931.238299999997</v>
      </c>
      <c r="S10" s="12">
        <v>34669.902300000002</v>
      </c>
      <c r="T10" s="12">
        <v>10048.748</v>
      </c>
      <c r="U10" s="12">
        <v>55963.820299999999</v>
      </c>
      <c r="V10" s="12">
        <v>10568.069299999999</v>
      </c>
      <c r="W10" s="12">
        <v>125646.16409999999</v>
      </c>
      <c r="X10" s="12">
        <v>12090</v>
      </c>
      <c r="Y10" s="12">
        <v>59252.671900000001</v>
      </c>
      <c r="Z10" s="12">
        <v>38499.539100000002</v>
      </c>
      <c r="AA10" s="12">
        <v>9756.8086000000003</v>
      </c>
      <c r="AB10" s="12">
        <v>23150.132799999999</v>
      </c>
      <c r="AC10" s="12">
        <v>13201.9121</v>
      </c>
      <c r="AD10" s="12">
        <v>12520.415000000001</v>
      </c>
      <c r="AE10" s="12">
        <v>342309.0625</v>
      </c>
      <c r="AF10" s="12">
        <v>535158.75</v>
      </c>
      <c r="AG10" s="12">
        <v>55100</v>
      </c>
      <c r="AH10" s="12">
        <v>145200</v>
      </c>
      <c r="AI10" s="12">
        <v>34081.25</v>
      </c>
      <c r="AJ10" s="12">
        <v>156703.60939999999</v>
      </c>
      <c r="AK10" s="12">
        <v>16500</v>
      </c>
      <c r="AL10" s="12">
        <v>8822.2695000000003</v>
      </c>
      <c r="AM10" s="12">
        <v>20386.8066</v>
      </c>
      <c r="AN10" s="12">
        <v>65790.898400000005</v>
      </c>
      <c r="AO10" s="12">
        <v>14787.5</v>
      </c>
      <c r="AP10" s="12">
        <v>19429.761699999999</v>
      </c>
      <c r="AQ10" s="12">
        <v>14931.147499999999</v>
      </c>
      <c r="AR10" s="12">
        <v>11612.0664</v>
      </c>
      <c r="AS10" s="12">
        <v>23260.5762</v>
      </c>
      <c r="AT10" s="12">
        <v>2972127.5</v>
      </c>
      <c r="AU10" s="13"/>
      <c r="AV10" s="13"/>
      <c r="AW10" s="13"/>
      <c r="AX10" s="13"/>
      <c r="AY10" s="13"/>
      <c r="AZ10" s="13"/>
      <c r="BA10" s="13"/>
      <c r="BB10" s="13"/>
    </row>
    <row r="11" spans="1:54" s="1" customFormat="1">
      <c r="A11" s="6">
        <v>10</v>
      </c>
      <c r="B11" s="11">
        <v>39961</v>
      </c>
      <c r="C11" s="12">
        <v>239949.42189999999</v>
      </c>
      <c r="D11" s="12">
        <v>31428.539100000002</v>
      </c>
      <c r="E11" s="12">
        <v>167978.17189999999</v>
      </c>
      <c r="F11" s="12">
        <v>24897.224600000001</v>
      </c>
      <c r="G11" s="12">
        <v>12089</v>
      </c>
      <c r="H11" s="12">
        <v>71067.484400000001</v>
      </c>
      <c r="I11" s="12">
        <v>86415.820300000007</v>
      </c>
      <c r="J11" s="12">
        <v>38800</v>
      </c>
      <c r="K11" s="12">
        <v>31855.117200000001</v>
      </c>
      <c r="L11" s="12">
        <v>20028.373</v>
      </c>
      <c r="M11" s="12">
        <v>9694.6602000000003</v>
      </c>
      <c r="N11" s="12">
        <v>36168.347699999998</v>
      </c>
      <c r="O11" s="12">
        <v>31884.535199999998</v>
      </c>
      <c r="P11" s="12">
        <v>65150.644500000002</v>
      </c>
      <c r="Q11" s="12">
        <v>18211.757799999999</v>
      </c>
      <c r="R11" s="12">
        <v>36720.933599999997</v>
      </c>
      <c r="S11" s="12">
        <v>39131.640599999999</v>
      </c>
      <c r="T11" s="12">
        <v>13287.5996</v>
      </c>
      <c r="U11" s="12">
        <v>72910.609400000001</v>
      </c>
      <c r="V11" s="12">
        <v>12245.540999999999</v>
      </c>
      <c r="W11" s="12">
        <v>134022.57810000001</v>
      </c>
      <c r="X11" s="12">
        <v>13562.5</v>
      </c>
      <c r="Y11" s="12">
        <v>81053.179699999993</v>
      </c>
      <c r="Z11" s="12">
        <v>51132.199200000003</v>
      </c>
      <c r="AA11" s="12">
        <v>12230.3652</v>
      </c>
      <c r="AB11" s="12">
        <v>2730.5949999999998</v>
      </c>
      <c r="AC11" s="12">
        <v>17775.8027</v>
      </c>
      <c r="AD11" s="12">
        <v>16803.714800000002</v>
      </c>
      <c r="AE11" s="12">
        <v>431636.25</v>
      </c>
      <c r="AF11" s="12">
        <v>621292.4375</v>
      </c>
      <c r="AG11" s="12">
        <v>54375</v>
      </c>
      <c r="AH11" s="12">
        <v>157200</v>
      </c>
      <c r="AI11" s="12">
        <v>38356.25</v>
      </c>
      <c r="AJ11" s="12">
        <v>174909.8438</v>
      </c>
      <c r="AK11" s="12">
        <v>17280</v>
      </c>
      <c r="AL11" s="12">
        <v>11844.713900000001</v>
      </c>
      <c r="AM11" s="12">
        <v>25313.623</v>
      </c>
      <c r="AN11" s="12">
        <v>83131.132800000007</v>
      </c>
      <c r="AO11" s="12">
        <v>15662.5</v>
      </c>
      <c r="AP11" s="12">
        <v>20754.517599999999</v>
      </c>
      <c r="AQ11" s="12">
        <v>17197.482400000001</v>
      </c>
      <c r="AR11" s="12">
        <v>15576.0967</v>
      </c>
      <c r="AS11" s="12">
        <v>30737.1895</v>
      </c>
      <c r="AT11" s="12">
        <v>3407526.25</v>
      </c>
      <c r="AU11" s="13"/>
      <c r="AV11" s="13"/>
      <c r="AW11" s="13"/>
      <c r="AX11" s="13"/>
      <c r="AY11" s="13"/>
      <c r="AZ11" s="13"/>
      <c r="BA11" s="13"/>
      <c r="BB11" s="13"/>
    </row>
    <row r="12" spans="1:54" s="1" customFormat="1">
      <c r="A12" s="6">
        <v>11</v>
      </c>
      <c r="B12" s="11">
        <v>39992</v>
      </c>
      <c r="C12" s="12">
        <v>268102.78129999997</v>
      </c>
      <c r="D12" s="12">
        <v>38214.246099999997</v>
      </c>
      <c r="E12" s="12">
        <v>206155.0313</v>
      </c>
      <c r="F12" s="12">
        <v>27569.1211</v>
      </c>
      <c r="G12" s="12">
        <v>12859.001</v>
      </c>
      <c r="H12" s="12">
        <v>88075.085900000005</v>
      </c>
      <c r="I12" s="12">
        <v>91035.531300000002</v>
      </c>
      <c r="J12" s="12">
        <v>41800</v>
      </c>
      <c r="K12" s="12">
        <v>34659.968800000002</v>
      </c>
      <c r="L12" s="12">
        <v>18935.916000000001</v>
      </c>
      <c r="M12" s="12">
        <v>8591.2734</v>
      </c>
      <c r="N12" s="12">
        <v>42704.792999999998</v>
      </c>
      <c r="O12" s="12">
        <v>35945.304700000001</v>
      </c>
      <c r="P12" s="12">
        <v>76832.835900000005</v>
      </c>
      <c r="Q12" s="12">
        <v>15966.4727</v>
      </c>
      <c r="R12" s="12">
        <v>39221.640599999999</v>
      </c>
      <c r="S12" s="12">
        <v>49737.410199999998</v>
      </c>
      <c r="T12" s="12">
        <v>13453.695299999999</v>
      </c>
      <c r="U12" s="12">
        <v>63846.046900000001</v>
      </c>
      <c r="V12" s="12">
        <v>11742.2988</v>
      </c>
      <c r="W12" s="12">
        <v>158553.48439999999</v>
      </c>
      <c r="X12" s="12">
        <v>15267.501</v>
      </c>
      <c r="Y12" s="12">
        <v>97822.804699999993</v>
      </c>
      <c r="Z12" s="12">
        <v>51132.199200000003</v>
      </c>
      <c r="AA12" s="12">
        <v>12436.4961</v>
      </c>
      <c r="AB12" s="12">
        <v>25763.1211</v>
      </c>
      <c r="AC12" s="12">
        <v>17256.043000000001</v>
      </c>
      <c r="AD12" s="12">
        <v>18451.136699999999</v>
      </c>
      <c r="AE12" s="12">
        <v>441558.9375</v>
      </c>
      <c r="AF12" s="12">
        <v>660972.5</v>
      </c>
      <c r="AG12" s="12">
        <v>55100</v>
      </c>
      <c r="AH12" s="12">
        <v>186000</v>
      </c>
      <c r="AI12" s="12">
        <v>39900</v>
      </c>
      <c r="AJ12" s="12">
        <v>190515.17189999999</v>
      </c>
      <c r="AK12" s="12">
        <v>17400</v>
      </c>
      <c r="AL12" s="12">
        <v>12661.5898</v>
      </c>
      <c r="AM12" s="12">
        <v>24124.392599999999</v>
      </c>
      <c r="AN12" s="12">
        <v>72420.992199999993</v>
      </c>
      <c r="AO12" s="12">
        <v>14787.5</v>
      </c>
      <c r="AP12" s="12">
        <v>20931.152300000002</v>
      </c>
      <c r="AQ12" s="12">
        <v>18263.992200000001</v>
      </c>
      <c r="AR12" s="12">
        <v>15576.0967</v>
      </c>
      <c r="AS12" s="12">
        <v>35721.597699999998</v>
      </c>
      <c r="AT12" s="12">
        <v>3685584.5</v>
      </c>
      <c r="AU12" s="13"/>
      <c r="AV12" s="13"/>
      <c r="AW12" s="13"/>
      <c r="AX12" s="13"/>
      <c r="AY12" s="13"/>
      <c r="AZ12" s="13"/>
      <c r="BA12" s="13"/>
      <c r="BB12" s="13"/>
    </row>
    <row r="13" spans="1:54" s="1" customFormat="1">
      <c r="A13" s="6">
        <v>12</v>
      </c>
      <c r="B13" s="11">
        <v>40022</v>
      </c>
      <c r="C13" s="12">
        <v>256266.10939999999</v>
      </c>
      <c r="D13" s="12">
        <v>45714.238299999997</v>
      </c>
      <c r="E13" s="12">
        <v>211881.5625</v>
      </c>
      <c r="F13" s="12">
        <v>28176.3711</v>
      </c>
      <c r="G13" s="12">
        <v>13244.001</v>
      </c>
      <c r="H13" s="12">
        <v>109942.00780000001</v>
      </c>
      <c r="I13" s="12">
        <v>101905.44530000001</v>
      </c>
      <c r="J13" s="12">
        <v>39600</v>
      </c>
      <c r="K13" s="12">
        <v>38466.554700000001</v>
      </c>
      <c r="L13" s="12">
        <v>18753.839800000002</v>
      </c>
      <c r="M13" s="12">
        <v>11665.2148</v>
      </c>
      <c r="N13" s="12">
        <v>40308.097699999998</v>
      </c>
      <c r="O13" s="12">
        <v>39479.671900000001</v>
      </c>
      <c r="P13" s="12">
        <v>75035.578099999999</v>
      </c>
      <c r="Q13" s="12">
        <v>19459.1387</v>
      </c>
      <c r="R13" s="12">
        <v>38958.410199999998</v>
      </c>
      <c r="S13" s="12">
        <v>43520.234400000001</v>
      </c>
      <c r="T13" s="12">
        <v>15695.9766</v>
      </c>
      <c r="U13" s="12">
        <v>67439.078099999999</v>
      </c>
      <c r="V13" s="12">
        <v>11322.9316</v>
      </c>
      <c r="W13" s="12">
        <v>173511.35939999999</v>
      </c>
      <c r="X13" s="12">
        <v>16430</v>
      </c>
      <c r="Y13" s="12">
        <v>93909.890599999999</v>
      </c>
      <c r="Z13" s="12">
        <v>51633.496099999997</v>
      </c>
      <c r="AA13" s="12">
        <v>12917.4648</v>
      </c>
      <c r="AB13" s="12">
        <v>27387.4395</v>
      </c>
      <c r="AC13" s="12">
        <v>16840.234400000001</v>
      </c>
      <c r="AD13" s="12">
        <v>21087.015599999999</v>
      </c>
      <c r="AE13" s="12">
        <v>456442.9375</v>
      </c>
      <c r="AF13" s="12">
        <v>675106.5625</v>
      </c>
      <c r="AG13" s="12">
        <v>55825</v>
      </c>
      <c r="AH13" s="12">
        <v>220800</v>
      </c>
      <c r="AI13" s="12">
        <v>43462.5</v>
      </c>
      <c r="AJ13" s="12">
        <v>261953.5625</v>
      </c>
      <c r="AK13" s="12">
        <v>17220</v>
      </c>
      <c r="AL13" s="12">
        <v>14295.343800000001</v>
      </c>
      <c r="AM13" s="12">
        <v>23105.0527</v>
      </c>
      <c r="AN13" s="12">
        <v>76501.046900000001</v>
      </c>
      <c r="AO13" s="12">
        <v>16275</v>
      </c>
      <c r="AP13" s="12">
        <v>22962.445299999999</v>
      </c>
      <c r="AQ13" s="12">
        <v>18397.3066</v>
      </c>
      <c r="AR13" s="12">
        <v>16000.9004</v>
      </c>
      <c r="AS13" s="12">
        <v>33644.761700000003</v>
      </c>
      <c r="AT13" s="12">
        <v>3905743.25</v>
      </c>
      <c r="AU13" s="13"/>
      <c r="AV13" s="13"/>
      <c r="AW13" s="13"/>
      <c r="AX13" s="13"/>
      <c r="AY13" s="13"/>
      <c r="AZ13" s="13"/>
      <c r="BA13" s="13"/>
      <c r="BB13" s="13"/>
    </row>
    <row r="14" spans="1:54" s="1" customFormat="1">
      <c r="A14" s="6">
        <v>13</v>
      </c>
      <c r="B14" s="11">
        <v>40053</v>
      </c>
      <c r="C14" s="12">
        <v>255583.875</v>
      </c>
      <c r="D14" s="12">
        <v>52142.804700000001</v>
      </c>
      <c r="E14" s="12">
        <v>209972.7188</v>
      </c>
      <c r="F14" s="12">
        <v>30119.5684</v>
      </c>
      <c r="G14" s="12">
        <v>14168</v>
      </c>
      <c r="H14" s="12">
        <v>108119.75780000001</v>
      </c>
      <c r="I14" s="12">
        <v>108427.3906</v>
      </c>
      <c r="J14" s="12">
        <v>37400</v>
      </c>
      <c r="K14" s="12">
        <v>36663.4375</v>
      </c>
      <c r="L14" s="12">
        <v>19300.0684</v>
      </c>
      <c r="M14" s="12">
        <v>13478.051799999999</v>
      </c>
      <c r="N14" s="12">
        <v>45537.253900000003</v>
      </c>
      <c r="O14" s="12">
        <v>45119.628900000003</v>
      </c>
      <c r="P14" s="12">
        <v>75934.203099999999</v>
      </c>
      <c r="Q14" s="12">
        <v>21829.160199999998</v>
      </c>
      <c r="R14" s="12">
        <v>41327.503900000003</v>
      </c>
      <c r="S14" s="12">
        <v>44983.101600000002</v>
      </c>
      <c r="T14" s="12">
        <v>16443.404299999998</v>
      </c>
      <c r="U14" s="12">
        <v>75721.070300000007</v>
      </c>
      <c r="V14" s="12">
        <v>11910.045899999999</v>
      </c>
      <c r="W14" s="12">
        <v>173511.35939999999</v>
      </c>
      <c r="X14" s="12">
        <v>22165</v>
      </c>
      <c r="Y14" s="12">
        <v>96145.843800000002</v>
      </c>
      <c r="Z14" s="12">
        <v>60155.527300000002</v>
      </c>
      <c r="AA14" s="12">
        <v>13604.5635</v>
      </c>
      <c r="AB14" s="12">
        <v>34358.085899999998</v>
      </c>
      <c r="AC14" s="12">
        <v>17256.043000000001</v>
      </c>
      <c r="AD14" s="12">
        <v>21796.339800000002</v>
      </c>
      <c r="AE14" s="12">
        <v>458584.5625</v>
      </c>
      <c r="AF14" s="12">
        <v>689230.125</v>
      </c>
      <c r="AG14" s="12">
        <v>54737.5</v>
      </c>
      <c r="AH14" s="12">
        <v>232800</v>
      </c>
      <c r="AI14" s="12">
        <v>49875</v>
      </c>
      <c r="AJ14" s="12">
        <v>261105.8125</v>
      </c>
      <c r="AK14" s="12">
        <v>16860</v>
      </c>
      <c r="AL14" s="12">
        <v>14458.718800000001</v>
      </c>
      <c r="AM14" s="12">
        <v>33128.570299999999</v>
      </c>
      <c r="AN14" s="12">
        <v>82621.125</v>
      </c>
      <c r="AO14" s="12">
        <v>15750</v>
      </c>
      <c r="AP14" s="12">
        <v>22962.445299999999</v>
      </c>
      <c r="AQ14" s="12">
        <v>19597.1309</v>
      </c>
      <c r="AR14" s="12">
        <v>16354.9023</v>
      </c>
      <c r="AS14" s="12">
        <v>44028.945299999999</v>
      </c>
      <c r="AT14" s="12">
        <v>4057038.75</v>
      </c>
      <c r="AU14" s="13"/>
      <c r="AV14" s="13"/>
      <c r="AW14" s="13"/>
      <c r="AX14" s="13"/>
      <c r="AY14" s="13"/>
      <c r="AZ14" s="13"/>
      <c r="BA14" s="13"/>
      <c r="BB14" s="13"/>
    </row>
    <row r="15" spans="1:54" s="1" customFormat="1">
      <c r="A15" s="6">
        <v>14</v>
      </c>
      <c r="B15" s="11">
        <v>40084</v>
      </c>
      <c r="C15" s="12">
        <v>279299.59379999997</v>
      </c>
      <c r="D15" s="12">
        <v>60357.082000000002</v>
      </c>
      <c r="E15" s="12">
        <v>230969.98439999999</v>
      </c>
      <c r="F15" s="12">
        <v>31273.341799999998</v>
      </c>
      <c r="G15" s="12">
        <v>14245</v>
      </c>
      <c r="H15" s="12">
        <v>116623.5625</v>
      </c>
      <c r="I15" s="12">
        <v>116851.5781</v>
      </c>
      <c r="J15" s="12">
        <v>45200</v>
      </c>
      <c r="K15" s="12">
        <v>35060.664100000002</v>
      </c>
      <c r="L15" s="12">
        <v>21120.830099999999</v>
      </c>
      <c r="M15" s="12">
        <v>13714.5088</v>
      </c>
      <c r="N15" s="12">
        <v>50766.410199999998</v>
      </c>
      <c r="O15" s="12">
        <v>59783.503900000003</v>
      </c>
      <c r="P15" s="12">
        <v>90312.273400000005</v>
      </c>
      <c r="Q15" s="12">
        <v>22078.6387</v>
      </c>
      <c r="R15" s="12">
        <v>40406.1875</v>
      </c>
      <c r="S15" s="12">
        <v>47908.828099999999</v>
      </c>
      <c r="T15" s="12">
        <v>15862.0723</v>
      </c>
      <c r="U15" s="12">
        <v>85580.585900000005</v>
      </c>
      <c r="V15" s="12">
        <v>15516.609399999999</v>
      </c>
      <c r="W15" s="12">
        <v>197443.9688</v>
      </c>
      <c r="X15" s="12">
        <v>21545</v>
      </c>
      <c r="Y15" s="12">
        <v>101176.7344</v>
      </c>
      <c r="Z15" s="12">
        <v>67173.671900000001</v>
      </c>
      <c r="AA15" s="12">
        <v>16490.3809</v>
      </c>
      <c r="AB15" s="12">
        <v>40229.476600000002</v>
      </c>
      <c r="AC15" s="12">
        <v>18607.418000000001</v>
      </c>
      <c r="AD15" s="12">
        <v>25759.3125</v>
      </c>
      <c r="AE15" s="12">
        <v>478451.03129999997</v>
      </c>
      <c r="AF15" s="12">
        <v>741604.1875</v>
      </c>
      <c r="AG15" s="12">
        <v>54375</v>
      </c>
      <c r="AH15" s="12">
        <v>266400</v>
      </c>
      <c r="AI15" s="12">
        <v>55812.5</v>
      </c>
      <c r="AJ15" s="12">
        <v>288233.6875</v>
      </c>
      <c r="AK15" s="12">
        <v>17760</v>
      </c>
      <c r="AL15" s="12">
        <v>16337.5352</v>
      </c>
      <c r="AM15" s="12">
        <v>37885.488299999997</v>
      </c>
      <c r="AN15" s="12">
        <v>92311.257800000007</v>
      </c>
      <c r="AO15" s="12">
        <v>16012.499</v>
      </c>
      <c r="AP15" s="12">
        <v>22741.652300000002</v>
      </c>
      <c r="AQ15" s="12">
        <v>23196.603500000001</v>
      </c>
      <c r="AR15" s="12">
        <v>18408.1152</v>
      </c>
      <c r="AS15" s="12">
        <v>49428.722699999998</v>
      </c>
      <c r="AT15" s="12">
        <v>4445465</v>
      </c>
      <c r="AU15" s="13"/>
      <c r="AV15" s="13"/>
      <c r="AW15" s="13"/>
      <c r="AX15" s="13"/>
      <c r="AY15" s="13"/>
      <c r="AZ15" s="13"/>
      <c r="BA15" s="13"/>
      <c r="BB15" s="13"/>
    </row>
    <row r="16" spans="1:54" s="1" customFormat="1">
      <c r="A16" s="6">
        <v>15</v>
      </c>
      <c r="B16" s="11">
        <v>40114</v>
      </c>
      <c r="C16" s="12">
        <v>255764.35939999999</v>
      </c>
      <c r="D16" s="12">
        <v>54999.945299999999</v>
      </c>
      <c r="E16" s="12">
        <v>213790.4063</v>
      </c>
      <c r="F16" s="12">
        <v>29390.8691</v>
      </c>
      <c r="G16" s="12">
        <v>14168</v>
      </c>
      <c r="H16" s="12">
        <v>109334.58590000001</v>
      </c>
      <c r="I16" s="12">
        <v>119025.5625</v>
      </c>
      <c r="J16" s="12">
        <v>44800</v>
      </c>
      <c r="K16" s="12">
        <v>33658.234400000001</v>
      </c>
      <c r="L16" s="12">
        <v>20392.525399999999</v>
      </c>
      <c r="M16" s="12">
        <v>13714.5088</v>
      </c>
      <c r="N16" s="12">
        <v>47280.308599999997</v>
      </c>
      <c r="O16" s="12">
        <v>72567.398400000005</v>
      </c>
      <c r="P16" s="12">
        <v>85369.8125</v>
      </c>
      <c r="Q16" s="12">
        <v>21579.6836</v>
      </c>
      <c r="R16" s="12">
        <v>39484.875</v>
      </c>
      <c r="S16" s="12">
        <v>46811.679700000001</v>
      </c>
      <c r="T16" s="12">
        <v>15446.834999999999</v>
      </c>
      <c r="U16" s="12">
        <v>76143.9375</v>
      </c>
      <c r="V16" s="12">
        <v>13335.896500000001</v>
      </c>
      <c r="W16" s="12">
        <v>186075.98439999999</v>
      </c>
      <c r="X16" s="12">
        <v>19375</v>
      </c>
      <c r="Y16" s="12">
        <v>98381.796900000001</v>
      </c>
      <c r="Z16" s="12">
        <v>56646.457000000002</v>
      </c>
      <c r="AA16" s="12">
        <v>15597.1523</v>
      </c>
      <c r="AB16" s="12">
        <v>34722.144500000002</v>
      </c>
      <c r="AC16" s="12">
        <v>19231.1309</v>
      </c>
      <c r="AD16" s="12">
        <v>34345.75</v>
      </c>
      <c r="AE16" s="12">
        <v>480106.59379999997</v>
      </c>
      <c r="AF16" s="12">
        <v>679640.0625</v>
      </c>
      <c r="AG16" s="12">
        <v>53650</v>
      </c>
      <c r="AH16" s="12">
        <v>244800</v>
      </c>
      <c r="AI16" s="12">
        <v>52487.5</v>
      </c>
      <c r="AJ16" s="12">
        <v>262034.1563</v>
      </c>
      <c r="AK16" s="12">
        <v>19140</v>
      </c>
      <c r="AL16" s="12">
        <v>17317.787100000001</v>
      </c>
      <c r="AM16" s="12">
        <v>33638.238299999997</v>
      </c>
      <c r="AN16" s="12">
        <v>84151.148400000005</v>
      </c>
      <c r="AO16" s="12">
        <v>15925.001</v>
      </c>
      <c r="AP16" s="12">
        <v>24507.9941</v>
      </c>
      <c r="AQ16" s="12">
        <v>26262.8223</v>
      </c>
      <c r="AR16" s="12">
        <v>18939.117200000001</v>
      </c>
      <c r="AS16" s="12">
        <v>45690.417999999998</v>
      </c>
      <c r="AT16" s="12">
        <v>4202216</v>
      </c>
      <c r="AU16" s="13"/>
      <c r="AV16" s="13"/>
      <c r="AW16" s="13"/>
      <c r="AX16" s="13"/>
      <c r="AY16" s="13"/>
      <c r="AZ16" s="13"/>
      <c r="BA16" s="13"/>
      <c r="BB16" s="13"/>
    </row>
    <row r="17" spans="1:54" s="1" customFormat="1">
      <c r="A17" s="6">
        <v>16</v>
      </c>
      <c r="B17" s="11">
        <v>40145</v>
      </c>
      <c r="C17" s="12">
        <v>240200.89060000001</v>
      </c>
      <c r="D17" s="12">
        <v>53214.234400000001</v>
      </c>
      <c r="E17" s="12">
        <v>215699.25</v>
      </c>
      <c r="F17" s="12">
        <v>29026.519499999999</v>
      </c>
      <c r="G17" s="12">
        <v>14938</v>
      </c>
      <c r="H17" s="12">
        <v>120875.46090000001</v>
      </c>
      <c r="I17" s="12">
        <v>144026.35939999999</v>
      </c>
      <c r="J17" s="12">
        <v>43400</v>
      </c>
      <c r="K17" s="12">
        <v>33658.234400000001</v>
      </c>
      <c r="L17" s="12">
        <v>20392.525399999999</v>
      </c>
      <c r="M17" s="12">
        <v>11507.5762</v>
      </c>
      <c r="N17" s="12">
        <v>43576.320299999999</v>
      </c>
      <c r="O17" s="12">
        <v>80463.335900000005</v>
      </c>
      <c r="P17" s="12">
        <v>93457.476599999995</v>
      </c>
      <c r="Q17" s="12">
        <v>22078.6387</v>
      </c>
      <c r="R17" s="12">
        <v>41327.503900000003</v>
      </c>
      <c r="S17" s="12">
        <v>43885.949200000003</v>
      </c>
      <c r="T17" s="12">
        <v>16111.213900000001</v>
      </c>
      <c r="U17" s="12">
        <v>73764.4375</v>
      </c>
      <c r="V17" s="12">
        <v>11490.6787</v>
      </c>
      <c r="W17" s="12">
        <v>205820.375</v>
      </c>
      <c r="X17" s="12">
        <v>20150</v>
      </c>
      <c r="Y17" s="12">
        <v>101735.7188</v>
      </c>
      <c r="Z17" s="12">
        <v>60656.828099999999</v>
      </c>
      <c r="AA17" s="12">
        <v>15597.1523</v>
      </c>
      <c r="AB17" s="12">
        <v>35048.851600000002</v>
      </c>
      <c r="AC17" s="12">
        <v>18087.658200000002</v>
      </c>
      <c r="AD17" s="12">
        <v>34786.078099999999</v>
      </c>
      <c r="AE17" s="12">
        <v>432289.15629999997</v>
      </c>
      <c r="AF17" s="12">
        <v>634330.75</v>
      </c>
      <c r="AG17" s="12">
        <v>47850</v>
      </c>
      <c r="AH17" s="12">
        <v>271200</v>
      </c>
      <c r="AI17" s="12">
        <v>54387.5</v>
      </c>
      <c r="AJ17" s="12">
        <v>287474.34379999997</v>
      </c>
      <c r="AK17" s="12">
        <v>19320</v>
      </c>
      <c r="AL17" s="12">
        <v>14295.343800000001</v>
      </c>
      <c r="AM17" s="12">
        <v>29900.658200000002</v>
      </c>
      <c r="AN17" s="12">
        <v>80581.101599999995</v>
      </c>
      <c r="AO17" s="12">
        <v>15750</v>
      </c>
      <c r="AP17" s="12">
        <v>23624.8223</v>
      </c>
      <c r="AQ17" s="12">
        <v>29195.724600000001</v>
      </c>
      <c r="AR17" s="12">
        <v>18231.113300000001</v>
      </c>
      <c r="AS17" s="12">
        <v>45690.417999999998</v>
      </c>
      <c r="AT17" s="12">
        <v>4201351.5</v>
      </c>
      <c r="AU17" s="13"/>
      <c r="AV17" s="13"/>
      <c r="AW17" s="13"/>
      <c r="AX17" s="13"/>
      <c r="AY17" s="13"/>
      <c r="AZ17" s="13"/>
      <c r="BA17" s="13"/>
      <c r="BB17" s="13"/>
    </row>
    <row r="18" spans="1:54" s="1" customFormat="1">
      <c r="A18" s="6">
        <v>17</v>
      </c>
      <c r="B18" s="11">
        <v>40175</v>
      </c>
      <c r="C18" s="12">
        <v>256510.82810000001</v>
      </c>
      <c r="D18" s="12">
        <v>55714.230499999998</v>
      </c>
      <c r="E18" s="12">
        <v>221425.7813</v>
      </c>
      <c r="F18" s="12">
        <v>30241.019499999999</v>
      </c>
      <c r="G18" s="12">
        <v>16015.999</v>
      </c>
      <c r="H18" s="12">
        <v>136668.23439999999</v>
      </c>
      <c r="I18" s="12">
        <v>156526.76560000001</v>
      </c>
      <c r="J18" s="12">
        <v>49200</v>
      </c>
      <c r="K18" s="12">
        <v>34058.929700000001</v>
      </c>
      <c r="L18" s="12">
        <v>21484.982400000001</v>
      </c>
      <c r="M18" s="12">
        <v>12217.4365</v>
      </c>
      <c r="N18" s="12">
        <v>44229.964800000002</v>
      </c>
      <c r="O18" s="12">
        <v>85727.289099999995</v>
      </c>
      <c r="P18" s="12">
        <v>111430.07030000001</v>
      </c>
      <c r="Q18" s="12">
        <v>23201.281299999999</v>
      </c>
      <c r="R18" s="12">
        <v>41722.351600000002</v>
      </c>
      <c r="S18" s="12">
        <v>48274.546900000001</v>
      </c>
      <c r="T18" s="12">
        <v>17273.8789</v>
      </c>
      <c r="U18" s="12">
        <v>86851.679699999993</v>
      </c>
      <c r="V18" s="12">
        <v>12329.4141</v>
      </c>
      <c r="W18" s="12">
        <v>203427.10939999999</v>
      </c>
      <c r="X18" s="12">
        <v>23405</v>
      </c>
      <c r="Y18" s="12">
        <v>110120.5313</v>
      </c>
      <c r="Z18" s="12">
        <v>63163.308599999997</v>
      </c>
      <c r="AA18" s="12">
        <v>16490.3809</v>
      </c>
      <c r="AB18" s="12">
        <v>36684.5</v>
      </c>
      <c r="AC18" s="12">
        <v>19542.9863</v>
      </c>
      <c r="AD18" s="12">
        <v>39281.25</v>
      </c>
      <c r="AE18" s="12">
        <v>486946.4375</v>
      </c>
      <c r="AF18" s="12">
        <v>697111.0625</v>
      </c>
      <c r="AG18" s="12">
        <v>51112.5</v>
      </c>
      <c r="AH18" s="12">
        <v>282000</v>
      </c>
      <c r="AI18" s="12">
        <v>55812.5</v>
      </c>
      <c r="AJ18" s="12">
        <v>294258.40629999997</v>
      </c>
      <c r="AK18" s="12">
        <v>21000</v>
      </c>
      <c r="AL18" s="12">
        <v>16174.1602</v>
      </c>
      <c r="AM18" s="12">
        <v>31599.5586</v>
      </c>
      <c r="AN18" s="12">
        <v>87211.195300000007</v>
      </c>
      <c r="AO18" s="12">
        <v>16100</v>
      </c>
      <c r="AP18" s="12">
        <v>26715.921900000001</v>
      </c>
      <c r="AQ18" s="12">
        <v>29462.353500000001</v>
      </c>
      <c r="AR18" s="12">
        <v>19293.1211</v>
      </c>
      <c r="AS18" s="12">
        <v>51505.5625</v>
      </c>
      <c r="AT18" s="12">
        <v>4524656</v>
      </c>
      <c r="AU18" s="13"/>
      <c r="AV18" s="13"/>
      <c r="AW18" s="13"/>
      <c r="AX18" s="13"/>
      <c r="AY18" s="13"/>
      <c r="AZ18" s="13"/>
      <c r="BA18" s="13"/>
      <c r="BB18" s="13"/>
    </row>
    <row r="19" spans="1:54" s="1" customFormat="1">
      <c r="A19" s="6">
        <v>18</v>
      </c>
      <c r="B19" s="11">
        <v>40206</v>
      </c>
      <c r="C19" s="12">
        <v>246131.7813</v>
      </c>
      <c r="D19" s="12">
        <v>55714.230499999998</v>
      </c>
      <c r="E19" s="12">
        <v>215699.25</v>
      </c>
      <c r="F19" s="12">
        <v>29026.519499999999</v>
      </c>
      <c r="G19" s="12">
        <v>15477</v>
      </c>
      <c r="H19" s="12">
        <v>118445.80469999999</v>
      </c>
      <c r="I19" s="12">
        <v>143482.875</v>
      </c>
      <c r="J19" s="12">
        <v>48000</v>
      </c>
      <c r="K19" s="12">
        <v>32856.847699999998</v>
      </c>
      <c r="L19" s="12">
        <v>20756.6777</v>
      </c>
      <c r="M19" s="12">
        <v>11980.9707</v>
      </c>
      <c r="N19" s="12">
        <v>40961.738299999997</v>
      </c>
      <c r="O19" s="12">
        <v>86479.281300000002</v>
      </c>
      <c r="P19" s="12">
        <v>103342.4063</v>
      </c>
      <c r="Q19" s="12">
        <v>21829.160199999998</v>
      </c>
      <c r="R19" s="12">
        <v>41590.734400000001</v>
      </c>
      <c r="S19" s="12">
        <v>45348.816400000003</v>
      </c>
      <c r="T19" s="12">
        <v>17439.974600000001</v>
      </c>
      <c r="U19" s="12">
        <v>86765.148400000005</v>
      </c>
      <c r="V19" s="12">
        <v>11490.6787</v>
      </c>
      <c r="W19" s="12">
        <v>197443.9688</v>
      </c>
      <c r="X19" s="12">
        <v>22320</v>
      </c>
      <c r="Y19" s="12">
        <v>107325.5938</v>
      </c>
      <c r="Z19" s="12">
        <v>54641.269500000002</v>
      </c>
      <c r="AA19" s="12">
        <v>15665.8613</v>
      </c>
      <c r="AB19" s="12">
        <v>35068.015599999999</v>
      </c>
      <c r="AC19" s="12">
        <v>19542.9863</v>
      </c>
      <c r="AD19" s="12">
        <v>35750.355499999998</v>
      </c>
      <c r="AE19" s="12">
        <v>437258</v>
      </c>
      <c r="AF19" s="12">
        <v>631934</v>
      </c>
      <c r="AG19" s="12">
        <v>50025</v>
      </c>
      <c r="AH19" s="12">
        <v>261600</v>
      </c>
      <c r="AI19" s="12">
        <v>51060</v>
      </c>
      <c r="AJ19" s="12">
        <v>270524.8125</v>
      </c>
      <c r="AK19" s="12">
        <v>20880</v>
      </c>
      <c r="AL19" s="12">
        <v>14785.468800000001</v>
      </c>
      <c r="AM19" s="12">
        <v>30070.5488</v>
      </c>
      <c r="AN19" s="12">
        <v>83131.132800000007</v>
      </c>
      <c r="AO19" s="12">
        <v>15750</v>
      </c>
      <c r="AP19" s="12">
        <v>29144.640599999999</v>
      </c>
      <c r="AQ19" s="12">
        <v>25862.8789</v>
      </c>
      <c r="AR19" s="12">
        <v>18762.117200000001</v>
      </c>
      <c r="AS19" s="12">
        <v>52751.664100000002</v>
      </c>
      <c r="AT19" s="12">
        <v>4286762</v>
      </c>
      <c r="AU19" s="13"/>
      <c r="AV19" s="13"/>
      <c r="AW19" s="13"/>
      <c r="AX19" s="13"/>
      <c r="AY19" s="13"/>
      <c r="AZ19" s="13"/>
      <c r="BA19" s="13"/>
      <c r="BB19" s="13"/>
    </row>
    <row r="20" spans="1:54" s="1" customFormat="1">
      <c r="A20" s="6">
        <v>19</v>
      </c>
      <c r="B20" s="11">
        <v>40237</v>
      </c>
      <c r="C20" s="12">
        <v>260960.51560000001</v>
      </c>
      <c r="D20" s="12">
        <v>55357.085899999998</v>
      </c>
      <c r="E20" s="12">
        <v>222380.20310000001</v>
      </c>
      <c r="F20" s="12">
        <v>29876.669900000001</v>
      </c>
      <c r="G20" s="12">
        <v>16015.999</v>
      </c>
      <c r="H20" s="12">
        <v>124519.94530000001</v>
      </c>
      <c r="I20" s="12">
        <v>149461.3125</v>
      </c>
      <c r="J20" s="12">
        <v>46000</v>
      </c>
      <c r="K20" s="12">
        <v>32656.502</v>
      </c>
      <c r="L20" s="12">
        <v>22577.4395</v>
      </c>
      <c r="M20" s="12">
        <v>11823.3262</v>
      </c>
      <c r="N20" s="12">
        <v>41179.621099999997</v>
      </c>
      <c r="O20" s="12">
        <v>92495.234400000001</v>
      </c>
      <c r="P20" s="12">
        <v>106038.2969</v>
      </c>
      <c r="Q20" s="12">
        <v>23326.019499999999</v>
      </c>
      <c r="R20" s="12">
        <v>42775.281300000002</v>
      </c>
      <c r="S20" s="12">
        <v>48640.261700000003</v>
      </c>
      <c r="T20" s="12">
        <v>17855.210899999998</v>
      </c>
      <c r="U20" s="12">
        <v>87561.156300000002</v>
      </c>
      <c r="V20" s="12">
        <v>11155.184600000001</v>
      </c>
      <c r="W20" s="12">
        <v>207017</v>
      </c>
      <c r="X20" s="12">
        <v>21080</v>
      </c>
      <c r="Y20" s="12">
        <v>111797.49219999999</v>
      </c>
      <c r="Z20" s="12">
        <v>59654.230499999998</v>
      </c>
      <c r="AA20" s="12">
        <v>16215.541999999999</v>
      </c>
      <c r="AB20" s="12">
        <v>34426.082000000002</v>
      </c>
      <c r="AC20" s="12">
        <v>19023.226600000002</v>
      </c>
      <c r="AD20" s="12">
        <v>37074.441400000003</v>
      </c>
      <c r="AE20" s="12">
        <v>447287.5</v>
      </c>
      <c r="AF20" s="12">
        <v>657438.0625</v>
      </c>
      <c r="AG20" s="12">
        <v>51475</v>
      </c>
      <c r="AH20" s="12">
        <v>267600</v>
      </c>
      <c r="AI20" s="12">
        <v>51980</v>
      </c>
      <c r="AJ20" s="12">
        <v>284941.5</v>
      </c>
      <c r="AK20" s="12">
        <v>21360</v>
      </c>
      <c r="AL20" s="12">
        <v>14295.343800000001</v>
      </c>
      <c r="AM20" s="12">
        <v>38734.941400000003</v>
      </c>
      <c r="AN20" s="12">
        <v>88231.203099999999</v>
      </c>
      <c r="AO20" s="12">
        <v>16012.499</v>
      </c>
      <c r="AP20" s="12">
        <v>30469.398399999998</v>
      </c>
      <c r="AQ20" s="12">
        <v>26796.078099999999</v>
      </c>
      <c r="AR20" s="12">
        <v>17062.906299999999</v>
      </c>
      <c r="AS20" s="12">
        <v>54413.132799999999</v>
      </c>
      <c r="AT20" s="12">
        <v>4434614.5</v>
      </c>
      <c r="AU20" s="13"/>
      <c r="AV20" s="13"/>
      <c r="AW20" s="13"/>
      <c r="AX20" s="13"/>
      <c r="AY20" s="13"/>
      <c r="AZ20" s="13"/>
      <c r="BA20" s="13"/>
      <c r="BB20" s="13"/>
    </row>
    <row r="21" spans="1:54" s="1" customFormat="1">
      <c r="A21" s="6">
        <v>20</v>
      </c>
      <c r="B21" s="11">
        <v>40265</v>
      </c>
      <c r="C21" s="12">
        <v>255808.75</v>
      </c>
      <c r="D21" s="12">
        <v>54642.800799999997</v>
      </c>
      <c r="E21" s="12">
        <v>251012.8438</v>
      </c>
      <c r="F21" s="12">
        <v>30969.718799999999</v>
      </c>
      <c r="G21" s="12">
        <v>15785</v>
      </c>
      <c r="H21" s="12">
        <v>128771.85159999999</v>
      </c>
      <c r="I21" s="12">
        <v>165766.1875</v>
      </c>
      <c r="J21" s="12">
        <v>49600</v>
      </c>
      <c r="K21" s="12">
        <v>39668.636700000003</v>
      </c>
      <c r="L21" s="12">
        <v>22396.373</v>
      </c>
      <c r="M21" s="12">
        <v>11613.397499999999</v>
      </c>
      <c r="N21" s="12">
        <v>45101.492200000001</v>
      </c>
      <c r="O21" s="12">
        <v>112799.07030000001</v>
      </c>
      <c r="P21" s="12">
        <v>123561.57030000001</v>
      </c>
      <c r="Q21" s="12">
        <v>23450.7559</v>
      </c>
      <c r="R21" s="12">
        <v>42117.199200000003</v>
      </c>
      <c r="S21" s="12">
        <v>56320.304700000001</v>
      </c>
      <c r="T21" s="12">
        <v>18021.3066</v>
      </c>
      <c r="U21" s="12">
        <v>92735.218800000002</v>
      </c>
      <c r="V21" s="12">
        <v>10568.069299999999</v>
      </c>
      <c r="W21" s="12">
        <v>230949.60939999999</v>
      </c>
      <c r="X21" s="12">
        <v>17670</v>
      </c>
      <c r="Y21" s="12">
        <v>136392.9375</v>
      </c>
      <c r="Z21" s="12">
        <v>60656.828099999999</v>
      </c>
      <c r="AA21" s="12">
        <v>16146.831099999999</v>
      </c>
      <c r="AB21" s="12">
        <v>35767.675799999997</v>
      </c>
      <c r="AC21" s="12">
        <v>19646.9395</v>
      </c>
      <c r="AD21" s="12">
        <v>38619.210899999998</v>
      </c>
      <c r="AE21" s="12">
        <v>492016.25</v>
      </c>
      <c r="AF21" s="12">
        <v>742788.625</v>
      </c>
      <c r="AG21" s="12">
        <v>52562.5</v>
      </c>
      <c r="AH21" s="12">
        <v>308400</v>
      </c>
      <c r="AI21" s="12">
        <v>52900</v>
      </c>
      <c r="AJ21" s="12">
        <v>312078.78129999997</v>
      </c>
      <c r="AK21" s="12">
        <v>23280</v>
      </c>
      <c r="AL21" s="12">
        <v>15438.9707</v>
      </c>
      <c r="AM21" s="12">
        <v>47993.953099999999</v>
      </c>
      <c r="AN21" s="12">
        <v>102001.3906</v>
      </c>
      <c r="AO21" s="12">
        <v>16537.5</v>
      </c>
      <c r="AP21" s="12">
        <v>33339.703099999999</v>
      </c>
      <c r="AQ21" s="12">
        <v>33061.824200000003</v>
      </c>
      <c r="AR21" s="12">
        <v>17204.5059</v>
      </c>
      <c r="AS21" s="12">
        <v>58151.441400000003</v>
      </c>
      <c r="AT21" s="12">
        <v>4877003.5</v>
      </c>
      <c r="AU21" s="13"/>
      <c r="AV21" s="13"/>
      <c r="AW21" s="13"/>
      <c r="AX21" s="13"/>
      <c r="AY21" s="13"/>
      <c r="AZ21" s="13"/>
      <c r="BA21" s="13"/>
      <c r="BB21" s="13"/>
    </row>
    <row r="22" spans="1:54" s="1" customFormat="1">
      <c r="A22" s="6">
        <v>21</v>
      </c>
      <c r="B22" s="11">
        <v>40296</v>
      </c>
      <c r="C22" s="12">
        <v>224706.1875</v>
      </c>
      <c r="D22" s="12">
        <v>48928.523399999998</v>
      </c>
      <c r="E22" s="12">
        <v>222380.20310000001</v>
      </c>
      <c r="F22" s="12">
        <v>30241.019499999999</v>
      </c>
      <c r="G22" s="12">
        <v>14553</v>
      </c>
      <c r="H22" s="12">
        <v>117838.38280000001</v>
      </c>
      <c r="I22" s="12">
        <v>174462.125</v>
      </c>
      <c r="J22" s="12">
        <v>46400</v>
      </c>
      <c r="K22" s="12">
        <v>36663.4375</v>
      </c>
      <c r="L22" s="12">
        <v>21850.1191</v>
      </c>
      <c r="M22" s="12">
        <v>11850.4053</v>
      </c>
      <c r="N22" s="12">
        <v>42922.675799999997</v>
      </c>
      <c r="O22" s="12">
        <v>116559.03909999999</v>
      </c>
      <c r="P22" s="12">
        <v>124684.8594</v>
      </c>
      <c r="Q22" s="12">
        <v>26943.421900000001</v>
      </c>
      <c r="R22" s="12">
        <v>41985.582000000002</v>
      </c>
      <c r="S22" s="12">
        <v>52297.425799999997</v>
      </c>
      <c r="T22" s="12">
        <v>19765.3027</v>
      </c>
      <c r="U22" s="12">
        <v>88351.640599999999</v>
      </c>
      <c r="V22" s="12">
        <v>11071.3105</v>
      </c>
      <c r="W22" s="12">
        <v>215991.73439999999</v>
      </c>
      <c r="X22" s="12">
        <v>17670</v>
      </c>
      <c r="Y22" s="12">
        <v>137510.92189999999</v>
      </c>
      <c r="Z22" s="12">
        <v>50630.906300000002</v>
      </c>
      <c r="AA22" s="12">
        <v>15940.7021</v>
      </c>
      <c r="AB22" s="12">
        <v>30916.007799999999</v>
      </c>
      <c r="AC22" s="12">
        <v>19335.083999999999</v>
      </c>
      <c r="AD22" s="12">
        <v>31998.773399999998</v>
      </c>
      <c r="AE22" s="12">
        <v>503612.59379999997</v>
      </c>
      <c r="AF22" s="12">
        <v>728701.8125</v>
      </c>
      <c r="AG22" s="12">
        <v>52925</v>
      </c>
      <c r="AH22" s="12">
        <v>316800</v>
      </c>
      <c r="AI22" s="12">
        <v>49450</v>
      </c>
      <c r="AJ22" s="12">
        <v>278173.53129999997</v>
      </c>
      <c r="AK22" s="12">
        <v>23640</v>
      </c>
      <c r="AL22" s="12">
        <v>14377.031300000001</v>
      </c>
      <c r="AM22" s="12">
        <v>41453.183599999997</v>
      </c>
      <c r="AN22" s="12">
        <v>95881.3125</v>
      </c>
      <c r="AO22" s="12">
        <v>15662.5</v>
      </c>
      <c r="AP22" s="12">
        <v>33560.496099999997</v>
      </c>
      <c r="AQ22" s="12">
        <v>30262.2363</v>
      </c>
      <c r="AR22" s="12">
        <v>16708.904299999998</v>
      </c>
      <c r="AS22" s="12">
        <v>56074.609400000001</v>
      </c>
      <c r="AT22" s="12">
        <v>4708810</v>
      </c>
      <c r="AU22" s="13"/>
      <c r="AV22" s="13"/>
      <c r="AW22" s="13"/>
      <c r="AX22" s="13"/>
      <c r="AY22" s="13"/>
      <c r="AZ22" s="13"/>
      <c r="BA22" s="13"/>
      <c r="BB22" s="13"/>
    </row>
    <row r="23" spans="1:54" s="1" customFormat="1">
      <c r="A23" s="6">
        <v>22</v>
      </c>
      <c r="B23" s="11">
        <v>40326</v>
      </c>
      <c r="C23" s="12">
        <v>223226.98439999999</v>
      </c>
      <c r="D23" s="12">
        <v>47857.093800000002</v>
      </c>
      <c r="E23" s="12">
        <v>223334.625</v>
      </c>
      <c r="F23" s="12">
        <v>31273.341799999998</v>
      </c>
      <c r="G23" s="12">
        <v>13783</v>
      </c>
      <c r="H23" s="12">
        <v>112979.0781</v>
      </c>
      <c r="I23" s="12">
        <v>160331.23439999999</v>
      </c>
      <c r="J23" s="12">
        <v>47800</v>
      </c>
      <c r="K23" s="12">
        <v>37264.476600000002</v>
      </c>
      <c r="L23" s="12">
        <v>22396.373</v>
      </c>
      <c r="M23" s="12">
        <v>11850.4053</v>
      </c>
      <c r="N23" s="12">
        <v>40961.738299999997</v>
      </c>
      <c r="O23" s="12">
        <v>131598.9063</v>
      </c>
      <c r="P23" s="12">
        <v>124684.8594</v>
      </c>
      <c r="Q23" s="12">
        <v>25446.5645</v>
      </c>
      <c r="R23" s="12">
        <v>40932.652300000002</v>
      </c>
      <c r="S23" s="12">
        <v>51200.277300000002</v>
      </c>
      <c r="T23" s="12">
        <v>19931.398399999998</v>
      </c>
      <c r="U23" s="12">
        <v>87552.078099999999</v>
      </c>
      <c r="V23" s="12">
        <v>10987.4365</v>
      </c>
      <c r="W23" s="12">
        <v>211205.2188</v>
      </c>
      <c r="X23" s="12">
        <v>17205</v>
      </c>
      <c r="Y23" s="12">
        <v>133039.01560000001</v>
      </c>
      <c r="Z23" s="12">
        <v>49327.535199999998</v>
      </c>
      <c r="AA23" s="12">
        <v>15803.2822</v>
      </c>
      <c r="AB23" s="12">
        <v>30590.574199999999</v>
      </c>
      <c r="AC23" s="12">
        <v>18815.324199999999</v>
      </c>
      <c r="AD23" s="12">
        <v>32440.136699999999</v>
      </c>
      <c r="AE23" s="12">
        <v>480550.25</v>
      </c>
      <c r="AF23" s="12">
        <v>697512.25</v>
      </c>
      <c r="AG23" s="12">
        <v>52200</v>
      </c>
      <c r="AH23" s="12">
        <v>294000</v>
      </c>
      <c r="AI23" s="12">
        <v>48760</v>
      </c>
      <c r="AJ23" s="12">
        <v>276477.34379999997</v>
      </c>
      <c r="AK23" s="12">
        <v>23940</v>
      </c>
      <c r="AL23" s="12">
        <v>13396.7783</v>
      </c>
      <c r="AM23" s="12">
        <v>39924.171900000001</v>
      </c>
      <c r="AN23" s="12">
        <v>92821.265599999999</v>
      </c>
      <c r="AO23" s="12">
        <v>15574.999</v>
      </c>
      <c r="AP23" s="12">
        <v>36430.800799999997</v>
      </c>
      <c r="AQ23" s="12">
        <v>31728.6875</v>
      </c>
      <c r="AR23" s="12">
        <v>16779.705099999999</v>
      </c>
      <c r="AS23" s="12">
        <v>57893.222699999998</v>
      </c>
      <c r="AT23" s="12">
        <v>4582307</v>
      </c>
      <c r="AU23" s="13"/>
      <c r="AV23" s="13"/>
      <c r="AW23" s="13"/>
      <c r="AX23" s="13"/>
      <c r="AY23" s="13"/>
      <c r="AZ23" s="13"/>
      <c r="BA23" s="13"/>
      <c r="BB23" s="13"/>
    </row>
    <row r="24" spans="1:54" s="1" customFormat="1">
      <c r="A24" s="6">
        <v>23</v>
      </c>
      <c r="B24" s="11">
        <v>40357</v>
      </c>
      <c r="C24" s="12">
        <v>257341.4063</v>
      </c>
      <c r="D24" s="12">
        <v>48571.378900000003</v>
      </c>
      <c r="E24" s="12">
        <v>238605.35939999999</v>
      </c>
      <c r="F24" s="12">
        <v>35524.089800000002</v>
      </c>
      <c r="G24" s="12">
        <v>13398</v>
      </c>
      <c r="H24" s="12">
        <v>119053.2188</v>
      </c>
      <c r="I24" s="12">
        <v>164679.20310000001</v>
      </c>
      <c r="J24" s="12">
        <v>55000</v>
      </c>
      <c r="K24" s="12">
        <v>44076.261700000003</v>
      </c>
      <c r="L24" s="12">
        <v>22578.456999999999</v>
      </c>
      <c r="M24" s="12">
        <v>14370.8359</v>
      </c>
      <c r="N24" s="12">
        <v>43576.320299999999</v>
      </c>
      <c r="O24" s="12">
        <v>152654.73439999999</v>
      </c>
      <c r="P24" s="12">
        <v>129178.00780000001</v>
      </c>
      <c r="Q24" s="12">
        <v>28814.492200000001</v>
      </c>
      <c r="R24" s="12">
        <v>43170.128900000003</v>
      </c>
      <c r="S24" s="12">
        <v>54491.722699999998</v>
      </c>
      <c r="T24" s="12">
        <v>22422.824199999999</v>
      </c>
      <c r="U24" s="12">
        <v>82754.695300000007</v>
      </c>
      <c r="V24" s="12">
        <v>12161.666999999999</v>
      </c>
      <c r="W24" s="12">
        <v>217188.35939999999</v>
      </c>
      <c r="X24" s="12">
        <v>19530</v>
      </c>
      <c r="Y24" s="12">
        <v>140864.8438</v>
      </c>
      <c r="Z24" s="12">
        <v>53137.386700000003</v>
      </c>
      <c r="AA24" s="12">
        <v>16352.9609</v>
      </c>
      <c r="AB24" s="12">
        <v>32882.457000000002</v>
      </c>
      <c r="AC24" s="12">
        <v>18919.275399999999</v>
      </c>
      <c r="AD24" s="12">
        <v>39722.617200000001</v>
      </c>
      <c r="AE24" s="12">
        <v>475579.03129999997</v>
      </c>
      <c r="AF24" s="12">
        <v>698218.9375</v>
      </c>
      <c r="AG24" s="12">
        <v>52200</v>
      </c>
      <c r="AH24" s="12">
        <v>314400</v>
      </c>
      <c r="AI24" s="12">
        <v>49220</v>
      </c>
      <c r="AJ24" s="12">
        <v>275629.25</v>
      </c>
      <c r="AK24" s="12">
        <v>26400</v>
      </c>
      <c r="AL24" s="12">
        <v>13070.0283</v>
      </c>
      <c r="AM24" s="12">
        <v>43746.699200000003</v>
      </c>
      <c r="AN24" s="12">
        <v>90271.234400000001</v>
      </c>
      <c r="AO24" s="12">
        <v>15400</v>
      </c>
      <c r="AP24" s="12">
        <v>39301.105499999998</v>
      </c>
      <c r="AQ24" s="12">
        <v>38661.007799999999</v>
      </c>
      <c r="AR24" s="12">
        <v>16425.703099999999</v>
      </c>
      <c r="AS24" s="12">
        <v>61810.808599999997</v>
      </c>
      <c r="AT24" s="12">
        <v>4786903.5</v>
      </c>
      <c r="AU24" s="13"/>
      <c r="AV24" s="13"/>
      <c r="AW24" s="13"/>
      <c r="AX24" s="13"/>
      <c r="AY24" s="13"/>
      <c r="AZ24" s="13"/>
      <c r="BA24" s="13"/>
      <c r="BB24" s="13"/>
    </row>
    <row r="25" spans="1:54" s="1" customFormat="1">
      <c r="A25" s="6">
        <v>24</v>
      </c>
      <c r="B25" s="11">
        <v>40387</v>
      </c>
      <c r="C25" s="12">
        <v>277394.21879999997</v>
      </c>
      <c r="D25" s="12">
        <v>55357.085899999998</v>
      </c>
      <c r="E25" s="12">
        <v>260557.0625</v>
      </c>
      <c r="F25" s="12">
        <v>35524.089800000002</v>
      </c>
      <c r="G25" s="12">
        <v>14014.001</v>
      </c>
      <c r="H25" s="12">
        <v>125127.36719999999</v>
      </c>
      <c r="I25" s="12">
        <v>169570.6563</v>
      </c>
      <c r="J25" s="12">
        <v>60000</v>
      </c>
      <c r="K25" s="12">
        <v>43675.566400000003</v>
      </c>
      <c r="L25" s="12">
        <v>21303.867200000001</v>
      </c>
      <c r="M25" s="12">
        <v>14609.0273</v>
      </c>
      <c r="N25" s="12">
        <v>49677.003900000003</v>
      </c>
      <c r="O25" s="12">
        <v>181230.5</v>
      </c>
      <c r="P25" s="12">
        <v>144904.0313</v>
      </c>
      <c r="Q25" s="12">
        <v>32743.742200000001</v>
      </c>
      <c r="R25" s="12">
        <v>45144.375</v>
      </c>
      <c r="S25" s="12">
        <v>58880.316400000003</v>
      </c>
      <c r="T25" s="12">
        <v>23045.679700000001</v>
      </c>
      <c r="U25" s="12">
        <v>78076.242199999993</v>
      </c>
      <c r="V25" s="12">
        <v>12077.793900000001</v>
      </c>
      <c r="W25" s="12">
        <v>239326.01560000001</v>
      </c>
      <c r="X25" s="12">
        <v>17825</v>
      </c>
      <c r="Y25" s="12">
        <v>145336.73439999999</v>
      </c>
      <c r="Z25" s="12">
        <v>56646.457000000002</v>
      </c>
      <c r="AA25" s="12">
        <v>17864.580099999999</v>
      </c>
      <c r="AB25" s="12">
        <v>35825.382799999999</v>
      </c>
      <c r="AC25" s="12">
        <v>19231.1309</v>
      </c>
      <c r="AD25" s="12">
        <v>52742.804700000001</v>
      </c>
      <c r="AE25" s="12">
        <v>493806.8125</v>
      </c>
      <c r="AF25" s="12">
        <v>721122.8125</v>
      </c>
      <c r="AG25" s="12">
        <v>54012.5</v>
      </c>
      <c r="AH25" s="12">
        <v>324000</v>
      </c>
      <c r="AI25" s="12">
        <v>52210</v>
      </c>
      <c r="AJ25" s="12">
        <v>301925.78129999997</v>
      </c>
      <c r="AK25" s="12">
        <v>27840</v>
      </c>
      <c r="AL25" s="12">
        <v>13315.0908</v>
      </c>
      <c r="AM25" s="12">
        <v>58612.082000000002</v>
      </c>
      <c r="AN25" s="12">
        <v>89761.226599999995</v>
      </c>
      <c r="AO25" s="12">
        <v>16362.501</v>
      </c>
      <c r="AP25" s="12">
        <v>43496.167999999998</v>
      </c>
      <c r="AQ25" s="12">
        <v>39994.144500000002</v>
      </c>
      <c r="AR25" s="12">
        <v>16921.304700000001</v>
      </c>
      <c r="AS25" s="12">
        <v>85316.328099999999</v>
      </c>
      <c r="AT25" s="12">
        <v>5182061.5</v>
      </c>
      <c r="AU25" s="13"/>
      <c r="AV25" s="13"/>
      <c r="AW25" s="13"/>
      <c r="AX25" s="13"/>
      <c r="AY25" s="13"/>
      <c r="AZ25" s="13"/>
      <c r="BA25" s="13"/>
      <c r="BB25" s="13"/>
    </row>
    <row r="26" spans="1:54" s="1" customFormat="1">
      <c r="A26" s="6">
        <v>25</v>
      </c>
      <c r="B26" s="11">
        <v>40418</v>
      </c>
      <c r="C26" s="12">
        <v>273741.5625</v>
      </c>
      <c r="D26" s="12">
        <v>56785.656300000002</v>
      </c>
      <c r="E26" s="12">
        <v>281554.3125</v>
      </c>
      <c r="F26" s="12">
        <v>40078.457000000002</v>
      </c>
      <c r="G26" s="12">
        <v>14553</v>
      </c>
      <c r="H26" s="12">
        <v>132416.32810000001</v>
      </c>
      <c r="I26" s="12">
        <v>166309.6875</v>
      </c>
      <c r="J26" s="12">
        <v>63500</v>
      </c>
      <c r="K26" s="12">
        <v>46480.421900000001</v>
      </c>
      <c r="L26" s="12">
        <v>23306.794900000001</v>
      </c>
      <c r="M26" s="12">
        <v>14847.2178</v>
      </c>
      <c r="N26" s="12">
        <v>65364.480499999998</v>
      </c>
      <c r="O26" s="12">
        <v>191758.42189999999</v>
      </c>
      <c r="P26" s="12">
        <v>178602.64060000001</v>
      </c>
      <c r="Q26" s="12">
        <v>35862.191400000003</v>
      </c>
      <c r="R26" s="12">
        <v>49356.093800000002</v>
      </c>
      <c r="S26" s="12">
        <v>64366.0625</v>
      </c>
      <c r="T26" s="12">
        <v>21799.966799999998</v>
      </c>
      <c r="U26" s="12">
        <v>80893.421900000001</v>
      </c>
      <c r="V26" s="12">
        <v>14342.3799</v>
      </c>
      <c r="W26" s="12">
        <v>259668.73439999999</v>
      </c>
      <c r="X26" s="12">
        <v>18290</v>
      </c>
      <c r="Y26" s="12">
        <v>160988.375</v>
      </c>
      <c r="Z26" s="12">
        <v>61158.121099999997</v>
      </c>
      <c r="AA26" s="12">
        <v>18208.1289</v>
      </c>
      <c r="AB26" s="12">
        <v>38770.984400000001</v>
      </c>
      <c r="AC26" s="12">
        <v>18815.324199999999</v>
      </c>
      <c r="AD26" s="12">
        <v>52963.488299999997</v>
      </c>
      <c r="AE26" s="12">
        <v>475964.40629999997</v>
      </c>
      <c r="AF26" s="12">
        <v>752352.5</v>
      </c>
      <c r="AG26" s="12">
        <v>56187.5</v>
      </c>
      <c r="AH26" s="12">
        <v>355200</v>
      </c>
      <c r="AI26" s="12">
        <v>52440</v>
      </c>
      <c r="AJ26" s="12">
        <v>323128.4375</v>
      </c>
      <c r="AK26" s="12">
        <v>31920</v>
      </c>
      <c r="AL26" s="12">
        <v>15112.2207</v>
      </c>
      <c r="AM26" s="12">
        <v>63708.785199999998</v>
      </c>
      <c r="AN26" s="12">
        <v>89761.226599999995</v>
      </c>
      <c r="AO26" s="12">
        <v>15925.001</v>
      </c>
      <c r="AP26" s="12">
        <v>55418.976600000002</v>
      </c>
      <c r="AQ26" s="12">
        <v>45993.265599999999</v>
      </c>
      <c r="AR26" s="12">
        <v>17133.706999999999</v>
      </c>
      <c r="AS26" s="12">
        <v>117527.5938</v>
      </c>
      <c r="AT26" s="12">
        <v>5527314.5</v>
      </c>
      <c r="AU26" s="13"/>
      <c r="AV26" s="13"/>
      <c r="AW26" s="13"/>
      <c r="AX26" s="13"/>
      <c r="AY26" s="13"/>
      <c r="AZ26" s="13"/>
      <c r="BA26" s="13"/>
      <c r="BB26" s="13"/>
    </row>
    <row r="27" spans="1:54" s="1" customFormat="1">
      <c r="A27" s="6">
        <v>26</v>
      </c>
      <c r="B27" s="11">
        <v>40449</v>
      </c>
      <c r="C27" s="12">
        <v>281976.90629999997</v>
      </c>
      <c r="D27" s="12">
        <v>59285.656300000002</v>
      </c>
      <c r="E27" s="12">
        <v>297779.5</v>
      </c>
      <c r="F27" s="12">
        <v>47972.699200000003</v>
      </c>
      <c r="G27" s="12">
        <v>14399.001</v>
      </c>
      <c r="H27" s="12">
        <v>153372.125</v>
      </c>
      <c r="I27" s="12">
        <v>194571.4688</v>
      </c>
      <c r="J27" s="12">
        <v>77500</v>
      </c>
      <c r="K27" s="12">
        <v>52490.820299999999</v>
      </c>
      <c r="L27" s="12">
        <v>25491.8066</v>
      </c>
      <c r="M27" s="12">
        <v>15720.584000000001</v>
      </c>
      <c r="N27" s="12">
        <v>65909.1875</v>
      </c>
      <c r="O27" s="12">
        <v>189878.4375</v>
      </c>
      <c r="P27" s="12">
        <v>189835.5</v>
      </c>
      <c r="Q27" s="12">
        <v>33991.121099999997</v>
      </c>
      <c r="R27" s="12">
        <v>49224.476600000002</v>
      </c>
      <c r="S27" s="12">
        <v>62537.480499999998</v>
      </c>
      <c r="T27" s="12">
        <v>21177.1113</v>
      </c>
      <c r="U27" s="12">
        <v>83710.601599999995</v>
      </c>
      <c r="V27" s="12">
        <v>21178.0762</v>
      </c>
      <c r="W27" s="12">
        <v>280011.4375</v>
      </c>
      <c r="X27" s="12">
        <v>17050</v>
      </c>
      <c r="Y27" s="12">
        <v>190055.73439999999</v>
      </c>
      <c r="Z27" s="12">
        <v>74191.820300000007</v>
      </c>
      <c r="AA27" s="12">
        <v>20956.525399999999</v>
      </c>
      <c r="AB27" s="12">
        <v>44005.089800000002</v>
      </c>
      <c r="AC27" s="12">
        <v>19023.226600000002</v>
      </c>
      <c r="AD27" s="12">
        <v>53625.531300000002</v>
      </c>
      <c r="AE27" s="12">
        <v>510791.0625</v>
      </c>
      <c r="AF27" s="12">
        <v>844208.6875</v>
      </c>
      <c r="AG27" s="12">
        <v>55100</v>
      </c>
      <c r="AH27" s="12">
        <v>399600</v>
      </c>
      <c r="AI27" s="12">
        <v>55200</v>
      </c>
      <c r="AJ27" s="12">
        <v>351115.9375</v>
      </c>
      <c r="AK27" s="12">
        <v>36000</v>
      </c>
      <c r="AL27" s="12">
        <v>15193.9082</v>
      </c>
      <c r="AM27" s="12">
        <v>91676.421900000001</v>
      </c>
      <c r="AN27" s="12">
        <v>107611.4688</v>
      </c>
      <c r="AO27" s="12">
        <v>16187.5</v>
      </c>
      <c r="AP27" s="12">
        <v>53553.277300000002</v>
      </c>
      <c r="AQ27" s="12">
        <v>54991.949200000003</v>
      </c>
      <c r="AR27" s="12">
        <v>17062.906299999999</v>
      </c>
      <c r="AS27" s="12">
        <v>107080.69530000001</v>
      </c>
      <c r="AT27" s="12">
        <v>6009536</v>
      </c>
      <c r="AU27" s="13"/>
      <c r="AV27" s="13"/>
      <c r="AW27" s="13"/>
      <c r="AX27" s="13"/>
      <c r="AY27" s="13"/>
      <c r="AZ27" s="13"/>
      <c r="BA27" s="13"/>
      <c r="BB27" s="13"/>
    </row>
    <row r="28" spans="1:54" s="1" customFormat="1">
      <c r="A28" s="6">
        <v>27</v>
      </c>
      <c r="B28" s="11">
        <v>40479</v>
      </c>
      <c r="C28" s="12">
        <v>267167.53129999997</v>
      </c>
      <c r="D28" s="12">
        <v>55714.230499999998</v>
      </c>
      <c r="E28" s="12">
        <v>284417.59379999997</v>
      </c>
      <c r="F28" s="12">
        <v>48883.574200000003</v>
      </c>
      <c r="G28" s="12">
        <v>14322</v>
      </c>
      <c r="H28" s="12">
        <v>145172.0313</v>
      </c>
      <c r="I28" s="12">
        <v>210332.8438</v>
      </c>
      <c r="J28" s="12">
        <v>66500</v>
      </c>
      <c r="K28" s="12">
        <v>50487.355499999998</v>
      </c>
      <c r="L28" s="12">
        <v>25127.636699999999</v>
      </c>
      <c r="M28" s="12">
        <v>15331.6113</v>
      </c>
      <c r="N28" s="12">
        <v>60462.144500000002</v>
      </c>
      <c r="O28" s="12">
        <v>175214.54689999999</v>
      </c>
      <c r="P28" s="12">
        <v>199945.0938</v>
      </c>
      <c r="Q28" s="12">
        <v>39604.335899999998</v>
      </c>
      <c r="R28" s="12">
        <v>50540.640599999999</v>
      </c>
      <c r="S28" s="12">
        <v>72777.539099999995</v>
      </c>
      <c r="T28" s="12">
        <v>20761.873</v>
      </c>
      <c r="U28" s="12">
        <v>85520.007800000007</v>
      </c>
      <c r="V28" s="12">
        <v>20381.277300000002</v>
      </c>
      <c r="W28" s="12">
        <v>280011.4375</v>
      </c>
      <c r="X28" s="12">
        <v>19685</v>
      </c>
      <c r="Y28" s="12">
        <v>188937.75</v>
      </c>
      <c r="Z28" s="12">
        <v>70181.453099999999</v>
      </c>
      <c r="AA28" s="12">
        <v>18551.6777</v>
      </c>
      <c r="AB28" s="12">
        <v>39785.664100000002</v>
      </c>
      <c r="AC28" s="12">
        <v>19854.843799999999</v>
      </c>
      <c r="AD28" s="12">
        <v>47667.140599999999</v>
      </c>
      <c r="AE28" s="12">
        <v>567177.0625</v>
      </c>
      <c r="AF28" s="12">
        <v>862282.4375</v>
      </c>
      <c r="AG28" s="12">
        <v>52925</v>
      </c>
      <c r="AH28" s="12">
        <v>379200</v>
      </c>
      <c r="AI28" s="12">
        <v>53130</v>
      </c>
      <c r="AJ28" s="12">
        <v>347743.5625</v>
      </c>
      <c r="AK28" s="12">
        <v>32640</v>
      </c>
      <c r="AL28" s="12">
        <v>14540.406300000001</v>
      </c>
      <c r="AM28" s="12">
        <v>101498.8906</v>
      </c>
      <c r="AN28" s="12">
        <v>108121.47659999999</v>
      </c>
      <c r="AO28" s="12">
        <v>16450</v>
      </c>
      <c r="AP28" s="12">
        <v>54988.941400000003</v>
      </c>
      <c r="AQ28" s="12">
        <v>52658.957000000002</v>
      </c>
      <c r="AR28" s="12">
        <v>16496.502</v>
      </c>
      <c r="AS28" s="12">
        <v>98374.945300000007</v>
      </c>
      <c r="AT28" s="12">
        <v>6041076.5</v>
      </c>
      <c r="AU28" s="13"/>
      <c r="AV28" s="13"/>
      <c r="AW28" s="13"/>
      <c r="AX28" s="13"/>
      <c r="AY28" s="13"/>
      <c r="AZ28" s="13"/>
      <c r="BA28" s="13"/>
      <c r="BB28" s="13"/>
    </row>
    <row r="29" spans="1:54" s="1" customFormat="1">
      <c r="A29" s="6">
        <v>28</v>
      </c>
      <c r="B29" s="11">
        <v>40510</v>
      </c>
      <c r="C29" s="12">
        <v>268746</v>
      </c>
      <c r="D29" s="12">
        <v>54642.800799999997</v>
      </c>
      <c r="E29" s="12">
        <v>274873.375</v>
      </c>
      <c r="F29" s="12">
        <v>47660.875</v>
      </c>
      <c r="G29" s="12">
        <v>14245</v>
      </c>
      <c r="H29" s="12">
        <v>136668.23439999999</v>
      </c>
      <c r="I29" s="12">
        <v>206528.375</v>
      </c>
      <c r="J29" s="12">
        <v>70000</v>
      </c>
      <c r="K29" s="12">
        <v>56898.445299999999</v>
      </c>
      <c r="L29" s="12">
        <v>23853.046900000001</v>
      </c>
      <c r="M29" s="12">
        <v>12721.9746</v>
      </c>
      <c r="N29" s="12">
        <v>57193.921900000001</v>
      </c>
      <c r="O29" s="12">
        <v>187998.45310000001</v>
      </c>
      <c r="P29" s="12">
        <v>184219.0625</v>
      </c>
      <c r="Q29" s="12">
        <v>40851.714800000002</v>
      </c>
      <c r="R29" s="12">
        <v>49487.710899999998</v>
      </c>
      <c r="S29" s="12">
        <v>66194.640599999999</v>
      </c>
      <c r="T29" s="12">
        <v>20595.779299999998</v>
      </c>
      <c r="U29" s="12">
        <v>93184.539099999995</v>
      </c>
      <c r="V29" s="12">
        <v>19374.793000000001</v>
      </c>
      <c r="W29" s="12">
        <v>285994.59379999997</v>
      </c>
      <c r="X29" s="12">
        <v>20925</v>
      </c>
      <c r="Y29" s="12">
        <v>181111.9375</v>
      </c>
      <c r="Z29" s="12">
        <v>68176.265599999999</v>
      </c>
      <c r="AA29" s="12">
        <v>19238.777300000002</v>
      </c>
      <c r="AB29" s="12">
        <v>38161.785199999998</v>
      </c>
      <c r="AC29" s="12">
        <v>19335.083999999999</v>
      </c>
      <c r="AD29" s="12">
        <v>46343.050799999997</v>
      </c>
      <c r="AE29" s="12">
        <v>554013.75</v>
      </c>
      <c r="AF29" s="12">
        <v>879357.3125</v>
      </c>
      <c r="AG29" s="12">
        <v>50750</v>
      </c>
      <c r="AH29" s="12">
        <v>398400</v>
      </c>
      <c r="AI29" s="12">
        <v>52210</v>
      </c>
      <c r="AJ29" s="12">
        <v>351136.1875</v>
      </c>
      <c r="AK29" s="12">
        <v>39480</v>
      </c>
      <c r="AL29" s="12">
        <v>13315.0908</v>
      </c>
      <c r="AM29" s="12">
        <v>120052.4531</v>
      </c>
      <c r="AN29" s="12">
        <v>137191.875</v>
      </c>
      <c r="AO29" s="12">
        <v>22093.75</v>
      </c>
      <c r="AP29" s="12">
        <v>51402.707000000002</v>
      </c>
      <c r="AQ29" s="12">
        <v>49659.394500000002</v>
      </c>
      <c r="AR29" s="12">
        <v>14443.29</v>
      </c>
      <c r="AS29" s="12">
        <v>93151.507800000007</v>
      </c>
      <c r="AT29" s="12">
        <v>6229164</v>
      </c>
      <c r="AU29" s="13"/>
      <c r="AV29" s="13"/>
      <c r="AW29" s="13"/>
      <c r="AX29" s="13"/>
      <c r="AY29" s="13"/>
      <c r="AZ29" s="13"/>
      <c r="BA29" s="13"/>
      <c r="BB29" s="13"/>
    </row>
    <row r="30" spans="1:54" s="1" customFormat="1">
      <c r="A30" s="6">
        <v>29</v>
      </c>
      <c r="B30" s="11">
        <v>40540</v>
      </c>
      <c r="C30" s="12">
        <v>252456.4688</v>
      </c>
      <c r="D30" s="12">
        <v>55714.230499999998</v>
      </c>
      <c r="E30" s="12">
        <v>280599.90629999997</v>
      </c>
      <c r="F30" s="12">
        <v>57940.671900000001</v>
      </c>
      <c r="G30" s="12">
        <v>15169.001</v>
      </c>
      <c r="H30" s="12">
        <v>156409.20310000001</v>
      </c>
      <c r="I30" s="12">
        <v>215224.29689999999</v>
      </c>
      <c r="J30" s="12">
        <v>63500</v>
      </c>
      <c r="K30" s="12">
        <v>72725.828099999999</v>
      </c>
      <c r="L30" s="12">
        <v>23124.710899999998</v>
      </c>
      <c r="M30" s="12">
        <v>14108.3447</v>
      </c>
      <c r="N30" s="12">
        <v>58283.328099999999</v>
      </c>
      <c r="O30" s="12">
        <v>185742.4688</v>
      </c>
      <c r="P30" s="12">
        <v>176356.0625</v>
      </c>
      <c r="Q30" s="12">
        <v>43658.355499999998</v>
      </c>
      <c r="R30" s="12">
        <v>54489.128900000003</v>
      </c>
      <c r="S30" s="12">
        <v>69120.375</v>
      </c>
      <c r="T30" s="12">
        <v>20761.873</v>
      </c>
      <c r="U30" s="12">
        <v>131103.79689999999</v>
      </c>
      <c r="V30" s="12">
        <v>19458.666000000001</v>
      </c>
      <c r="W30" s="12">
        <v>300354.15629999997</v>
      </c>
      <c r="X30" s="12">
        <v>19375</v>
      </c>
      <c r="Y30" s="12">
        <v>193409.6563</v>
      </c>
      <c r="Z30" s="12">
        <v>64667.191400000003</v>
      </c>
      <c r="AA30" s="12">
        <v>20097.652300000002</v>
      </c>
      <c r="AB30" s="12">
        <v>38495.605499999998</v>
      </c>
      <c r="AC30" s="12">
        <v>18919.275399999999</v>
      </c>
      <c r="AD30" s="12">
        <v>40826.023399999998</v>
      </c>
      <c r="AE30" s="12">
        <v>557331.1875</v>
      </c>
      <c r="AF30" s="12">
        <v>910661.3125</v>
      </c>
      <c r="AG30" s="12">
        <v>55462.5</v>
      </c>
      <c r="AH30" s="12">
        <v>409200</v>
      </c>
      <c r="AI30" s="12">
        <v>53820</v>
      </c>
      <c r="AJ30" s="12">
        <v>351136.1875</v>
      </c>
      <c r="AK30" s="12">
        <v>40800</v>
      </c>
      <c r="AL30" s="12">
        <v>13315.0908</v>
      </c>
      <c r="AM30" s="12">
        <v>106955.82030000001</v>
      </c>
      <c r="AN30" s="12">
        <v>159632.1875</v>
      </c>
      <c r="AO30" s="12">
        <v>26906.25</v>
      </c>
      <c r="AP30" s="12">
        <v>50207.292999999998</v>
      </c>
      <c r="AQ30" s="12">
        <v>47992.972699999998</v>
      </c>
      <c r="AR30" s="12">
        <v>14655.6924</v>
      </c>
      <c r="AS30" s="12">
        <v>102727.82030000001</v>
      </c>
      <c r="AT30" s="12">
        <v>6417106</v>
      </c>
      <c r="AU30" s="13"/>
      <c r="AV30" s="13"/>
      <c r="AW30" s="13"/>
      <c r="AX30" s="13"/>
      <c r="AY30" s="13"/>
      <c r="AZ30" s="13"/>
      <c r="BA30" s="13"/>
      <c r="BB30" s="13"/>
    </row>
    <row r="31" spans="1:54" s="1" customFormat="1">
      <c r="A31" s="6">
        <v>30</v>
      </c>
      <c r="B31" s="11">
        <v>40571</v>
      </c>
      <c r="C31" s="12">
        <v>237622.375</v>
      </c>
      <c r="D31" s="12">
        <v>46785.667999999998</v>
      </c>
      <c r="E31" s="12">
        <v>284417.59379999997</v>
      </c>
      <c r="F31" s="12">
        <v>59809.726600000002</v>
      </c>
      <c r="G31" s="12">
        <v>14553</v>
      </c>
      <c r="H31" s="12">
        <v>149423.9375</v>
      </c>
      <c r="I31" s="12">
        <v>198375.9375</v>
      </c>
      <c r="J31" s="12">
        <v>63000</v>
      </c>
      <c r="K31" s="12">
        <v>65112.660199999998</v>
      </c>
      <c r="L31" s="12">
        <v>23853.046900000001</v>
      </c>
      <c r="M31" s="12">
        <v>13292.833000000001</v>
      </c>
      <c r="N31" s="12">
        <v>58283.328099999999</v>
      </c>
      <c r="O31" s="12">
        <v>164686.64060000001</v>
      </c>
      <c r="P31" s="12">
        <v>172986.20310000001</v>
      </c>
      <c r="Q31" s="12">
        <v>35550.375</v>
      </c>
      <c r="R31" s="12">
        <v>56068.523399999998</v>
      </c>
      <c r="S31" s="12">
        <v>58880.316400000003</v>
      </c>
      <c r="T31" s="12">
        <v>20969.492200000001</v>
      </c>
      <c r="U31" s="12">
        <v>102337.9688</v>
      </c>
      <c r="V31" s="12">
        <v>15264.989299999999</v>
      </c>
      <c r="W31" s="12">
        <v>275224.9375</v>
      </c>
      <c r="X31" s="12">
        <v>20615</v>
      </c>
      <c r="Y31" s="12">
        <v>176640.0313</v>
      </c>
      <c r="Z31" s="12">
        <v>55643.867200000001</v>
      </c>
      <c r="AA31" s="12">
        <v>19925.877</v>
      </c>
      <c r="AB31" s="12">
        <v>35254.542999999998</v>
      </c>
      <c r="AC31" s="12">
        <v>18503.466799999998</v>
      </c>
      <c r="AD31" s="12">
        <v>36412.398399999998</v>
      </c>
      <c r="AE31" s="12">
        <v>532450.3125</v>
      </c>
      <c r="AF31" s="12">
        <v>954429.0625</v>
      </c>
      <c r="AG31" s="12">
        <v>58362.5</v>
      </c>
      <c r="AH31" s="12">
        <v>374400</v>
      </c>
      <c r="AI31" s="12">
        <v>49910</v>
      </c>
      <c r="AJ31" s="12">
        <v>318916.46879999997</v>
      </c>
      <c r="AK31" s="12">
        <v>34080</v>
      </c>
      <c r="AL31" s="12">
        <v>11681.3369</v>
      </c>
      <c r="AM31" s="12">
        <v>81853.945300000007</v>
      </c>
      <c r="AN31" s="12">
        <v>138721.89060000001</v>
      </c>
      <c r="AO31" s="12">
        <v>21875</v>
      </c>
      <c r="AP31" s="12">
        <v>43034.824200000003</v>
      </c>
      <c r="AQ31" s="12">
        <v>40327.429700000001</v>
      </c>
      <c r="AR31" s="12">
        <v>12885.680700000001</v>
      </c>
      <c r="AS31" s="12">
        <v>88798.625</v>
      </c>
      <c r="AT31" s="12">
        <v>6041389</v>
      </c>
      <c r="AU31" s="13"/>
      <c r="AV31" s="13"/>
      <c r="AW31" s="13"/>
      <c r="AX31" s="13"/>
      <c r="AY31" s="13"/>
      <c r="AZ31" s="13"/>
      <c r="BA31" s="13"/>
      <c r="BB31" s="13"/>
    </row>
    <row r="32" spans="1:54" s="1" customFormat="1">
      <c r="A32" s="6">
        <v>31</v>
      </c>
      <c r="B32" s="11">
        <v>40602</v>
      </c>
      <c r="C32" s="12">
        <v>236139.32810000001</v>
      </c>
      <c r="D32" s="12">
        <v>47142.808599999997</v>
      </c>
      <c r="E32" s="12">
        <v>305414.875</v>
      </c>
      <c r="F32" s="12">
        <v>61367.269500000002</v>
      </c>
      <c r="G32" s="12">
        <v>14475.999</v>
      </c>
      <c r="H32" s="12">
        <v>150031.35939999999</v>
      </c>
      <c r="I32" s="12">
        <v>197288.9375</v>
      </c>
      <c r="J32" s="12">
        <v>67000</v>
      </c>
      <c r="K32" s="12">
        <v>62508.152300000002</v>
      </c>
      <c r="L32" s="12">
        <v>24217.216799999998</v>
      </c>
      <c r="M32" s="12">
        <v>13374.3838</v>
      </c>
      <c r="N32" s="12">
        <v>57193.921900000001</v>
      </c>
      <c r="O32" s="12">
        <v>178974.51560000001</v>
      </c>
      <c r="P32" s="12">
        <v>175232.76560000001</v>
      </c>
      <c r="Q32" s="12">
        <v>34302.996099999997</v>
      </c>
      <c r="R32" s="12">
        <v>52383.265599999999</v>
      </c>
      <c r="S32" s="12">
        <v>59611.75</v>
      </c>
      <c r="T32" s="12">
        <v>21177.1113</v>
      </c>
      <c r="U32" s="12">
        <v>112470.4375</v>
      </c>
      <c r="V32" s="12">
        <v>15432.7363</v>
      </c>
      <c r="W32" s="12">
        <v>281208.0625</v>
      </c>
      <c r="X32" s="12">
        <v>19685</v>
      </c>
      <c r="Y32" s="12">
        <v>183347.875</v>
      </c>
      <c r="Z32" s="12">
        <v>56145.160199999998</v>
      </c>
      <c r="AA32" s="12">
        <v>20269.425800000001</v>
      </c>
      <c r="AB32" s="12">
        <v>34933.800799999997</v>
      </c>
      <c r="AC32" s="12">
        <v>18399.515599999999</v>
      </c>
      <c r="AD32" s="12">
        <v>38619.210899999998</v>
      </c>
      <c r="AE32" s="12">
        <v>603954.9375</v>
      </c>
      <c r="AF32" s="12">
        <v>960127.1875</v>
      </c>
      <c r="AG32" s="12">
        <v>55462.5</v>
      </c>
      <c r="AH32" s="12">
        <v>373200</v>
      </c>
      <c r="AI32" s="12">
        <v>48070</v>
      </c>
      <c r="AJ32" s="12">
        <v>346058.28129999997</v>
      </c>
      <c r="AK32" s="12">
        <v>33480</v>
      </c>
      <c r="AL32" s="12">
        <v>11027.8369</v>
      </c>
      <c r="AM32" s="12">
        <v>84036.718800000002</v>
      </c>
      <c r="AN32" s="12">
        <v>150452.0625</v>
      </c>
      <c r="AO32" s="12">
        <v>21787.5</v>
      </c>
      <c r="AP32" s="12">
        <v>39926.753900000003</v>
      </c>
      <c r="AQ32" s="12">
        <v>39660.859400000001</v>
      </c>
      <c r="AR32" s="12">
        <v>12885.680700000001</v>
      </c>
      <c r="AS32" s="12">
        <v>99245.523400000005</v>
      </c>
      <c r="AT32" s="12">
        <v>6242939.5</v>
      </c>
      <c r="AU32" s="13"/>
      <c r="AV32" s="13"/>
      <c r="AW32" s="13"/>
      <c r="AX32" s="13"/>
      <c r="AY32" s="13"/>
      <c r="AZ32" s="13"/>
      <c r="BA32" s="13"/>
      <c r="BB32" s="13"/>
    </row>
    <row r="33" spans="1:54" s="1" customFormat="1">
      <c r="A33" s="6">
        <v>32</v>
      </c>
      <c r="B33" s="11">
        <v>40630</v>
      </c>
      <c r="C33" s="12">
        <v>267361.9375</v>
      </c>
      <c r="D33" s="12">
        <v>51428.519500000002</v>
      </c>
      <c r="E33" s="12">
        <v>328320.96879999997</v>
      </c>
      <c r="F33" s="12">
        <v>64482.359400000001</v>
      </c>
      <c r="G33" s="12">
        <v>14553</v>
      </c>
      <c r="H33" s="12">
        <v>150638.76560000001</v>
      </c>
      <c r="I33" s="12">
        <v>207071.85939999999</v>
      </c>
      <c r="J33" s="12">
        <v>67500</v>
      </c>
      <c r="K33" s="12">
        <v>63509.886700000003</v>
      </c>
      <c r="L33" s="12">
        <v>27678.578099999999</v>
      </c>
      <c r="M33" s="12">
        <v>12885.078100000001</v>
      </c>
      <c r="N33" s="12">
        <v>62096.257799999999</v>
      </c>
      <c r="O33" s="12">
        <v>193638.4063</v>
      </c>
      <c r="P33" s="12">
        <v>179725.92189999999</v>
      </c>
      <c r="Q33" s="12">
        <v>33367.457000000002</v>
      </c>
      <c r="R33" s="12">
        <v>49092.859400000001</v>
      </c>
      <c r="S33" s="12">
        <v>61440.332000000002</v>
      </c>
      <c r="T33" s="12">
        <v>19931.398399999998</v>
      </c>
      <c r="U33" s="12">
        <v>116523.4219</v>
      </c>
      <c r="V33" s="12">
        <v>17613.4473</v>
      </c>
      <c r="W33" s="12">
        <v>303944.03129999997</v>
      </c>
      <c r="X33" s="12">
        <v>20929.222699999998</v>
      </c>
      <c r="Y33" s="12">
        <v>205707.375</v>
      </c>
      <c r="Z33" s="12">
        <v>69680.156300000002</v>
      </c>
      <c r="AA33" s="12">
        <v>19925.877</v>
      </c>
      <c r="AB33" s="12">
        <v>39184.3125</v>
      </c>
      <c r="AC33" s="12">
        <v>18815.324199999999</v>
      </c>
      <c r="AD33" s="12">
        <v>40617.625</v>
      </c>
      <c r="AE33" s="12">
        <v>597318.0625</v>
      </c>
      <c r="AF33" s="12">
        <v>1008560.875</v>
      </c>
      <c r="AG33" s="12">
        <v>55100</v>
      </c>
      <c r="AH33" s="12">
        <v>421200</v>
      </c>
      <c r="AI33" s="12">
        <v>47840</v>
      </c>
      <c r="AJ33" s="12">
        <v>366414.65629999997</v>
      </c>
      <c r="AK33" s="12">
        <v>35040</v>
      </c>
      <c r="AL33" s="12">
        <v>12824.9658</v>
      </c>
      <c r="AM33" s="12">
        <v>82399.640599999999</v>
      </c>
      <c r="AN33" s="12">
        <v>169832.32810000001</v>
      </c>
      <c r="AO33" s="12">
        <v>24937.5</v>
      </c>
      <c r="AP33" s="12">
        <v>43991.152300000002</v>
      </c>
      <c r="AQ33" s="12">
        <v>43326.988299999997</v>
      </c>
      <c r="AR33" s="12">
        <v>13310.482400000001</v>
      </c>
      <c r="AS33" s="12">
        <v>102727.82030000001</v>
      </c>
      <c r="AT33" s="12">
        <v>6675116</v>
      </c>
      <c r="AU33" s="13"/>
      <c r="AV33" s="13"/>
      <c r="AW33" s="13"/>
      <c r="AX33" s="13"/>
      <c r="AY33" s="13"/>
      <c r="AZ33" s="13"/>
      <c r="BA33" s="13"/>
      <c r="BB33" s="13"/>
    </row>
    <row r="34" spans="1:54" s="1" customFormat="1">
      <c r="A34" s="6">
        <v>33</v>
      </c>
      <c r="B34" s="11">
        <v>40661</v>
      </c>
      <c r="C34" s="12">
        <v>274891.90629999997</v>
      </c>
      <c r="D34" s="12">
        <v>52857.089800000002</v>
      </c>
      <c r="E34" s="12">
        <v>324503.28129999997</v>
      </c>
      <c r="F34" s="12">
        <v>77384.039099999995</v>
      </c>
      <c r="G34" s="12">
        <v>13783</v>
      </c>
      <c r="H34" s="12">
        <v>174631.625</v>
      </c>
      <c r="I34" s="12">
        <v>202723.9063</v>
      </c>
      <c r="J34" s="12">
        <v>69000</v>
      </c>
      <c r="K34" s="12">
        <v>69319.9375</v>
      </c>
      <c r="L34" s="12">
        <v>28224.8652</v>
      </c>
      <c r="M34" s="12">
        <v>13700.588900000001</v>
      </c>
      <c r="N34" s="12">
        <v>64275.070299999999</v>
      </c>
      <c r="O34" s="12">
        <v>221838.17189999999</v>
      </c>
      <c r="P34" s="12">
        <v>194328.6563</v>
      </c>
      <c r="Q34" s="12">
        <v>32743.767599999999</v>
      </c>
      <c r="R34" s="12">
        <v>49882.558599999997</v>
      </c>
      <c r="S34" s="12">
        <v>66926.078099999999</v>
      </c>
      <c r="T34" s="12">
        <v>20512.732400000001</v>
      </c>
      <c r="U34" s="12">
        <v>126243.64840000001</v>
      </c>
      <c r="V34" s="12">
        <v>18536.0586</v>
      </c>
      <c r="W34" s="12">
        <v>302747.40629999997</v>
      </c>
      <c r="X34" s="12">
        <v>21084.2539</v>
      </c>
      <c r="Y34" s="12">
        <v>219123.07810000001</v>
      </c>
      <c r="Z34" s="12">
        <v>66171.078099999999</v>
      </c>
      <c r="AA34" s="12">
        <v>21128.300800000001</v>
      </c>
      <c r="AB34" s="12">
        <v>41199.628900000003</v>
      </c>
      <c r="AC34" s="12">
        <v>19335.083999999999</v>
      </c>
      <c r="AD34" s="12">
        <v>45032.585899999998</v>
      </c>
      <c r="AE34" s="12">
        <v>613910.1875</v>
      </c>
      <c r="AF34" s="12">
        <v>1069542.375</v>
      </c>
      <c r="AG34" s="12">
        <v>58000</v>
      </c>
      <c r="AH34" s="12">
        <v>450000</v>
      </c>
      <c r="AI34" s="12">
        <v>49910</v>
      </c>
      <c r="AJ34" s="12">
        <v>393571.75</v>
      </c>
      <c r="AK34" s="12">
        <v>39720</v>
      </c>
      <c r="AL34" s="12">
        <v>12089.776400000001</v>
      </c>
      <c r="AM34" s="12">
        <v>83491.023400000005</v>
      </c>
      <c r="AN34" s="12">
        <v>172382.35939999999</v>
      </c>
      <c r="AO34" s="12">
        <v>24281.25</v>
      </c>
      <c r="AP34" s="12">
        <v>44230.234400000001</v>
      </c>
      <c r="AQ34" s="12">
        <v>40660.714800000002</v>
      </c>
      <c r="AR34" s="12">
        <v>15788.498</v>
      </c>
      <c r="AS34" s="12">
        <v>100986.6719</v>
      </c>
      <c r="AT34" s="12">
        <v>7017280</v>
      </c>
      <c r="AU34" s="13"/>
      <c r="AV34" s="13"/>
      <c r="AW34" s="13"/>
      <c r="AX34" s="13"/>
      <c r="AY34" s="13"/>
      <c r="AZ34" s="13"/>
      <c r="BA34" s="13"/>
      <c r="BB34" s="13"/>
    </row>
    <row r="35" spans="1:54" s="1" customFormat="1">
      <c r="A35" s="6">
        <v>34</v>
      </c>
      <c r="B35" s="11">
        <v>40691</v>
      </c>
      <c r="C35" s="12">
        <v>288360.96879999997</v>
      </c>
      <c r="D35" s="12">
        <v>56071.371099999997</v>
      </c>
      <c r="E35" s="12">
        <v>309232.5625</v>
      </c>
      <c r="F35" s="12">
        <v>81519.875</v>
      </c>
      <c r="G35" s="12">
        <v>13860</v>
      </c>
      <c r="H35" s="12">
        <v>170076.0313</v>
      </c>
      <c r="I35" s="12">
        <v>201093.4063</v>
      </c>
      <c r="J35" s="12">
        <v>72500</v>
      </c>
      <c r="K35" s="12">
        <v>71323.406300000002</v>
      </c>
      <c r="L35" s="12">
        <v>28406.960899999998</v>
      </c>
      <c r="M35" s="12">
        <v>13292.833000000001</v>
      </c>
      <c r="N35" s="12">
        <v>64275.070299999999</v>
      </c>
      <c r="O35" s="12">
        <v>225598.14060000001</v>
      </c>
      <c r="P35" s="12">
        <v>199945.0938</v>
      </c>
      <c r="Q35" s="12">
        <v>30810.3262</v>
      </c>
      <c r="R35" s="12">
        <v>50145.792999999998</v>
      </c>
      <c r="S35" s="12">
        <v>73508.968800000002</v>
      </c>
      <c r="T35" s="12">
        <v>20346.636699999999</v>
      </c>
      <c r="U35" s="12">
        <v>119116.99219999999</v>
      </c>
      <c r="V35" s="12">
        <v>16187.5977</v>
      </c>
      <c r="W35" s="12">
        <v>297960.90629999997</v>
      </c>
      <c r="X35" s="12">
        <v>20774.1914</v>
      </c>
      <c r="Y35" s="12">
        <v>213533.20310000001</v>
      </c>
      <c r="Z35" s="12">
        <v>63664.601600000002</v>
      </c>
      <c r="AA35" s="12">
        <v>20784.752</v>
      </c>
      <c r="AB35" s="12">
        <v>39903.902300000002</v>
      </c>
      <c r="AC35" s="12">
        <v>18399.515599999999</v>
      </c>
      <c r="AD35" s="12">
        <v>42162.863299999997</v>
      </c>
      <c r="AE35" s="12">
        <v>589116.1875</v>
      </c>
      <c r="AF35" s="12">
        <v>1009648</v>
      </c>
      <c r="AG35" s="12">
        <v>63800</v>
      </c>
      <c r="AH35" s="12">
        <v>426000</v>
      </c>
      <c r="AI35" s="12">
        <v>54050</v>
      </c>
      <c r="AJ35" s="12">
        <v>390178.90629999997</v>
      </c>
      <c r="AK35" s="12">
        <v>47520</v>
      </c>
      <c r="AL35" s="12">
        <v>12171.463900000001</v>
      </c>
      <c r="AM35" s="12">
        <v>77488.406300000002</v>
      </c>
      <c r="AN35" s="12">
        <v>164732.25</v>
      </c>
      <c r="AO35" s="12">
        <v>25593.75</v>
      </c>
      <c r="AP35" s="12">
        <v>45903.8125</v>
      </c>
      <c r="AQ35" s="12">
        <v>40660.714800000002</v>
      </c>
      <c r="AR35" s="12">
        <v>15009.694299999999</v>
      </c>
      <c r="AS35" s="12">
        <v>91410.343800000002</v>
      </c>
      <c r="AT35" s="12">
        <v>6866531.5</v>
      </c>
      <c r="AU35" s="13"/>
      <c r="AV35" s="13"/>
      <c r="AW35" s="13"/>
      <c r="AX35" s="13"/>
      <c r="AY35" s="13"/>
      <c r="AZ35" s="13"/>
      <c r="BA35" s="13"/>
      <c r="BB35" s="13"/>
    </row>
    <row r="36" spans="1:54" s="1" customFormat="1">
      <c r="A36" s="6">
        <v>35</v>
      </c>
      <c r="B36" s="11">
        <v>40722</v>
      </c>
      <c r="C36" s="12">
        <v>309201.90629999997</v>
      </c>
      <c r="D36" s="12">
        <v>51428.519500000002</v>
      </c>
      <c r="E36" s="12">
        <v>301597.1875</v>
      </c>
      <c r="F36" s="12">
        <v>81519.875</v>
      </c>
      <c r="G36" s="12">
        <v>13783</v>
      </c>
      <c r="H36" s="12">
        <v>167038.95310000001</v>
      </c>
      <c r="I36" s="12">
        <v>194571.4688</v>
      </c>
      <c r="J36" s="12">
        <v>69000</v>
      </c>
      <c r="K36" s="12">
        <v>73326.875</v>
      </c>
      <c r="L36" s="12">
        <v>26586.002</v>
      </c>
      <c r="M36" s="12">
        <v>13292.833000000001</v>
      </c>
      <c r="N36" s="12">
        <v>63730.367200000001</v>
      </c>
      <c r="O36" s="12">
        <v>221838.17189999999</v>
      </c>
      <c r="P36" s="12">
        <v>198821.79689999999</v>
      </c>
      <c r="Q36" s="12">
        <v>30935.0625</v>
      </c>
      <c r="R36" s="12">
        <v>48961.246099999997</v>
      </c>
      <c r="S36" s="12">
        <v>73143.25</v>
      </c>
      <c r="T36" s="12">
        <v>19350.0664</v>
      </c>
      <c r="U36" s="12">
        <v>108936.0469</v>
      </c>
      <c r="V36" s="12">
        <v>14845.6201</v>
      </c>
      <c r="W36" s="12">
        <v>294371</v>
      </c>
      <c r="X36" s="12">
        <v>20929.222699999998</v>
      </c>
      <c r="Y36" s="12">
        <v>210179.26560000001</v>
      </c>
      <c r="Z36" s="12">
        <v>57649.046900000001</v>
      </c>
      <c r="AA36" s="12">
        <v>19582.328099999999</v>
      </c>
      <c r="AB36" s="12">
        <v>37301.972699999998</v>
      </c>
      <c r="AC36" s="12">
        <v>15384.9053</v>
      </c>
      <c r="AD36" s="12">
        <v>40635.066400000003</v>
      </c>
      <c r="AE36" s="12">
        <v>567542.9375</v>
      </c>
      <c r="AF36" s="12">
        <v>955457.875</v>
      </c>
      <c r="AG36" s="12">
        <v>60537.5</v>
      </c>
      <c r="AH36" s="12">
        <v>423600</v>
      </c>
      <c r="AI36" s="12">
        <v>49220</v>
      </c>
      <c r="AJ36" s="12">
        <v>376607.46879999997</v>
      </c>
      <c r="AK36" s="12">
        <v>47040</v>
      </c>
      <c r="AL36" s="12">
        <v>11191.2119</v>
      </c>
      <c r="AM36" s="12">
        <v>63300.386700000003</v>
      </c>
      <c r="AN36" s="12">
        <v>151982.07810000001</v>
      </c>
      <c r="AO36" s="12">
        <v>26031.25</v>
      </c>
      <c r="AP36" s="12">
        <v>45903.8125</v>
      </c>
      <c r="AQ36" s="12">
        <v>37994.4375</v>
      </c>
      <c r="AR36" s="12">
        <v>13239.6826</v>
      </c>
      <c r="AS36" s="12">
        <v>87057.476599999995</v>
      </c>
      <c r="AT36" s="12">
        <v>6649820</v>
      </c>
      <c r="AU36" s="13"/>
      <c r="AV36" s="13"/>
      <c r="AW36" s="13"/>
      <c r="AX36" s="13"/>
      <c r="AY36" s="13"/>
      <c r="AZ36" s="13"/>
      <c r="BA36" s="13"/>
      <c r="BB36" s="13"/>
    </row>
    <row r="37" spans="1:54" s="1" customFormat="1">
      <c r="A37" s="6">
        <v>36</v>
      </c>
      <c r="B37" s="11">
        <v>40752</v>
      </c>
      <c r="C37" s="12">
        <v>343392.5</v>
      </c>
      <c r="D37" s="12">
        <v>67142.789099999995</v>
      </c>
      <c r="E37" s="12">
        <v>332138.65629999997</v>
      </c>
      <c r="F37" s="12">
        <v>89250.25</v>
      </c>
      <c r="G37" s="12">
        <v>14245</v>
      </c>
      <c r="H37" s="12">
        <v>167038.95310000001</v>
      </c>
      <c r="I37" s="12">
        <v>198919.4375</v>
      </c>
      <c r="J37" s="12">
        <v>82000</v>
      </c>
      <c r="K37" s="12">
        <v>96166.390599999999</v>
      </c>
      <c r="L37" s="12">
        <v>27496.482400000001</v>
      </c>
      <c r="M37" s="12">
        <v>13863.6914</v>
      </c>
      <c r="N37" s="12">
        <v>80071.484400000001</v>
      </c>
      <c r="O37" s="12">
        <v>238758.0313</v>
      </c>
      <c r="P37" s="12">
        <v>222410.82810000001</v>
      </c>
      <c r="Q37" s="12">
        <v>33991.148399999998</v>
      </c>
      <c r="R37" s="12">
        <v>49619.328099999999</v>
      </c>
      <c r="S37" s="12">
        <v>82651.875</v>
      </c>
      <c r="T37" s="12">
        <v>20678.8262</v>
      </c>
      <c r="U37" s="12">
        <v>117488.27340000001</v>
      </c>
      <c r="V37" s="12">
        <v>19207.044900000001</v>
      </c>
      <c r="W37" s="12">
        <v>337449.6875</v>
      </c>
      <c r="X37" s="12">
        <v>24186.041000000001</v>
      </c>
      <c r="Y37" s="12">
        <v>232538.76560000001</v>
      </c>
      <c r="Z37" s="12">
        <v>68176.265599999999</v>
      </c>
      <c r="AA37" s="12">
        <v>20956.525399999999</v>
      </c>
      <c r="AB37" s="12">
        <v>43853.960899999998</v>
      </c>
      <c r="AC37" s="12">
        <v>18191.6113</v>
      </c>
      <c r="AD37" s="12">
        <v>45493.609400000001</v>
      </c>
      <c r="AE37" s="12">
        <v>610689.4375</v>
      </c>
      <c r="AF37" s="12">
        <v>990470.75</v>
      </c>
      <c r="AG37" s="12">
        <v>62350</v>
      </c>
      <c r="AH37" s="12">
        <v>457200</v>
      </c>
      <c r="AI37" s="12">
        <v>53360</v>
      </c>
      <c r="AJ37" s="12">
        <v>429216.6875</v>
      </c>
      <c r="AK37" s="12">
        <v>55920</v>
      </c>
      <c r="AL37" s="12">
        <v>11599.6494</v>
      </c>
      <c r="AM37" s="12">
        <v>61663.308599999997</v>
      </c>
      <c r="AN37" s="12">
        <v>156572.14060000001</v>
      </c>
      <c r="AO37" s="12">
        <v>26031.25</v>
      </c>
      <c r="AP37" s="12">
        <v>54510.777300000002</v>
      </c>
      <c r="AQ37" s="12">
        <v>40660.714800000002</v>
      </c>
      <c r="AR37" s="12">
        <v>13452.084000000001</v>
      </c>
      <c r="AS37" s="12">
        <v>88798.625</v>
      </c>
      <c r="AT37" s="12">
        <v>7245782.5</v>
      </c>
      <c r="AU37" s="13"/>
      <c r="AV37" s="13"/>
      <c r="AW37" s="13"/>
      <c r="AX37" s="13"/>
      <c r="AY37" s="13"/>
      <c r="AZ37" s="13"/>
      <c r="BA37" s="13"/>
      <c r="BB37" s="13"/>
    </row>
    <row r="38" spans="1:54" s="1" customFormat="1">
      <c r="A38" s="6">
        <v>37</v>
      </c>
      <c r="B38" s="11">
        <v>40783</v>
      </c>
      <c r="C38" s="12">
        <v>337446.3125</v>
      </c>
      <c r="D38" s="12">
        <v>67142.789099999995</v>
      </c>
      <c r="E38" s="12">
        <v>305414.875</v>
      </c>
      <c r="F38" s="12">
        <v>97363.906300000002</v>
      </c>
      <c r="G38" s="12">
        <v>13783</v>
      </c>
      <c r="H38" s="12">
        <v>154890.67189999999</v>
      </c>
      <c r="I38" s="12">
        <v>171744.64060000001</v>
      </c>
      <c r="J38" s="12">
        <v>81000</v>
      </c>
      <c r="K38" s="12">
        <v>105783.0313</v>
      </c>
      <c r="L38" s="12">
        <v>27860.6738</v>
      </c>
      <c r="M38" s="12">
        <v>11988.015600000001</v>
      </c>
      <c r="N38" s="12">
        <v>81705.601599999995</v>
      </c>
      <c r="O38" s="12">
        <v>236878.04689999999</v>
      </c>
      <c r="P38" s="12">
        <v>230273.8438</v>
      </c>
      <c r="Q38" s="12">
        <v>27317.656299999999</v>
      </c>
      <c r="R38" s="12">
        <v>48434.781300000002</v>
      </c>
      <c r="S38" s="12">
        <v>79360.429699999993</v>
      </c>
      <c r="T38" s="12">
        <v>18602.6387</v>
      </c>
      <c r="U38" s="12">
        <v>98485.828099999999</v>
      </c>
      <c r="V38" s="12">
        <v>18955.425800000001</v>
      </c>
      <c r="W38" s="12">
        <v>305140.6875</v>
      </c>
      <c r="X38" s="12">
        <v>23875.962899999999</v>
      </c>
      <c r="Y38" s="12">
        <v>213533.20310000001</v>
      </c>
      <c r="Z38" s="12">
        <v>68677.5625</v>
      </c>
      <c r="AA38" s="12">
        <v>21471.849600000001</v>
      </c>
      <c r="AB38" s="12">
        <v>41892.804700000001</v>
      </c>
      <c r="AC38" s="12">
        <v>17775.8027</v>
      </c>
      <c r="AD38" s="12">
        <v>41739.281300000002</v>
      </c>
      <c r="AE38" s="12">
        <v>580997.4375</v>
      </c>
      <c r="AF38" s="12">
        <v>939091.875</v>
      </c>
      <c r="AG38" s="12">
        <v>64162.5</v>
      </c>
      <c r="AH38" s="12">
        <v>400800</v>
      </c>
      <c r="AI38" s="12">
        <v>53130</v>
      </c>
      <c r="AJ38" s="12">
        <v>403769.0625</v>
      </c>
      <c r="AK38" s="12">
        <v>59040</v>
      </c>
      <c r="AL38" s="12">
        <v>9802.5215000000007</v>
      </c>
      <c r="AM38" s="12">
        <v>55660.683599999997</v>
      </c>
      <c r="AN38" s="12">
        <v>136681.875</v>
      </c>
      <c r="AO38" s="12">
        <v>24281.25</v>
      </c>
      <c r="AP38" s="12">
        <v>54032.613299999997</v>
      </c>
      <c r="AQ38" s="12">
        <v>41993.929700000001</v>
      </c>
      <c r="AR38" s="12">
        <v>13806.0859</v>
      </c>
      <c r="AS38" s="12">
        <v>75304.718800000002</v>
      </c>
      <c r="AT38" s="12">
        <v>6817823.5</v>
      </c>
      <c r="AU38" s="13"/>
      <c r="AV38" s="13"/>
      <c r="AW38" s="13"/>
      <c r="AX38" s="13"/>
      <c r="AY38" s="13"/>
      <c r="AZ38" s="13"/>
      <c r="BA38" s="13"/>
      <c r="BB38" s="13"/>
    </row>
    <row r="39" spans="1:54" s="1" customFormat="1">
      <c r="A39" s="6">
        <v>38</v>
      </c>
      <c r="B39" s="11">
        <v>40814</v>
      </c>
      <c r="C39" s="12">
        <v>380556.1875</v>
      </c>
      <c r="D39" s="12">
        <v>56428.515599999999</v>
      </c>
      <c r="E39" s="12">
        <v>269146.84379999997</v>
      </c>
      <c r="F39" s="12">
        <v>98909.367199999993</v>
      </c>
      <c r="G39" s="12">
        <v>12705</v>
      </c>
      <c r="H39" s="12">
        <v>121482.875</v>
      </c>
      <c r="I39" s="12">
        <v>142395.875</v>
      </c>
      <c r="J39" s="12">
        <v>73500</v>
      </c>
      <c r="K39" s="12">
        <v>90556.679699999993</v>
      </c>
      <c r="L39" s="12">
        <v>28224.8652</v>
      </c>
      <c r="M39" s="12">
        <v>9623.0321999999996</v>
      </c>
      <c r="N39" s="12">
        <v>74624.445300000007</v>
      </c>
      <c r="O39" s="12">
        <v>201158.3438</v>
      </c>
      <c r="P39" s="12">
        <v>215671.10939999999</v>
      </c>
      <c r="Q39" s="12">
        <v>24323.9414</v>
      </c>
      <c r="R39" s="12">
        <v>44486.292999999998</v>
      </c>
      <c r="S39" s="12">
        <v>69120.375</v>
      </c>
      <c r="T39" s="12">
        <v>14035.026400000001</v>
      </c>
      <c r="U39" s="12">
        <v>71514.601599999995</v>
      </c>
      <c r="V39" s="12">
        <v>13923.011699999999</v>
      </c>
      <c r="W39" s="12">
        <v>280011.4375</v>
      </c>
      <c r="X39" s="12">
        <v>16906.609400000001</v>
      </c>
      <c r="Y39" s="12">
        <v>172168.125</v>
      </c>
      <c r="Z39" s="12">
        <v>65168.488299999997</v>
      </c>
      <c r="AA39" s="12">
        <v>18723.453099999999</v>
      </c>
      <c r="AB39" s="12">
        <v>33716.015599999999</v>
      </c>
      <c r="AC39" s="12">
        <v>15073.0488</v>
      </c>
      <c r="AD39" s="12">
        <v>31594.523399999998</v>
      </c>
      <c r="AE39" s="12">
        <v>463137.96879999997</v>
      </c>
      <c r="AF39" s="12">
        <v>742139.4375</v>
      </c>
      <c r="AG39" s="12">
        <v>61625</v>
      </c>
      <c r="AH39" s="12">
        <v>314400</v>
      </c>
      <c r="AI39" s="12">
        <v>50140</v>
      </c>
      <c r="AJ39" s="12">
        <v>359659.84379999997</v>
      </c>
      <c r="AK39" s="12">
        <v>52320</v>
      </c>
      <c r="AL39" s="12">
        <v>7433.5785999999998</v>
      </c>
      <c r="AM39" s="12">
        <v>43655.4375</v>
      </c>
      <c r="AN39" s="12">
        <v>103531.41409999999</v>
      </c>
      <c r="AO39" s="12">
        <v>20300</v>
      </c>
      <c r="AP39" s="12">
        <v>49490.046900000001</v>
      </c>
      <c r="AQ39" s="12">
        <v>36328.082000000002</v>
      </c>
      <c r="AR39" s="12">
        <v>10407.665000000001</v>
      </c>
      <c r="AS39" s="12">
        <v>62246.093800000002</v>
      </c>
      <c r="AT39" s="12">
        <v>5806921.5</v>
      </c>
      <c r="AU39" s="13"/>
      <c r="AV39" s="13"/>
      <c r="AW39" s="13"/>
      <c r="AX39" s="13"/>
      <c r="AY39" s="13"/>
      <c r="AZ39" s="13"/>
      <c r="BA39" s="13"/>
      <c r="BB39" s="13"/>
    </row>
    <row r="40" spans="1:54" s="1" customFormat="1">
      <c r="A40" s="6">
        <v>39</v>
      </c>
      <c r="B40" s="11">
        <v>40844</v>
      </c>
      <c r="C40" s="12">
        <v>387988.9375</v>
      </c>
      <c r="D40" s="12">
        <v>54642.800799999997</v>
      </c>
      <c r="E40" s="12">
        <v>285372</v>
      </c>
      <c r="F40" s="12">
        <v>104318.47659999999</v>
      </c>
      <c r="G40" s="12">
        <v>12628</v>
      </c>
      <c r="H40" s="12">
        <v>121482.875</v>
      </c>
      <c r="I40" s="12">
        <v>170657.6563</v>
      </c>
      <c r="J40" s="12">
        <v>75000</v>
      </c>
      <c r="K40" s="12">
        <v>88553.218800000002</v>
      </c>
      <c r="L40" s="12">
        <v>28953.248</v>
      </c>
      <c r="M40" s="12">
        <v>9623.0321999999996</v>
      </c>
      <c r="N40" s="12">
        <v>70811.523400000005</v>
      </c>
      <c r="O40" s="12">
        <v>227478.125</v>
      </c>
      <c r="P40" s="12">
        <v>211177.95310000001</v>
      </c>
      <c r="Q40" s="12">
        <v>23201.2988</v>
      </c>
      <c r="R40" s="12">
        <v>44223.058599999997</v>
      </c>
      <c r="S40" s="12">
        <v>78263.281300000002</v>
      </c>
      <c r="T40" s="12">
        <v>13785.8848</v>
      </c>
      <c r="U40" s="12">
        <v>78468.171900000001</v>
      </c>
      <c r="V40" s="12">
        <v>15600.482400000001</v>
      </c>
      <c r="W40" s="12">
        <v>296764.25</v>
      </c>
      <c r="X40" s="12">
        <v>18147.462899999999</v>
      </c>
      <c r="Y40" s="12">
        <v>169932.1875</v>
      </c>
      <c r="Z40" s="12">
        <v>57147.75</v>
      </c>
      <c r="AA40" s="12">
        <v>17349.2559</v>
      </c>
      <c r="AB40" s="12">
        <v>34372.074200000003</v>
      </c>
      <c r="AC40" s="12">
        <v>15073.0488</v>
      </c>
      <c r="AD40" s="12">
        <v>23640.656299999999</v>
      </c>
      <c r="AE40" s="12">
        <v>534517.625</v>
      </c>
      <c r="AF40" s="12">
        <v>874027.6875</v>
      </c>
      <c r="AG40" s="12">
        <v>59812.5</v>
      </c>
      <c r="AH40" s="12">
        <v>378000</v>
      </c>
      <c r="AI40" s="12">
        <v>54050</v>
      </c>
      <c r="AJ40" s="12">
        <v>398696.59379999997</v>
      </c>
      <c r="AK40" s="12">
        <v>49920</v>
      </c>
      <c r="AL40" s="12">
        <v>6861.7646000000004</v>
      </c>
      <c r="AM40" s="12">
        <v>42345.773399999998</v>
      </c>
      <c r="AN40" s="12">
        <v>118831.625</v>
      </c>
      <c r="AO40" s="12">
        <v>20300</v>
      </c>
      <c r="AP40" s="12">
        <v>50685.457000000002</v>
      </c>
      <c r="AQ40" s="12">
        <v>32928.574200000003</v>
      </c>
      <c r="AR40" s="12">
        <v>10549.265600000001</v>
      </c>
      <c r="AS40" s="12">
        <v>59634.371099999997</v>
      </c>
      <c r="AT40" s="12">
        <v>6348574.5</v>
      </c>
      <c r="AU40" s="13"/>
      <c r="AV40" s="13"/>
      <c r="AW40" s="13"/>
      <c r="AX40" s="13"/>
      <c r="AY40" s="13"/>
      <c r="AZ40" s="13"/>
      <c r="BA40" s="13"/>
      <c r="BB40" s="13"/>
    </row>
    <row r="41" spans="1:54" s="1" customFormat="1">
      <c r="A41" s="6">
        <v>40</v>
      </c>
      <c r="B41" s="11">
        <v>40875</v>
      </c>
      <c r="C41" s="12">
        <v>414746.8125</v>
      </c>
      <c r="D41" s="12">
        <v>61428.511700000003</v>
      </c>
      <c r="E41" s="12">
        <v>276782.21879999997</v>
      </c>
      <c r="F41" s="12">
        <v>115909.41409999999</v>
      </c>
      <c r="G41" s="12">
        <v>13475</v>
      </c>
      <c r="H41" s="12">
        <v>119660.63280000001</v>
      </c>
      <c r="I41" s="12">
        <v>147830.82810000001</v>
      </c>
      <c r="J41" s="12">
        <v>78000</v>
      </c>
      <c r="K41" s="12">
        <v>98971.242199999993</v>
      </c>
      <c r="L41" s="12">
        <v>34051.933599999997</v>
      </c>
      <c r="M41" s="12">
        <v>9786.1347999999998</v>
      </c>
      <c r="N41" s="12">
        <v>81160.898400000005</v>
      </c>
      <c r="O41" s="12">
        <v>248157.95310000001</v>
      </c>
      <c r="P41" s="12">
        <v>224657.4063</v>
      </c>
      <c r="Q41" s="12">
        <v>24698.154299999998</v>
      </c>
      <c r="R41" s="12">
        <v>46723.769500000002</v>
      </c>
      <c r="S41" s="12">
        <v>76068.984400000001</v>
      </c>
      <c r="T41" s="12">
        <v>15779.0244</v>
      </c>
      <c r="U41" s="12">
        <v>79285.546900000001</v>
      </c>
      <c r="V41" s="12">
        <v>15432.7363</v>
      </c>
      <c r="W41" s="12">
        <v>280011.4375</v>
      </c>
      <c r="X41" s="12">
        <v>18767.8887</v>
      </c>
      <c r="Y41" s="12">
        <v>163224.3438</v>
      </c>
      <c r="Z41" s="12">
        <v>59654.230499999998</v>
      </c>
      <c r="AA41" s="12">
        <v>18208.1289</v>
      </c>
      <c r="AB41" s="12">
        <v>34385.816400000003</v>
      </c>
      <c r="AC41" s="12">
        <v>16112.569299999999</v>
      </c>
      <c r="AD41" s="12">
        <v>23640.656299999999</v>
      </c>
      <c r="AE41" s="12">
        <v>516257.71879999997</v>
      </c>
      <c r="AF41" s="12">
        <v>874027.6875</v>
      </c>
      <c r="AG41" s="12">
        <v>61987.5</v>
      </c>
      <c r="AH41" s="12">
        <v>378000</v>
      </c>
      <c r="AI41" s="12">
        <v>56580</v>
      </c>
      <c r="AJ41" s="12">
        <v>368158.15629999997</v>
      </c>
      <c r="AK41" s="12">
        <v>54480</v>
      </c>
      <c r="AL41" s="12">
        <v>6535.0141999999996</v>
      </c>
      <c r="AM41" s="12">
        <v>41472.667999999998</v>
      </c>
      <c r="AN41" s="12">
        <v>124951.71090000001</v>
      </c>
      <c r="AO41" s="12">
        <v>22312.5</v>
      </c>
      <c r="AP41" s="12">
        <v>54988.941400000003</v>
      </c>
      <c r="AQ41" s="12">
        <v>33328.515599999999</v>
      </c>
      <c r="AR41" s="12">
        <v>12956.4805</v>
      </c>
      <c r="AS41" s="12">
        <v>58763.796900000001</v>
      </c>
      <c r="AT41" s="12">
        <v>6397798</v>
      </c>
      <c r="AU41" s="13"/>
      <c r="AV41" s="13"/>
      <c r="AW41" s="13"/>
      <c r="AX41" s="13"/>
      <c r="AY41" s="13"/>
      <c r="AZ41" s="13"/>
      <c r="BA41" s="13"/>
      <c r="BB41" s="13"/>
    </row>
    <row r="42" spans="1:54" s="1" customFormat="1">
      <c r="A42" s="6">
        <v>41</v>
      </c>
      <c r="B42" s="11">
        <v>40905</v>
      </c>
      <c r="C42" s="12">
        <v>417719.90629999997</v>
      </c>
      <c r="D42" s="12">
        <v>64285.648399999998</v>
      </c>
      <c r="E42" s="12">
        <v>293007.375</v>
      </c>
      <c r="F42" s="12">
        <v>126727.625</v>
      </c>
      <c r="G42" s="12">
        <v>14014.001</v>
      </c>
      <c r="H42" s="12">
        <v>133631.1563</v>
      </c>
      <c r="I42" s="12">
        <v>148374.32810000001</v>
      </c>
      <c r="J42" s="12">
        <v>90000</v>
      </c>
      <c r="K42" s="12">
        <v>96166.390599999999</v>
      </c>
      <c r="L42" s="12">
        <v>33869.839800000002</v>
      </c>
      <c r="M42" s="12">
        <v>10438.543900000001</v>
      </c>
      <c r="N42" s="12">
        <v>82250.304699999993</v>
      </c>
      <c r="O42" s="12">
        <v>248157.95310000001</v>
      </c>
      <c r="P42" s="12">
        <v>232520.4063</v>
      </c>
      <c r="Q42" s="12">
        <v>27068.1816</v>
      </c>
      <c r="R42" s="12">
        <v>50672.257799999999</v>
      </c>
      <c r="S42" s="12">
        <v>83383.304699999993</v>
      </c>
      <c r="T42" s="12">
        <v>15695.9766</v>
      </c>
      <c r="U42" s="12">
        <v>83372.429699999993</v>
      </c>
      <c r="V42" s="12">
        <v>15181.114299999999</v>
      </c>
      <c r="W42" s="12">
        <v>291977.75</v>
      </c>
      <c r="X42" s="12">
        <v>20921.583999999999</v>
      </c>
      <c r="Y42" s="12">
        <v>166578.25</v>
      </c>
      <c r="Z42" s="12">
        <v>61659.417999999998</v>
      </c>
      <c r="AA42" s="12">
        <v>18379.904299999998</v>
      </c>
      <c r="AB42" s="12">
        <v>36682.515599999999</v>
      </c>
      <c r="AC42" s="12">
        <v>16840.234400000001</v>
      </c>
      <c r="AD42" s="12">
        <v>25629.125</v>
      </c>
      <c r="AE42" s="12">
        <v>559417.5625</v>
      </c>
      <c r="AF42" s="12">
        <v>908303.25</v>
      </c>
      <c r="AG42" s="12">
        <v>63800</v>
      </c>
      <c r="AH42" s="12">
        <v>375600</v>
      </c>
      <c r="AI42" s="12">
        <v>59340</v>
      </c>
      <c r="AJ42" s="12">
        <v>395303.4375</v>
      </c>
      <c r="AK42" s="12">
        <v>57360</v>
      </c>
      <c r="AL42" s="12">
        <v>6780.0771000000004</v>
      </c>
      <c r="AM42" s="12">
        <v>43655.4375</v>
      </c>
      <c r="AN42" s="12">
        <v>119341.63280000001</v>
      </c>
      <c r="AO42" s="12">
        <v>25812.5</v>
      </c>
      <c r="AP42" s="12">
        <v>55945.269500000002</v>
      </c>
      <c r="AQ42" s="12">
        <v>35661.511700000003</v>
      </c>
      <c r="AR42" s="12">
        <v>13947.6875</v>
      </c>
      <c r="AS42" s="12">
        <v>68775.406300000002</v>
      </c>
      <c r="AT42" s="12">
        <v>6591087.5</v>
      </c>
      <c r="AU42" s="13"/>
      <c r="AV42" s="13"/>
      <c r="AW42" s="13"/>
      <c r="AX42" s="13"/>
      <c r="AY42" s="13"/>
      <c r="AZ42" s="13"/>
      <c r="BA42" s="13"/>
      <c r="BB42" s="13"/>
    </row>
    <row r="43" spans="1:54" s="1" customFormat="1">
      <c r="A43" s="6">
        <v>42</v>
      </c>
      <c r="B43" s="11">
        <v>40936</v>
      </c>
      <c r="C43" s="12">
        <v>448937.40629999997</v>
      </c>
      <c r="D43" s="12">
        <v>75357.070300000007</v>
      </c>
      <c r="E43" s="12">
        <v>293007.375</v>
      </c>
      <c r="F43" s="12">
        <v>118613.9688</v>
      </c>
      <c r="G43" s="12">
        <v>14399.001</v>
      </c>
      <c r="H43" s="12">
        <v>134846</v>
      </c>
      <c r="I43" s="12">
        <v>160331.23439999999</v>
      </c>
      <c r="J43" s="12">
        <v>86500</v>
      </c>
      <c r="K43" s="12">
        <v>93762.226599999995</v>
      </c>
      <c r="L43" s="12">
        <v>34416.125</v>
      </c>
      <c r="M43" s="12">
        <v>10683.1973</v>
      </c>
      <c r="N43" s="12">
        <v>85518.531300000002</v>
      </c>
      <c r="O43" s="12">
        <v>263197.8125</v>
      </c>
      <c r="P43" s="12">
        <v>262849.15629999997</v>
      </c>
      <c r="Q43" s="12">
        <v>26693.966799999998</v>
      </c>
      <c r="R43" s="12">
        <v>48171.546900000001</v>
      </c>
      <c r="S43" s="12">
        <v>81554.726599999995</v>
      </c>
      <c r="T43" s="12">
        <v>15197.6914</v>
      </c>
      <c r="U43" s="12">
        <v>93589.640599999999</v>
      </c>
      <c r="V43" s="12">
        <v>14677.874</v>
      </c>
      <c r="W43" s="12">
        <v>308730.5625</v>
      </c>
      <c r="X43" s="12">
        <v>22651.9395</v>
      </c>
      <c r="Y43" s="12">
        <v>171050.1563</v>
      </c>
      <c r="Z43" s="12">
        <v>64165.898399999998</v>
      </c>
      <c r="AA43" s="12">
        <v>19410.5527</v>
      </c>
      <c r="AB43" s="12">
        <v>37993.1875</v>
      </c>
      <c r="AC43" s="12">
        <v>17048.136699999999</v>
      </c>
      <c r="AD43" s="12">
        <v>31373.581999999999</v>
      </c>
      <c r="AE43" s="12">
        <v>587637.4375</v>
      </c>
      <c r="AF43" s="12">
        <v>971141.875</v>
      </c>
      <c r="AG43" s="12">
        <v>63800</v>
      </c>
      <c r="AH43" s="12">
        <v>415200</v>
      </c>
      <c r="AI43" s="12">
        <v>59110</v>
      </c>
      <c r="AJ43" s="12">
        <v>410595.1875</v>
      </c>
      <c r="AK43" s="12">
        <v>61440</v>
      </c>
      <c r="AL43" s="12">
        <v>7433.5785999999998</v>
      </c>
      <c r="AM43" s="12">
        <v>51731.695299999999</v>
      </c>
      <c r="AN43" s="12">
        <v>131071.78909999999</v>
      </c>
      <c r="AO43" s="12">
        <v>25812.5</v>
      </c>
      <c r="AP43" s="12">
        <v>63595.906300000002</v>
      </c>
      <c r="AQ43" s="12">
        <v>34661.656300000002</v>
      </c>
      <c r="AR43" s="12">
        <v>15009.694299999999</v>
      </c>
      <c r="AS43" s="12">
        <v>72692.992199999993</v>
      </c>
      <c r="AT43" s="12">
        <v>6995205.5</v>
      </c>
      <c r="AU43" s="13"/>
      <c r="AV43" s="13"/>
      <c r="AW43" s="13"/>
      <c r="AX43" s="13"/>
      <c r="AY43" s="13"/>
      <c r="AZ43" s="13"/>
      <c r="BA43" s="13"/>
      <c r="BB43" s="13"/>
    </row>
    <row r="44" spans="1:54" s="1" customFormat="1">
      <c r="A44" s="6">
        <v>43</v>
      </c>
      <c r="B44" s="11">
        <v>40967</v>
      </c>
      <c r="C44" s="12">
        <v>475695.25</v>
      </c>
      <c r="D44" s="12">
        <v>75357.070300000007</v>
      </c>
      <c r="E44" s="12">
        <v>345500.5625</v>
      </c>
      <c r="F44" s="12">
        <v>116295.7813</v>
      </c>
      <c r="G44" s="12">
        <v>15015</v>
      </c>
      <c r="H44" s="12">
        <v>153372.125</v>
      </c>
      <c r="I44" s="12">
        <v>176092.60939999999</v>
      </c>
      <c r="J44" s="12">
        <v>88500</v>
      </c>
      <c r="K44" s="12">
        <v>123012.83590000001</v>
      </c>
      <c r="L44" s="12">
        <v>33323.550799999997</v>
      </c>
      <c r="M44" s="12">
        <v>11498.708000000001</v>
      </c>
      <c r="N44" s="12">
        <v>89331.453099999999</v>
      </c>
      <c r="O44" s="12">
        <v>272597.75</v>
      </c>
      <c r="P44" s="12">
        <v>297671.0625</v>
      </c>
      <c r="Q44" s="12">
        <v>28689.777300000002</v>
      </c>
      <c r="R44" s="12">
        <v>49750.941400000003</v>
      </c>
      <c r="S44" s="12">
        <v>78994.710900000005</v>
      </c>
      <c r="T44" s="12">
        <v>17938.2598</v>
      </c>
      <c r="U44" s="12">
        <v>96859.140599999999</v>
      </c>
      <c r="V44" s="12">
        <v>16355.3457</v>
      </c>
      <c r="W44" s="12">
        <v>350612.625</v>
      </c>
      <c r="X44" s="12">
        <v>22494.6348</v>
      </c>
      <c r="Y44" s="12">
        <v>194527.625</v>
      </c>
      <c r="Z44" s="12">
        <v>69178.859400000001</v>
      </c>
      <c r="AA44" s="12">
        <v>20269.425800000001</v>
      </c>
      <c r="AB44" s="12">
        <v>41277.957000000002</v>
      </c>
      <c r="AC44" s="12">
        <v>16840.234400000001</v>
      </c>
      <c r="AD44" s="12">
        <v>30931.7012</v>
      </c>
      <c r="AE44" s="12">
        <v>612537.3125</v>
      </c>
      <c r="AF44" s="12">
        <v>1036836.75</v>
      </c>
      <c r="AG44" s="12">
        <v>61625</v>
      </c>
      <c r="AH44" s="12">
        <v>428400</v>
      </c>
      <c r="AI44" s="12">
        <v>69230</v>
      </c>
      <c r="AJ44" s="12">
        <v>441135.3125</v>
      </c>
      <c r="AK44" s="12">
        <v>72960</v>
      </c>
      <c r="AL44" s="12">
        <v>7270.2030999999997</v>
      </c>
      <c r="AM44" s="12">
        <v>56752.070299999999</v>
      </c>
      <c r="AN44" s="12">
        <v>155042.125</v>
      </c>
      <c r="AO44" s="12">
        <v>26250</v>
      </c>
      <c r="AP44" s="12">
        <v>66225.8125</v>
      </c>
      <c r="AQ44" s="12">
        <v>37994.507799999999</v>
      </c>
      <c r="AR44" s="12">
        <v>14301.6895</v>
      </c>
      <c r="AS44" s="12">
        <v>75740.007800000007</v>
      </c>
      <c r="AT44" s="12">
        <v>7561663</v>
      </c>
      <c r="AU44" s="13"/>
      <c r="AV44" s="13"/>
      <c r="AW44" s="13"/>
      <c r="AX44" s="13"/>
      <c r="AY44" s="13"/>
      <c r="AZ44" s="13"/>
      <c r="BA44" s="13"/>
      <c r="BB44" s="13"/>
    </row>
    <row r="45" spans="1:54" s="1" customFormat="1">
      <c r="A45" s="6">
        <v>44</v>
      </c>
      <c r="B45" s="11">
        <v>40996</v>
      </c>
      <c r="C45" s="12">
        <v>547049.5625</v>
      </c>
      <c r="D45" s="12">
        <v>83214.203099999999</v>
      </c>
      <c r="E45" s="12">
        <v>353135.9375</v>
      </c>
      <c r="F45" s="12">
        <v>134068.5625</v>
      </c>
      <c r="G45" s="12">
        <v>16632</v>
      </c>
      <c r="H45" s="12">
        <v>164001.875</v>
      </c>
      <c r="I45" s="12">
        <v>165222.70310000001</v>
      </c>
      <c r="J45" s="12">
        <v>102000</v>
      </c>
      <c r="K45" s="12">
        <v>131427.39060000001</v>
      </c>
      <c r="L45" s="12">
        <v>38969.039100000002</v>
      </c>
      <c r="M45" s="12">
        <v>11417.1572</v>
      </c>
      <c r="N45" s="12">
        <v>100225.53909999999</v>
      </c>
      <c r="O45" s="12">
        <v>288424.59379999997</v>
      </c>
      <c r="P45" s="12">
        <v>294301.1875</v>
      </c>
      <c r="Q45" s="12">
        <v>32431.921900000001</v>
      </c>
      <c r="R45" s="12">
        <v>48961.246099999997</v>
      </c>
      <c r="S45" s="12">
        <v>89966.203099999999</v>
      </c>
      <c r="T45" s="12">
        <v>17626.847699999998</v>
      </c>
      <c r="U45" s="12">
        <v>95633.078099999999</v>
      </c>
      <c r="V45" s="12">
        <v>14845.6201</v>
      </c>
      <c r="W45" s="12">
        <v>368562.0625</v>
      </c>
      <c r="X45" s="12">
        <v>22345.2461</v>
      </c>
      <c r="Y45" s="12">
        <v>195645.60939999999</v>
      </c>
      <c r="Z45" s="12">
        <v>69178.859400000001</v>
      </c>
      <c r="AA45" s="12">
        <v>19582.328099999999</v>
      </c>
      <c r="AB45" s="12">
        <v>46974.054700000001</v>
      </c>
      <c r="AC45" s="12">
        <v>16528.377</v>
      </c>
      <c r="AD45" s="12">
        <v>33362.050799999997</v>
      </c>
      <c r="AE45" s="12">
        <v>579337.4375</v>
      </c>
      <c r="AF45" s="12">
        <v>1011130.0625</v>
      </c>
      <c r="AG45" s="12">
        <v>59812.5</v>
      </c>
      <c r="AH45" s="12">
        <v>426000</v>
      </c>
      <c r="AI45" s="12">
        <v>70380</v>
      </c>
      <c r="AJ45" s="12">
        <v>486945.5</v>
      </c>
      <c r="AK45" s="12">
        <v>85920</v>
      </c>
      <c r="AL45" s="12">
        <v>7188.5155999999997</v>
      </c>
      <c r="AM45" s="12">
        <v>56206.375</v>
      </c>
      <c r="AN45" s="12">
        <v>147902.01560000001</v>
      </c>
      <c r="AO45" s="12">
        <v>25812.5</v>
      </c>
      <c r="AP45" s="12">
        <v>67660.304699999993</v>
      </c>
      <c r="AQ45" s="12">
        <v>44660.210899999998</v>
      </c>
      <c r="AR45" s="12">
        <v>14230.8887</v>
      </c>
      <c r="AS45" s="12">
        <v>77045.867199999993</v>
      </c>
      <c r="AT45" s="12">
        <v>7792558</v>
      </c>
      <c r="AU45" s="13"/>
      <c r="AV45" s="13"/>
      <c r="AW45" s="13"/>
      <c r="AX45" s="13"/>
      <c r="AY45" s="13"/>
      <c r="AZ45" s="13"/>
      <c r="BA45" s="13"/>
      <c r="BB45" s="13"/>
    </row>
    <row r="46" spans="1:54" s="1" customFormat="1">
      <c r="A46" s="6">
        <v>45</v>
      </c>
      <c r="B46" s="11">
        <v>41027</v>
      </c>
      <c r="C46" s="12">
        <v>544076.4375</v>
      </c>
      <c r="D46" s="12">
        <v>88571.343800000002</v>
      </c>
      <c r="E46" s="12">
        <v>364589</v>
      </c>
      <c r="F46" s="12">
        <v>142182.2188</v>
      </c>
      <c r="G46" s="12">
        <v>18018</v>
      </c>
      <c r="H46" s="12">
        <v>168557.48439999999</v>
      </c>
      <c r="I46" s="12">
        <v>151091.8125</v>
      </c>
      <c r="J46" s="12">
        <v>103000</v>
      </c>
      <c r="K46" s="12">
        <v>152263.45310000001</v>
      </c>
      <c r="L46" s="12">
        <v>44431.988299999997</v>
      </c>
      <c r="M46" s="12">
        <v>11743.362300000001</v>
      </c>
      <c r="N46" s="12">
        <v>109485.50780000001</v>
      </c>
      <c r="O46" s="12">
        <v>315524.875</v>
      </c>
      <c r="P46" s="12">
        <v>343725.8125</v>
      </c>
      <c r="Q46" s="12">
        <v>30810.3262</v>
      </c>
      <c r="R46" s="12">
        <v>52120.035199999998</v>
      </c>
      <c r="S46" s="12">
        <v>98377.671900000001</v>
      </c>
      <c r="T46" s="12">
        <v>18029.287100000001</v>
      </c>
      <c r="U46" s="12">
        <v>89094.070300000007</v>
      </c>
      <c r="V46" s="12">
        <v>15348.862300000001</v>
      </c>
      <c r="W46" s="12">
        <v>391298.03129999997</v>
      </c>
      <c r="X46" s="12">
        <v>21715.8027</v>
      </c>
      <c r="Y46" s="12">
        <v>201235.48439999999</v>
      </c>
      <c r="Z46" s="12">
        <v>79706.070300000007</v>
      </c>
      <c r="AA46" s="12">
        <v>20097.652300000002</v>
      </c>
      <c r="AB46" s="12">
        <v>51011.8125</v>
      </c>
      <c r="AC46" s="12">
        <v>16840.234400000001</v>
      </c>
      <c r="AD46" s="12">
        <v>34024.871099999997</v>
      </c>
      <c r="AE46" s="12">
        <v>589297.4375</v>
      </c>
      <c r="AF46" s="12">
        <v>1002561.1875</v>
      </c>
      <c r="AG46" s="12">
        <v>60537.5</v>
      </c>
      <c r="AH46" s="12">
        <v>420000</v>
      </c>
      <c r="AI46" s="12">
        <v>75670</v>
      </c>
      <c r="AJ46" s="12">
        <v>526002.125</v>
      </c>
      <c r="AK46" s="12">
        <v>91920</v>
      </c>
      <c r="AL46" s="12">
        <v>6861.7646000000004</v>
      </c>
      <c r="AM46" s="12">
        <v>58389.148399999998</v>
      </c>
      <c r="AN46" s="12">
        <v>137701.875</v>
      </c>
      <c r="AO46" s="12">
        <v>26031.25</v>
      </c>
      <c r="AP46" s="12">
        <v>83487.554699999993</v>
      </c>
      <c r="AQ46" s="12">
        <v>42327.214800000002</v>
      </c>
      <c r="AR46" s="12">
        <v>13593.6855</v>
      </c>
      <c r="AS46" s="12">
        <v>74034.867199999993</v>
      </c>
      <c r="AT46" s="12">
        <v>7995344</v>
      </c>
      <c r="AU46" s="13"/>
      <c r="AV46" s="13"/>
      <c r="AW46" s="13"/>
      <c r="AX46" s="13"/>
      <c r="AY46" s="13"/>
      <c r="AZ46" s="13"/>
      <c r="BA46" s="13"/>
      <c r="BB46" s="13"/>
    </row>
    <row r="47" spans="1:54" s="1" customFormat="1">
      <c r="A47" s="6">
        <v>46</v>
      </c>
      <c r="B47" s="11">
        <v>41057</v>
      </c>
      <c r="C47" s="12">
        <v>532184.0625</v>
      </c>
      <c r="D47" s="12">
        <v>80714.203099999999</v>
      </c>
      <c r="E47" s="12">
        <v>343591.71879999997</v>
      </c>
      <c r="F47" s="12">
        <v>138318.5625</v>
      </c>
      <c r="G47" s="12">
        <v>17864</v>
      </c>
      <c r="H47" s="12">
        <v>171594.5625</v>
      </c>
      <c r="I47" s="12">
        <v>122286.5313</v>
      </c>
      <c r="J47" s="12">
        <v>108000</v>
      </c>
      <c r="K47" s="12">
        <v>178200</v>
      </c>
      <c r="L47" s="12">
        <v>45888.773399999998</v>
      </c>
      <c r="M47" s="12">
        <v>10520.0947</v>
      </c>
      <c r="N47" s="12">
        <v>99136.125</v>
      </c>
      <c r="O47" s="12">
        <v>294231.78129999997</v>
      </c>
      <c r="P47" s="12">
        <v>307671.21879999997</v>
      </c>
      <c r="Q47" s="12">
        <v>26943.4434</v>
      </c>
      <c r="R47" s="12">
        <v>54752.359400000001</v>
      </c>
      <c r="S47" s="12">
        <v>96549.093800000002</v>
      </c>
      <c r="T47" s="12">
        <v>16821.968799999999</v>
      </c>
      <c r="U47" s="12">
        <v>74789.976599999995</v>
      </c>
      <c r="V47" s="12">
        <v>13839.137699999999</v>
      </c>
      <c r="W47" s="12">
        <v>370955.34379999997</v>
      </c>
      <c r="X47" s="12">
        <v>19670.1113</v>
      </c>
      <c r="Y47" s="12">
        <v>167696.23439999999</v>
      </c>
      <c r="Z47" s="12">
        <v>71685.335900000005</v>
      </c>
      <c r="AA47" s="12">
        <v>20269.425800000001</v>
      </c>
      <c r="AB47" s="12">
        <v>47050.484400000001</v>
      </c>
      <c r="AC47" s="12">
        <v>16112.569299999999</v>
      </c>
      <c r="AD47" s="12">
        <v>30489.820299999999</v>
      </c>
      <c r="AE47" s="12">
        <v>521237.71879999997</v>
      </c>
      <c r="AF47" s="12">
        <v>894021.8125</v>
      </c>
      <c r="AG47" s="12">
        <v>60175</v>
      </c>
      <c r="AH47" s="12">
        <v>410400</v>
      </c>
      <c r="AI47" s="12">
        <v>65320</v>
      </c>
      <c r="AJ47" s="12">
        <v>476795.5</v>
      </c>
      <c r="AK47" s="12">
        <v>80160</v>
      </c>
      <c r="AL47" s="12">
        <v>6126.5757000000003</v>
      </c>
      <c r="AM47" s="12">
        <v>46929.597699999998</v>
      </c>
      <c r="AN47" s="12">
        <v>115261.5781</v>
      </c>
      <c r="AO47" s="12">
        <v>25593.75</v>
      </c>
      <c r="AP47" s="12">
        <v>77175.6875</v>
      </c>
      <c r="AQ47" s="12">
        <v>34501.042999999998</v>
      </c>
      <c r="AR47" s="12">
        <v>12248.4756</v>
      </c>
      <c r="AS47" s="12">
        <v>64453.882799999999</v>
      </c>
      <c r="AT47" s="12">
        <v>7329931</v>
      </c>
      <c r="AU47" s="13"/>
      <c r="AV47" s="13"/>
      <c r="AW47" s="13"/>
      <c r="AX47" s="13"/>
      <c r="AY47" s="13"/>
      <c r="AZ47" s="13"/>
      <c r="BA47" s="13"/>
      <c r="BB47" s="13"/>
    </row>
    <row r="48" spans="1:54" s="1" customFormat="1">
      <c r="A48" s="6">
        <v>47</v>
      </c>
      <c r="B48" s="11">
        <v>41088</v>
      </c>
      <c r="C48" s="12">
        <v>548536.0625</v>
      </c>
      <c r="D48" s="12">
        <v>85357.054699999993</v>
      </c>
      <c r="E48" s="12">
        <v>365543.40629999997</v>
      </c>
      <c r="F48" s="12">
        <v>150682.23439999999</v>
      </c>
      <c r="G48" s="12">
        <v>18711</v>
      </c>
      <c r="H48" s="12">
        <v>179187.23439999999</v>
      </c>
      <c r="I48" s="12">
        <v>121743.03909999999</v>
      </c>
      <c r="J48" s="12">
        <v>101000</v>
      </c>
      <c r="K48" s="12">
        <v>175725</v>
      </c>
      <c r="L48" s="12">
        <v>50987.527300000002</v>
      </c>
      <c r="M48" s="12">
        <v>10520.0947</v>
      </c>
      <c r="N48" s="12">
        <v>101314.94530000001</v>
      </c>
      <c r="O48" s="12">
        <v>298103.25</v>
      </c>
      <c r="P48" s="12">
        <v>318900.09379999997</v>
      </c>
      <c r="Q48" s="12">
        <v>26693.966799999998</v>
      </c>
      <c r="R48" s="12">
        <v>60543.476600000002</v>
      </c>
      <c r="S48" s="12">
        <v>90697.632800000007</v>
      </c>
      <c r="T48" s="12">
        <v>15373.1865</v>
      </c>
      <c r="U48" s="12">
        <v>73155.218800000002</v>
      </c>
      <c r="V48" s="12">
        <v>13000.4023</v>
      </c>
      <c r="W48" s="12">
        <v>387708.15629999997</v>
      </c>
      <c r="X48" s="12">
        <v>19985.341799999998</v>
      </c>
      <c r="Y48" s="12">
        <v>179993.9688</v>
      </c>
      <c r="Z48" s="12">
        <v>78202.1875</v>
      </c>
      <c r="AA48" s="12">
        <v>19067.0039</v>
      </c>
      <c r="AB48" s="12">
        <v>50689.492200000001</v>
      </c>
      <c r="AC48" s="12">
        <v>14969.0967</v>
      </c>
      <c r="AD48" s="12">
        <v>34687.691400000003</v>
      </c>
      <c r="AE48" s="12">
        <v>557757.5625</v>
      </c>
      <c r="AF48" s="12">
        <v>922584.75</v>
      </c>
      <c r="AG48" s="12">
        <v>63437.5</v>
      </c>
      <c r="AH48" s="12">
        <v>379200</v>
      </c>
      <c r="AI48" s="12">
        <v>75440</v>
      </c>
      <c r="AJ48" s="12">
        <v>498863.125</v>
      </c>
      <c r="AK48" s="12">
        <v>85440</v>
      </c>
      <c r="AL48" s="12">
        <v>6453.3266999999996</v>
      </c>
      <c r="AM48" s="12">
        <v>47147.875</v>
      </c>
      <c r="AN48" s="12">
        <v>117301.60159999999</v>
      </c>
      <c r="AO48" s="12">
        <v>22968.75</v>
      </c>
      <c r="AP48" s="12">
        <v>82339.859400000001</v>
      </c>
      <c r="AQ48" s="12">
        <v>36737.218800000002</v>
      </c>
      <c r="AR48" s="12">
        <v>11328.070299999999</v>
      </c>
      <c r="AS48" s="12">
        <v>66195.875</v>
      </c>
      <c r="AT48" s="12">
        <v>7541754</v>
      </c>
      <c r="AU48" s="13"/>
      <c r="AV48" s="13"/>
      <c r="AW48" s="13"/>
      <c r="AX48" s="13"/>
      <c r="AY48" s="13"/>
      <c r="AZ48" s="13"/>
      <c r="BA48" s="13"/>
      <c r="BB48" s="13"/>
    </row>
    <row r="49" spans="1:54" s="1" customFormat="1">
      <c r="A49" s="6">
        <v>48</v>
      </c>
      <c r="B49" s="11">
        <v>41118</v>
      </c>
      <c r="C49" s="12">
        <v>594619.0625</v>
      </c>
      <c r="D49" s="12">
        <v>97857.046900000001</v>
      </c>
      <c r="E49" s="12">
        <v>374133.21879999997</v>
      </c>
      <c r="F49" s="12">
        <v>153386.79689999999</v>
      </c>
      <c r="G49" s="12">
        <v>21945</v>
      </c>
      <c r="H49" s="12">
        <v>197409.67189999999</v>
      </c>
      <c r="I49" s="12">
        <v>108699.1406</v>
      </c>
      <c r="J49" s="12">
        <v>112500</v>
      </c>
      <c r="K49" s="12">
        <v>148087.5</v>
      </c>
      <c r="L49" s="12">
        <v>55357.886700000003</v>
      </c>
      <c r="M49" s="12">
        <v>9949.2373000000007</v>
      </c>
      <c r="N49" s="12">
        <v>106761.9844</v>
      </c>
      <c r="O49" s="12">
        <v>257452.8125</v>
      </c>
      <c r="P49" s="12">
        <v>305425.4375</v>
      </c>
      <c r="Q49" s="12">
        <v>29687.6816</v>
      </c>
      <c r="R49" s="12">
        <v>57647.917999999998</v>
      </c>
      <c r="S49" s="12">
        <v>88869.054699999993</v>
      </c>
      <c r="T49" s="12">
        <v>16097.5771</v>
      </c>
      <c r="U49" s="12">
        <v>73972.593800000002</v>
      </c>
      <c r="V49" s="12">
        <v>13419.770500000001</v>
      </c>
      <c r="W49" s="12">
        <v>418820.53129999997</v>
      </c>
      <c r="X49" s="12">
        <v>18883.789100000002</v>
      </c>
      <c r="Y49" s="12">
        <v>183347.875</v>
      </c>
      <c r="Z49" s="12">
        <v>78202.1875</v>
      </c>
      <c r="AA49" s="12">
        <v>19754.101600000002</v>
      </c>
      <c r="AB49" s="12">
        <v>56897.058599999997</v>
      </c>
      <c r="AC49" s="12">
        <v>15177.001</v>
      </c>
      <c r="AD49" s="12">
        <v>39106.507799999999</v>
      </c>
      <c r="AE49" s="12">
        <v>504637.78129999997</v>
      </c>
      <c r="AF49" s="12">
        <v>931153.6875</v>
      </c>
      <c r="AG49" s="12">
        <v>69237.5</v>
      </c>
      <c r="AH49" s="12">
        <v>393600</v>
      </c>
      <c r="AI49" s="12">
        <v>78430</v>
      </c>
      <c r="AJ49" s="12">
        <v>544677.0625</v>
      </c>
      <c r="AK49" s="12">
        <v>79200</v>
      </c>
      <c r="AL49" s="12">
        <v>6453.3266999999996</v>
      </c>
      <c r="AM49" s="12">
        <v>43437.160199999998</v>
      </c>
      <c r="AN49" s="12">
        <v>120361.6406</v>
      </c>
      <c r="AO49" s="12">
        <v>24500</v>
      </c>
      <c r="AP49" s="12">
        <v>84348.148400000005</v>
      </c>
      <c r="AQ49" s="12">
        <v>41209.578099999999</v>
      </c>
      <c r="AR49" s="12">
        <v>10761.666999999999</v>
      </c>
      <c r="AS49" s="12">
        <v>67066.875</v>
      </c>
      <c r="AT49" s="12">
        <v>7860440</v>
      </c>
      <c r="AU49" s="13"/>
      <c r="AV49" s="13"/>
      <c r="AW49" s="13"/>
      <c r="AX49" s="13"/>
      <c r="AY49" s="13"/>
      <c r="AZ49" s="13"/>
      <c r="BA49" s="13"/>
      <c r="BB49" s="13"/>
    </row>
    <row r="50" spans="1:54" s="1" customFormat="1">
      <c r="A50" s="6">
        <v>49</v>
      </c>
      <c r="B50" s="11">
        <v>41149</v>
      </c>
      <c r="C50" s="12">
        <v>645161.6875</v>
      </c>
      <c r="D50" s="12">
        <v>96071.335900000005</v>
      </c>
      <c r="E50" s="12">
        <v>358862.46879999997</v>
      </c>
      <c r="F50" s="12">
        <v>159955</v>
      </c>
      <c r="G50" s="12">
        <v>21367.5</v>
      </c>
      <c r="H50" s="12">
        <v>192854.0625</v>
      </c>
      <c r="I50" s="12">
        <v>122286.5313</v>
      </c>
      <c r="J50" s="12">
        <v>104000</v>
      </c>
      <c r="K50" s="12">
        <v>147262.5</v>
      </c>
      <c r="L50" s="12">
        <v>56814.671900000001</v>
      </c>
      <c r="M50" s="12">
        <v>11172.5039</v>
      </c>
      <c r="N50" s="12">
        <v>114932.5469</v>
      </c>
      <c r="O50" s="12">
        <v>245838.4063</v>
      </c>
      <c r="P50" s="12">
        <v>309917</v>
      </c>
      <c r="Q50" s="12">
        <v>30810.3262</v>
      </c>
      <c r="R50" s="12">
        <v>63175.800799999997</v>
      </c>
      <c r="S50" s="12">
        <v>91429.0625</v>
      </c>
      <c r="T50" s="12">
        <v>16339.04</v>
      </c>
      <c r="U50" s="12">
        <v>76833.414099999995</v>
      </c>
      <c r="V50" s="12">
        <v>14174.632799999999</v>
      </c>
      <c r="W50" s="12">
        <v>404460.96879999997</v>
      </c>
      <c r="X50" s="12">
        <v>19355.882799999999</v>
      </c>
      <c r="Y50" s="12">
        <v>232002.625</v>
      </c>
      <c r="Z50" s="12">
        <v>81209.968800000002</v>
      </c>
      <c r="AA50" s="12">
        <v>19754.101600000002</v>
      </c>
      <c r="AB50" s="12">
        <v>53577.144500000002</v>
      </c>
      <c r="AC50" s="12">
        <v>13825.624</v>
      </c>
      <c r="AD50" s="12">
        <v>37559.921900000001</v>
      </c>
      <c r="AE50" s="12">
        <v>494677.8125</v>
      </c>
      <c r="AF50" s="12">
        <v>942578.875</v>
      </c>
      <c r="AG50" s="12">
        <v>67062.5</v>
      </c>
      <c r="AH50" s="12">
        <v>398400</v>
      </c>
      <c r="AI50" s="12">
        <v>78660</v>
      </c>
      <c r="AJ50" s="12">
        <v>509044</v>
      </c>
      <c r="AK50" s="12">
        <v>88800</v>
      </c>
      <c r="AL50" s="12">
        <v>6535.0141999999996</v>
      </c>
      <c r="AM50" s="12">
        <v>44965.101600000002</v>
      </c>
      <c r="AN50" s="12">
        <v>133621.82810000001</v>
      </c>
      <c r="AO50" s="12">
        <v>25593.75</v>
      </c>
      <c r="AP50" s="12">
        <v>85495.742199999993</v>
      </c>
      <c r="AQ50" s="12">
        <v>43126.300799999997</v>
      </c>
      <c r="AR50" s="12">
        <v>10974.0684</v>
      </c>
      <c r="AS50" s="12">
        <v>74905.867199999993</v>
      </c>
      <c r="AT50" s="12">
        <v>8006816.5</v>
      </c>
      <c r="AU50" s="13"/>
      <c r="AV50" s="13"/>
      <c r="AW50" s="13"/>
      <c r="AX50" s="13"/>
      <c r="AY50" s="13"/>
      <c r="AZ50" s="13"/>
      <c r="BA50" s="13"/>
      <c r="BB50" s="13"/>
    </row>
    <row r="51" spans="1:54" s="1" customFormat="1">
      <c r="A51" s="6">
        <v>50</v>
      </c>
      <c r="B51" s="11">
        <v>41180</v>
      </c>
      <c r="C51" s="12">
        <v>636242.375</v>
      </c>
      <c r="D51" s="12">
        <v>113571.3125</v>
      </c>
      <c r="E51" s="12">
        <v>370315.53129999997</v>
      </c>
      <c r="F51" s="12">
        <v>166136.82810000001</v>
      </c>
      <c r="G51" s="12">
        <v>22715</v>
      </c>
      <c r="H51" s="12">
        <v>189816.98439999999</v>
      </c>
      <c r="I51" s="12">
        <v>106525.1563</v>
      </c>
      <c r="J51" s="12">
        <v>153000</v>
      </c>
      <c r="K51" s="12">
        <v>154275</v>
      </c>
      <c r="L51" s="12">
        <v>59728.246099999997</v>
      </c>
      <c r="M51" s="12">
        <v>11090.953100000001</v>
      </c>
      <c r="N51" s="12">
        <v>130728.96090000001</v>
      </c>
      <c r="O51" s="12">
        <v>259388.5625</v>
      </c>
      <c r="P51" s="12">
        <v>318900.09379999997</v>
      </c>
      <c r="Q51" s="12">
        <v>32120.0762</v>
      </c>
      <c r="R51" s="12">
        <v>68440.453099999999</v>
      </c>
      <c r="S51" s="12">
        <v>96914.8125</v>
      </c>
      <c r="T51" s="12">
        <v>16821.968799999999</v>
      </c>
      <c r="U51" s="12">
        <v>87050.632800000007</v>
      </c>
      <c r="V51" s="12">
        <v>15097.2412</v>
      </c>
      <c r="W51" s="12">
        <v>436770</v>
      </c>
      <c r="X51" s="12">
        <v>20169.831999999999</v>
      </c>
      <c r="Y51" s="12">
        <v>255761.9063</v>
      </c>
      <c r="Z51" s="12">
        <v>91235.890599999999</v>
      </c>
      <c r="AA51" s="12">
        <v>20441.2012</v>
      </c>
      <c r="AB51" s="12">
        <v>56248.839800000002</v>
      </c>
      <c r="AC51" s="12">
        <v>13721.671899999999</v>
      </c>
      <c r="AD51" s="12">
        <v>39801.453099999999</v>
      </c>
      <c r="AE51" s="12">
        <v>539497.625</v>
      </c>
      <c r="AF51" s="12">
        <v>939722.5625</v>
      </c>
      <c r="AG51" s="12">
        <v>70325</v>
      </c>
      <c r="AH51" s="12">
        <v>418800</v>
      </c>
      <c r="AI51" s="12">
        <v>87860</v>
      </c>
      <c r="AJ51" s="12">
        <v>571826.125</v>
      </c>
      <c r="AK51" s="12">
        <v>95280</v>
      </c>
      <c r="AL51" s="12">
        <v>6535.0141999999996</v>
      </c>
      <c r="AM51" s="12">
        <v>47366.152300000002</v>
      </c>
      <c r="AN51" s="12">
        <v>133111.8125</v>
      </c>
      <c r="AO51" s="12">
        <v>26250</v>
      </c>
      <c r="AP51" s="12">
        <v>84061.25</v>
      </c>
      <c r="AQ51" s="12">
        <v>48237.566400000003</v>
      </c>
      <c r="AR51" s="12">
        <v>11682.073200000001</v>
      </c>
      <c r="AS51" s="12">
        <v>79260.859400000001</v>
      </c>
      <c r="AT51" s="12">
        <v>8450134</v>
      </c>
      <c r="AU51" s="13"/>
      <c r="AV51" s="13"/>
      <c r="AW51" s="13"/>
      <c r="AX51" s="13"/>
      <c r="AY51" s="13"/>
      <c r="AZ51" s="13"/>
      <c r="BA51" s="13"/>
      <c r="BB51" s="13"/>
    </row>
    <row r="52" spans="1:54" s="1" customFormat="1">
      <c r="A52" s="6">
        <v>51</v>
      </c>
      <c r="B52" s="11">
        <v>41210</v>
      </c>
      <c r="C52" s="12">
        <v>587186.3125</v>
      </c>
      <c r="D52" s="12">
        <v>117142.74219999999</v>
      </c>
      <c r="E52" s="12">
        <v>337865.1875</v>
      </c>
      <c r="F52" s="12">
        <v>164591.375</v>
      </c>
      <c r="G52" s="12">
        <v>21367.5</v>
      </c>
      <c r="H52" s="12">
        <v>180705.7813</v>
      </c>
      <c r="I52" s="12">
        <v>106525.1563</v>
      </c>
      <c r="J52" s="12">
        <v>118000</v>
      </c>
      <c r="K52" s="12">
        <v>154687.5</v>
      </c>
      <c r="L52" s="12">
        <v>55175.789100000002</v>
      </c>
      <c r="M52" s="12">
        <v>10846.299800000001</v>
      </c>
      <c r="N52" s="12">
        <v>154695.9375</v>
      </c>
      <c r="O52" s="12">
        <v>272938.6875</v>
      </c>
      <c r="P52" s="12">
        <v>357078.28129999997</v>
      </c>
      <c r="Q52" s="12">
        <v>36485.914100000002</v>
      </c>
      <c r="R52" s="12">
        <v>68966.914099999995</v>
      </c>
      <c r="S52" s="12">
        <v>104594.85159999999</v>
      </c>
      <c r="T52" s="12">
        <v>17707.333999999999</v>
      </c>
      <c r="U52" s="12">
        <v>87868.007800000007</v>
      </c>
      <c r="V52" s="12">
        <v>16942.458999999999</v>
      </c>
      <c r="W52" s="12">
        <v>428393.5625</v>
      </c>
      <c r="X52" s="12">
        <v>21272.8691</v>
      </c>
      <c r="Y52" s="12">
        <v>252966.7188</v>
      </c>
      <c r="Z52" s="12">
        <v>86222.929699999993</v>
      </c>
      <c r="AA52" s="12">
        <v>23017.824199999999</v>
      </c>
      <c r="AB52" s="12">
        <v>67034.179699999993</v>
      </c>
      <c r="AC52" s="12">
        <v>13929.575199999999</v>
      </c>
      <c r="AD52" s="12">
        <v>43339.363299999997</v>
      </c>
      <c r="AE52" s="12">
        <v>551117.5625</v>
      </c>
      <c r="AF52" s="12">
        <v>908303.25</v>
      </c>
      <c r="AG52" s="12">
        <v>78300</v>
      </c>
      <c r="AH52" s="12">
        <v>448800</v>
      </c>
      <c r="AI52" s="12">
        <v>97980</v>
      </c>
      <c r="AJ52" s="12">
        <v>546391.5625</v>
      </c>
      <c r="AK52" s="12">
        <v>110400</v>
      </c>
      <c r="AL52" s="12">
        <v>6535.0141999999996</v>
      </c>
      <c r="AM52" s="12">
        <v>50422.031300000002</v>
      </c>
      <c r="AN52" s="12">
        <v>136171.85939999999</v>
      </c>
      <c r="AO52" s="12">
        <v>27562.5</v>
      </c>
      <c r="AP52" s="12">
        <v>82626.757800000007</v>
      </c>
      <c r="AQ52" s="12">
        <v>47279.207000000002</v>
      </c>
      <c r="AR52" s="12">
        <v>11328.070299999999</v>
      </c>
      <c r="AS52" s="12">
        <v>80131.851599999995</v>
      </c>
      <c r="AT52" s="12">
        <v>8383180.5</v>
      </c>
      <c r="AU52" s="13"/>
      <c r="AV52" s="13"/>
      <c r="AW52" s="13"/>
      <c r="AX52" s="13"/>
      <c r="AY52" s="13"/>
      <c r="AZ52" s="13"/>
      <c r="BA52" s="13"/>
      <c r="BB52" s="13"/>
    </row>
    <row r="53" spans="1:54" s="1" customFormat="1" ht="12.75">
      <c r="AU53" s="14"/>
      <c r="AV53" s="14"/>
      <c r="AW53" s="14"/>
      <c r="AX53" s="14"/>
      <c r="AY53" s="14"/>
      <c r="AZ53" s="14"/>
      <c r="BA53" s="14"/>
      <c r="BB53" s="14"/>
    </row>
    <row r="55" spans="1:54">
      <c r="B55" s="2" t="s">
        <v>46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54">
      <c r="A56" s="6">
        <v>1</v>
      </c>
      <c r="B56" s="17" t="s">
        <v>1</v>
      </c>
      <c r="C56" s="18" t="s">
        <v>2</v>
      </c>
      <c r="D56" s="18" t="s">
        <v>3</v>
      </c>
      <c r="E56" s="18" t="s">
        <v>4</v>
      </c>
      <c r="F56" s="18" t="s">
        <v>5</v>
      </c>
      <c r="G56" s="18" t="s">
        <v>6</v>
      </c>
      <c r="H56" s="18" t="s">
        <v>7</v>
      </c>
      <c r="I56" s="18" t="s">
        <v>8</v>
      </c>
      <c r="J56" s="18" t="s">
        <v>9</v>
      </c>
      <c r="K56" s="18" t="s">
        <v>10</v>
      </c>
      <c r="L56" s="18" t="s">
        <v>11</v>
      </c>
      <c r="M56" s="18" t="s">
        <v>12</v>
      </c>
      <c r="N56" s="18" t="s">
        <v>13</v>
      </c>
      <c r="O56" s="18" t="s">
        <v>14</v>
      </c>
      <c r="P56" s="18" t="s">
        <v>15</v>
      </c>
      <c r="Q56" s="18" t="s">
        <v>16</v>
      </c>
      <c r="R56" s="18" t="s">
        <v>17</v>
      </c>
      <c r="S56" s="18" t="s">
        <v>18</v>
      </c>
      <c r="T56" s="18" t="s">
        <v>19</v>
      </c>
      <c r="U56" s="18" t="s">
        <v>20</v>
      </c>
      <c r="V56" s="18" t="s">
        <v>21</v>
      </c>
      <c r="W56" s="18" t="s">
        <v>22</v>
      </c>
      <c r="X56" s="18" t="s">
        <v>23</v>
      </c>
      <c r="Y56" s="18" t="s">
        <v>24</v>
      </c>
      <c r="Z56" s="18" t="s">
        <v>25</v>
      </c>
      <c r="AA56" s="18" t="s">
        <v>26</v>
      </c>
      <c r="AB56" s="18" t="s">
        <v>27</v>
      </c>
      <c r="AC56" s="18" t="s">
        <v>28</v>
      </c>
      <c r="AD56" s="18" t="s">
        <v>29</v>
      </c>
      <c r="AE56" s="18" t="s">
        <v>30</v>
      </c>
      <c r="AF56" s="18" t="s">
        <v>31</v>
      </c>
      <c r="AG56" s="18" t="s">
        <v>32</v>
      </c>
      <c r="AH56" s="18" t="s">
        <v>33</v>
      </c>
      <c r="AI56" s="18" t="s">
        <v>34</v>
      </c>
      <c r="AJ56" s="18" t="s">
        <v>35</v>
      </c>
      <c r="AK56" s="18" t="s">
        <v>36</v>
      </c>
      <c r="AL56" s="18" t="s">
        <v>37</v>
      </c>
      <c r="AM56" s="18" t="s">
        <v>38</v>
      </c>
      <c r="AN56" s="18" t="s">
        <v>39</v>
      </c>
      <c r="AO56" s="18" t="s">
        <v>40</v>
      </c>
      <c r="AP56" s="18" t="s">
        <v>41</v>
      </c>
      <c r="AQ56" s="18" t="s">
        <v>42</v>
      </c>
      <c r="AR56" s="18" t="s">
        <v>43</v>
      </c>
      <c r="AS56" s="18" t="s">
        <v>44</v>
      </c>
      <c r="AT56" s="9" t="s">
        <v>45</v>
      </c>
    </row>
    <row r="57" spans="1:54">
      <c r="A57" s="6">
        <v>2</v>
      </c>
      <c r="B57" s="11">
        <v>39719</v>
      </c>
      <c r="C57" s="12">
        <v>74</v>
      </c>
      <c r="D57" s="12">
        <v>33.25</v>
      </c>
      <c r="E57" s="12">
        <v>106</v>
      </c>
      <c r="F57" s="12">
        <v>32</v>
      </c>
      <c r="G57" s="12">
        <v>16.8</v>
      </c>
      <c r="H57" s="12">
        <v>17.399999999999999</v>
      </c>
      <c r="I57" s="12">
        <v>328.61</v>
      </c>
      <c r="J57" s="12">
        <v>20.8</v>
      </c>
      <c r="K57" s="12">
        <v>44</v>
      </c>
      <c r="L57" s="12">
        <v>33</v>
      </c>
      <c r="M57" s="12">
        <v>3.5</v>
      </c>
      <c r="N57" s="12">
        <v>17.3</v>
      </c>
      <c r="O57" s="12">
        <v>4.08</v>
      </c>
      <c r="P57" s="12">
        <v>5.4</v>
      </c>
      <c r="Q57" s="12">
        <v>15.8</v>
      </c>
      <c r="R57" s="12">
        <v>65</v>
      </c>
      <c r="S57" s="12">
        <v>28.25</v>
      </c>
      <c r="T57" s="12">
        <v>15</v>
      </c>
      <c r="U57" s="12">
        <v>4.12</v>
      </c>
      <c r="V57" s="12">
        <v>4.0599999999999996</v>
      </c>
      <c r="W57" s="12">
        <v>64.5</v>
      </c>
      <c r="X57" s="12">
        <v>9.15</v>
      </c>
      <c r="Y57" s="12">
        <v>6.02</v>
      </c>
      <c r="Z57" s="12">
        <v>6.4</v>
      </c>
      <c r="AA57" s="12">
        <v>20.7</v>
      </c>
      <c r="AB57" s="12">
        <v>10.27</v>
      </c>
      <c r="AC57" s="12">
        <v>15.6</v>
      </c>
      <c r="AD57" s="12">
        <v>7.25</v>
      </c>
      <c r="AE57" s="12">
        <v>136</v>
      </c>
      <c r="AF57" s="12">
        <v>236</v>
      </c>
      <c r="AG57" s="12">
        <v>36</v>
      </c>
      <c r="AH57" s="12">
        <v>134</v>
      </c>
      <c r="AI57" s="12">
        <v>167</v>
      </c>
      <c r="AJ57" s="12">
        <v>70.5</v>
      </c>
      <c r="AK57" s="12">
        <v>83</v>
      </c>
      <c r="AL57" s="12">
        <v>1.6099999999999999</v>
      </c>
      <c r="AM57" s="12">
        <v>12.5</v>
      </c>
      <c r="AN57" s="12">
        <v>43.75</v>
      </c>
      <c r="AO57" s="12">
        <v>18.100000000000001</v>
      </c>
      <c r="AP57" s="12">
        <v>18.23</v>
      </c>
      <c r="AQ57" s="12">
        <v>10.9</v>
      </c>
      <c r="AR57" s="12">
        <v>24.55</v>
      </c>
      <c r="AS57" s="12">
        <v>1.04</v>
      </c>
      <c r="AT57" s="12">
        <v>435.25</v>
      </c>
    </row>
    <row r="58" spans="1:54">
      <c r="A58" s="6">
        <v>3</v>
      </c>
      <c r="B58" s="11">
        <v>39749</v>
      </c>
      <c r="C58" s="12">
        <v>62.79</v>
      </c>
      <c r="D58" s="12">
        <v>16</v>
      </c>
      <c r="E58" s="12">
        <v>63.5</v>
      </c>
      <c r="F58" s="12">
        <v>18.2</v>
      </c>
      <c r="G58" s="12">
        <v>11.8</v>
      </c>
      <c r="H58" s="12">
        <v>9.8000000000000007</v>
      </c>
      <c r="I58" s="12">
        <v>147.47999999999999</v>
      </c>
      <c r="J58" s="12">
        <v>16.100000000000001</v>
      </c>
      <c r="K58" s="12">
        <v>34.75</v>
      </c>
      <c r="L58" s="12">
        <v>23.7</v>
      </c>
      <c r="M58" s="12">
        <v>1.81</v>
      </c>
      <c r="N58" s="12">
        <v>7.85</v>
      </c>
      <c r="O58" s="12">
        <v>2.98</v>
      </c>
      <c r="P58" s="12">
        <v>3.98</v>
      </c>
      <c r="Q58" s="12">
        <v>11</v>
      </c>
      <c r="R58" s="12">
        <v>58</v>
      </c>
      <c r="S58" s="12">
        <v>19.5</v>
      </c>
      <c r="T58" s="12">
        <v>10</v>
      </c>
      <c r="U58" s="12">
        <v>2.2200000000000002</v>
      </c>
      <c r="V58" s="12">
        <v>2.2599999999999998</v>
      </c>
      <c r="W58" s="12">
        <v>48.75</v>
      </c>
      <c r="X58" s="12">
        <v>5.2</v>
      </c>
      <c r="Y58" s="12">
        <v>3.63</v>
      </c>
      <c r="Z58" s="12">
        <v>2.92</v>
      </c>
      <c r="AA58" s="12">
        <v>12.3</v>
      </c>
      <c r="AB58" s="12">
        <v>6.18</v>
      </c>
      <c r="AC58" s="12">
        <v>8</v>
      </c>
      <c r="AD58" s="12">
        <v>4.1399999999999997</v>
      </c>
      <c r="AE58" s="12">
        <v>81</v>
      </c>
      <c r="AF58" s="12">
        <v>148</v>
      </c>
      <c r="AG58" s="12">
        <v>28.75</v>
      </c>
      <c r="AH58" s="12">
        <v>99.5</v>
      </c>
      <c r="AI58" s="12">
        <v>108</v>
      </c>
      <c r="AJ58" s="12">
        <v>49.75</v>
      </c>
      <c r="AK58" s="12">
        <v>57.5</v>
      </c>
      <c r="AL58" s="12">
        <v>0.6</v>
      </c>
      <c r="AM58" s="12">
        <v>7.55</v>
      </c>
      <c r="AN58" s="12">
        <v>19.8</v>
      </c>
      <c r="AO58" s="12">
        <v>10.199999999999999</v>
      </c>
      <c r="AP58" s="12">
        <v>15.61</v>
      </c>
      <c r="AQ58" s="12">
        <v>5.25</v>
      </c>
      <c r="AR58" s="12">
        <v>9.4499999999999993</v>
      </c>
      <c r="AS58" s="12">
        <v>0.52</v>
      </c>
      <c r="AT58" s="12">
        <v>273.52</v>
      </c>
    </row>
    <row r="59" spans="1:54">
      <c r="A59" s="6">
        <v>4</v>
      </c>
      <c r="B59" s="11">
        <v>39780</v>
      </c>
      <c r="C59" s="12">
        <v>69.069999999999993</v>
      </c>
      <c r="D59" s="12">
        <v>17.8</v>
      </c>
      <c r="E59" s="12">
        <v>65.5</v>
      </c>
      <c r="F59" s="12">
        <v>15.7</v>
      </c>
      <c r="G59" s="12">
        <v>12.6</v>
      </c>
      <c r="H59" s="12">
        <v>9.5500000000000007</v>
      </c>
      <c r="I59" s="12">
        <v>185.09</v>
      </c>
      <c r="J59" s="12">
        <v>17.600000000000001</v>
      </c>
      <c r="K59" s="12">
        <v>30</v>
      </c>
      <c r="L59" s="12">
        <v>18.8</v>
      </c>
      <c r="M59" s="12">
        <v>1.54</v>
      </c>
      <c r="N59" s="12">
        <v>9.6</v>
      </c>
      <c r="O59" s="12">
        <v>2.8</v>
      </c>
      <c r="P59" s="12">
        <v>5.3</v>
      </c>
      <c r="Q59" s="12">
        <v>10.4</v>
      </c>
      <c r="R59" s="12">
        <v>53.5</v>
      </c>
      <c r="S59" s="12">
        <v>20.399999999999999</v>
      </c>
      <c r="T59" s="12">
        <v>8.5</v>
      </c>
      <c r="U59" s="12">
        <v>1.87</v>
      </c>
      <c r="V59" s="12">
        <v>1.8</v>
      </c>
      <c r="W59" s="12">
        <v>42.5</v>
      </c>
      <c r="X59" s="12">
        <v>5.7</v>
      </c>
      <c r="Y59" s="12">
        <v>3.1</v>
      </c>
      <c r="Z59" s="12">
        <v>3.1</v>
      </c>
      <c r="AA59" s="12">
        <v>10.199999999999999</v>
      </c>
      <c r="AB59" s="12">
        <v>5.86</v>
      </c>
      <c r="AC59" s="12">
        <v>9.25</v>
      </c>
      <c r="AD59" s="12">
        <v>3.52</v>
      </c>
      <c r="AE59" s="12">
        <v>93.5</v>
      </c>
      <c r="AF59" s="12">
        <v>147</v>
      </c>
      <c r="AG59" s="12">
        <v>30.75</v>
      </c>
      <c r="AH59" s="12">
        <v>90</v>
      </c>
      <c r="AI59" s="12">
        <v>109</v>
      </c>
      <c r="AJ59" s="12">
        <v>48</v>
      </c>
      <c r="AK59" s="12">
        <v>62</v>
      </c>
      <c r="AL59" s="12">
        <v>0.66</v>
      </c>
      <c r="AM59" s="12">
        <v>7.55</v>
      </c>
      <c r="AN59" s="12">
        <v>19</v>
      </c>
      <c r="AO59" s="12">
        <v>10.7</v>
      </c>
      <c r="AP59" s="12">
        <v>16.73</v>
      </c>
      <c r="AQ59" s="12">
        <v>6.8</v>
      </c>
      <c r="AR59" s="12">
        <v>11.73</v>
      </c>
      <c r="AS59" s="12">
        <v>0.55000000000000004</v>
      </c>
      <c r="AT59" s="12">
        <v>279.83</v>
      </c>
    </row>
    <row r="60" spans="1:54">
      <c r="A60" s="6">
        <v>5</v>
      </c>
      <c r="B60" s="11">
        <v>39810</v>
      </c>
      <c r="C60" s="12">
        <v>69.959999999999994</v>
      </c>
      <c r="D60" s="12">
        <v>20.6</v>
      </c>
      <c r="E60" s="12">
        <v>68.5</v>
      </c>
      <c r="F60" s="12">
        <v>17.600000000000001</v>
      </c>
      <c r="G60" s="12">
        <v>17</v>
      </c>
      <c r="H60" s="12">
        <v>9.3000000000000007</v>
      </c>
      <c r="I60" s="12">
        <v>223.69</v>
      </c>
      <c r="J60" s="12">
        <v>19.600000000000001</v>
      </c>
      <c r="K60" s="12">
        <v>36.75</v>
      </c>
      <c r="L60" s="12">
        <v>20.7</v>
      </c>
      <c r="M60" s="12">
        <v>1.71</v>
      </c>
      <c r="N60" s="12">
        <v>14.6</v>
      </c>
      <c r="O60" s="12">
        <v>3.08</v>
      </c>
      <c r="P60" s="12">
        <v>6.1</v>
      </c>
      <c r="Q60" s="12">
        <v>12</v>
      </c>
      <c r="R60" s="12">
        <v>66.5</v>
      </c>
      <c r="S60" s="12">
        <v>22.2</v>
      </c>
      <c r="T60" s="12">
        <v>10.7</v>
      </c>
      <c r="U60" s="12">
        <v>2.16</v>
      </c>
      <c r="V60" s="12">
        <v>2.2000000000000002</v>
      </c>
      <c r="W60" s="12">
        <v>45.75</v>
      </c>
      <c r="X60" s="12">
        <v>5.8</v>
      </c>
      <c r="Y60" s="12">
        <v>3.67</v>
      </c>
      <c r="Z60" s="12">
        <v>3.84</v>
      </c>
      <c r="AA60" s="12">
        <v>13</v>
      </c>
      <c r="AB60" s="12">
        <v>7.14</v>
      </c>
      <c r="AC60" s="12">
        <v>11.3</v>
      </c>
      <c r="AD60" s="12">
        <v>4.5999999999999996</v>
      </c>
      <c r="AE60" s="12">
        <v>102</v>
      </c>
      <c r="AF60" s="12">
        <v>172</v>
      </c>
      <c r="AG60" s="12">
        <v>43.25</v>
      </c>
      <c r="AH60" s="12">
        <v>104</v>
      </c>
      <c r="AI60" s="12">
        <v>130</v>
      </c>
      <c r="AJ60" s="12">
        <v>49</v>
      </c>
      <c r="AK60" s="12">
        <v>68</v>
      </c>
      <c r="AL60" s="12">
        <v>1.1200000000000001</v>
      </c>
      <c r="AM60" s="12">
        <v>7.85</v>
      </c>
      <c r="AN60" s="12">
        <v>23.5</v>
      </c>
      <c r="AO60" s="12">
        <v>11.9</v>
      </c>
      <c r="AP60" s="12">
        <v>18.04</v>
      </c>
      <c r="AQ60" s="12">
        <v>7.05</v>
      </c>
      <c r="AR60" s="12">
        <v>15.27</v>
      </c>
      <c r="AS60" s="12">
        <v>0.61</v>
      </c>
      <c r="AT60" s="12">
        <v>313.79000000000002</v>
      </c>
    </row>
    <row r="61" spans="1:54">
      <c r="A61" s="6">
        <v>6</v>
      </c>
      <c r="B61" s="11">
        <v>39841</v>
      </c>
      <c r="C61" s="12">
        <v>67.72</v>
      </c>
      <c r="D61" s="12">
        <v>18.5</v>
      </c>
      <c r="E61" s="12">
        <v>74.5</v>
      </c>
      <c r="F61" s="12">
        <v>17.5</v>
      </c>
      <c r="G61" s="12">
        <v>16.3</v>
      </c>
      <c r="H61" s="12">
        <v>9.15</v>
      </c>
      <c r="I61" s="12">
        <v>229.63</v>
      </c>
      <c r="J61" s="12">
        <v>20</v>
      </c>
      <c r="K61" s="12">
        <v>39.5</v>
      </c>
      <c r="L61" s="12">
        <v>21.5</v>
      </c>
      <c r="M61" s="12">
        <v>1.58</v>
      </c>
      <c r="N61" s="12">
        <v>13.5</v>
      </c>
      <c r="O61" s="12">
        <v>3.34</v>
      </c>
      <c r="P61" s="12">
        <v>5.65</v>
      </c>
      <c r="Q61" s="12">
        <v>9.6</v>
      </c>
      <c r="R61" s="12">
        <v>69</v>
      </c>
      <c r="S61" s="12">
        <v>23.6</v>
      </c>
      <c r="T61" s="12">
        <v>11</v>
      </c>
      <c r="U61" s="12">
        <v>2.02</v>
      </c>
      <c r="V61" s="12">
        <v>2.7</v>
      </c>
      <c r="W61" s="12">
        <v>47</v>
      </c>
      <c r="X61" s="12">
        <v>6.1</v>
      </c>
      <c r="Y61" s="12">
        <v>3.89</v>
      </c>
      <c r="Z61" s="12">
        <v>3.32</v>
      </c>
      <c r="AA61" s="12">
        <v>12.5</v>
      </c>
      <c r="AB61" s="12">
        <v>6.5</v>
      </c>
      <c r="AC61" s="12">
        <v>11</v>
      </c>
      <c r="AD61" s="12">
        <v>4.5</v>
      </c>
      <c r="AE61" s="12">
        <v>101</v>
      </c>
      <c r="AF61" s="12">
        <v>167</v>
      </c>
      <c r="AG61" s="12">
        <v>39.75</v>
      </c>
      <c r="AH61" s="12">
        <v>105</v>
      </c>
      <c r="AI61" s="12">
        <v>132</v>
      </c>
      <c r="AJ61" s="12">
        <v>54</v>
      </c>
      <c r="AK61" s="12">
        <v>69</v>
      </c>
      <c r="AL61" s="12">
        <v>1.07</v>
      </c>
      <c r="AM61" s="12">
        <v>7.1</v>
      </c>
      <c r="AN61" s="12">
        <v>25.5</v>
      </c>
      <c r="AO61" s="12">
        <v>13.1</v>
      </c>
      <c r="AP61" s="12">
        <v>18.32</v>
      </c>
      <c r="AQ61" s="12">
        <v>7.2</v>
      </c>
      <c r="AR61" s="12">
        <v>16.18</v>
      </c>
      <c r="AS61" s="12">
        <v>0.56999999999999995</v>
      </c>
      <c r="AT61" s="12">
        <v>312.51</v>
      </c>
    </row>
    <row r="62" spans="1:54">
      <c r="A62" s="6">
        <v>7</v>
      </c>
      <c r="B62" s="11">
        <v>39872</v>
      </c>
      <c r="C62" s="12">
        <v>72.209999999999994</v>
      </c>
      <c r="D62" s="12">
        <v>16.100000000000001</v>
      </c>
      <c r="E62" s="12">
        <v>74.5</v>
      </c>
      <c r="F62" s="12">
        <v>17.100000000000001</v>
      </c>
      <c r="G62" s="12">
        <v>15.8</v>
      </c>
      <c r="H62" s="12">
        <v>8.85</v>
      </c>
      <c r="I62" s="12">
        <v>209.83</v>
      </c>
      <c r="J62" s="12">
        <v>19.3</v>
      </c>
      <c r="K62" s="12">
        <v>38.75</v>
      </c>
      <c r="L62" s="12">
        <v>21.2</v>
      </c>
      <c r="M62" s="12">
        <v>1.22</v>
      </c>
      <c r="N62" s="12">
        <v>12.4</v>
      </c>
      <c r="O62" s="12">
        <v>3.38</v>
      </c>
      <c r="P62" s="12">
        <v>6.05</v>
      </c>
      <c r="Q62" s="12">
        <v>10.6</v>
      </c>
      <c r="R62" s="12">
        <v>71</v>
      </c>
      <c r="S62" s="12">
        <v>20.8</v>
      </c>
      <c r="T62" s="12">
        <v>11.3</v>
      </c>
      <c r="U62" s="12">
        <v>1.87</v>
      </c>
      <c r="V62" s="12">
        <v>2.3199999999999998</v>
      </c>
      <c r="W62" s="12">
        <v>44.5</v>
      </c>
      <c r="X62" s="12">
        <v>6.25</v>
      </c>
      <c r="Y62" s="12">
        <v>3.89</v>
      </c>
      <c r="Z62" s="12">
        <v>2.7</v>
      </c>
      <c r="AA62" s="12">
        <v>13.3</v>
      </c>
      <c r="AB62" s="12">
        <v>5.91</v>
      </c>
      <c r="AC62" s="12">
        <v>10.6</v>
      </c>
      <c r="AD62" s="12">
        <v>3.94</v>
      </c>
      <c r="AE62" s="12">
        <v>89</v>
      </c>
      <c r="AF62" s="12">
        <v>156</v>
      </c>
      <c r="AG62" s="12">
        <v>38</v>
      </c>
      <c r="AH62" s="12">
        <v>100</v>
      </c>
      <c r="AI62" s="12">
        <v>134</v>
      </c>
      <c r="AJ62" s="12">
        <v>56</v>
      </c>
      <c r="AK62" s="12">
        <v>69.5</v>
      </c>
      <c r="AL62" s="12">
        <v>0.82</v>
      </c>
      <c r="AM62" s="12">
        <v>7.65</v>
      </c>
      <c r="AN62" s="12">
        <v>24</v>
      </c>
      <c r="AO62" s="12">
        <v>12.5</v>
      </c>
      <c r="AP62" s="12">
        <v>18.04</v>
      </c>
      <c r="AQ62" s="12">
        <v>8.0500000000000007</v>
      </c>
      <c r="AR62" s="12">
        <v>13.7</v>
      </c>
      <c r="AS62" s="12">
        <v>0.49</v>
      </c>
      <c r="AT62" s="12">
        <v>299.58</v>
      </c>
    </row>
    <row r="63" spans="1:54">
      <c r="A63" s="6">
        <v>8</v>
      </c>
      <c r="B63" s="11">
        <v>39900</v>
      </c>
      <c r="C63" s="12">
        <v>74.900000000000006</v>
      </c>
      <c r="D63" s="12">
        <v>15.8</v>
      </c>
      <c r="E63" s="12">
        <v>76.5</v>
      </c>
      <c r="F63" s="12">
        <v>16.899999999999999</v>
      </c>
      <c r="G63" s="12">
        <v>15.9</v>
      </c>
      <c r="H63" s="12">
        <v>8.9499999999999993</v>
      </c>
      <c r="I63" s="12">
        <v>221.71</v>
      </c>
      <c r="J63" s="12">
        <v>18.5</v>
      </c>
      <c r="K63" s="12">
        <v>41.25</v>
      </c>
      <c r="L63" s="12">
        <v>17.899999999999999</v>
      </c>
      <c r="M63" s="12">
        <v>1.32</v>
      </c>
      <c r="N63" s="12">
        <v>12.8</v>
      </c>
      <c r="O63" s="12">
        <v>3.36</v>
      </c>
      <c r="P63" s="12">
        <v>6.25</v>
      </c>
      <c r="Q63" s="12">
        <v>9.4</v>
      </c>
      <c r="R63" s="12">
        <v>67.5</v>
      </c>
      <c r="S63" s="12">
        <v>21</v>
      </c>
      <c r="T63" s="12">
        <v>9.9499999999999993</v>
      </c>
      <c r="U63" s="12">
        <v>1.92</v>
      </c>
      <c r="V63" s="12">
        <v>2.06</v>
      </c>
      <c r="W63" s="12">
        <v>46.5</v>
      </c>
      <c r="X63" s="12">
        <v>6.55</v>
      </c>
      <c r="Y63" s="12">
        <v>4.25</v>
      </c>
      <c r="Z63" s="12">
        <v>3.06</v>
      </c>
      <c r="AA63" s="12">
        <v>13.1</v>
      </c>
      <c r="AB63" s="12">
        <v>5.82</v>
      </c>
      <c r="AC63" s="12">
        <v>10.3</v>
      </c>
      <c r="AD63" s="12">
        <v>4.16</v>
      </c>
      <c r="AE63" s="12">
        <v>100</v>
      </c>
      <c r="AF63" s="12">
        <v>160</v>
      </c>
      <c r="AG63" s="12">
        <v>40</v>
      </c>
      <c r="AH63" s="12">
        <v>101</v>
      </c>
      <c r="AI63" s="12">
        <v>128</v>
      </c>
      <c r="AJ63" s="12">
        <v>55.5</v>
      </c>
      <c r="AK63" s="12">
        <v>67</v>
      </c>
      <c r="AL63" s="12">
        <v>0.87</v>
      </c>
      <c r="AM63" s="12">
        <v>9.15</v>
      </c>
      <c r="AN63" s="12">
        <v>26.5</v>
      </c>
      <c r="AO63" s="12">
        <v>12.7</v>
      </c>
      <c r="AP63" s="12">
        <v>18.88</v>
      </c>
      <c r="AQ63" s="12">
        <v>9.8000000000000007</v>
      </c>
      <c r="AR63" s="12">
        <v>13.1</v>
      </c>
      <c r="AS63" s="12">
        <v>0.45</v>
      </c>
      <c r="AT63" s="12">
        <v>307.95999999999998</v>
      </c>
    </row>
    <row r="64" spans="1:54">
      <c r="A64" s="6">
        <v>9</v>
      </c>
      <c r="B64" s="11">
        <v>39931</v>
      </c>
      <c r="C64" s="12">
        <v>69.739999999999995</v>
      </c>
      <c r="D64" s="12">
        <v>18.100000000000001</v>
      </c>
      <c r="E64" s="12">
        <v>78.75</v>
      </c>
      <c r="F64" s="12">
        <v>19.600000000000001</v>
      </c>
      <c r="G64" s="12">
        <v>15.4</v>
      </c>
      <c r="H64" s="12">
        <v>10.1</v>
      </c>
      <c r="I64" s="12">
        <v>265.26</v>
      </c>
      <c r="J64" s="12">
        <v>18.7</v>
      </c>
      <c r="K64" s="12">
        <v>40</v>
      </c>
      <c r="L64" s="12">
        <v>23.6</v>
      </c>
      <c r="M64" s="12">
        <v>1.9300000000000002</v>
      </c>
      <c r="N64" s="12">
        <v>13.5</v>
      </c>
      <c r="O64" s="12">
        <v>3.22</v>
      </c>
      <c r="P64" s="12">
        <v>6.05</v>
      </c>
      <c r="Q64" s="12">
        <v>11.3</v>
      </c>
      <c r="R64" s="12">
        <v>66.25</v>
      </c>
      <c r="S64" s="12">
        <v>23.2</v>
      </c>
      <c r="T64" s="12">
        <v>11.8</v>
      </c>
      <c r="U64" s="12">
        <v>2.84</v>
      </c>
      <c r="V64" s="12">
        <v>2.34</v>
      </c>
      <c r="W64" s="12">
        <v>51.25</v>
      </c>
      <c r="X64" s="12">
        <v>7.5</v>
      </c>
      <c r="Y64" s="12">
        <v>4.99</v>
      </c>
      <c r="Z64" s="12">
        <v>3.7</v>
      </c>
      <c r="AA64" s="12">
        <v>13.8</v>
      </c>
      <c r="AB64" s="12">
        <v>5.82</v>
      </c>
      <c r="AC64" s="12">
        <v>12.4</v>
      </c>
      <c r="AD64" s="12">
        <v>4.92</v>
      </c>
      <c r="AE64" s="12">
        <v>98.25</v>
      </c>
      <c r="AF64" s="12">
        <v>181</v>
      </c>
      <c r="AG64" s="12">
        <v>37.5</v>
      </c>
      <c r="AH64" s="12">
        <v>108.5</v>
      </c>
      <c r="AI64" s="12">
        <v>136.5</v>
      </c>
      <c r="AJ64" s="12">
        <v>58.5</v>
      </c>
      <c r="AK64" s="12">
        <v>67</v>
      </c>
      <c r="AL64" s="12">
        <v>1.05</v>
      </c>
      <c r="AM64" s="12">
        <v>11.5</v>
      </c>
      <c r="AN64" s="12">
        <v>30.75</v>
      </c>
      <c r="AO64" s="12">
        <v>15.9</v>
      </c>
      <c r="AP64" s="12">
        <v>19.63</v>
      </c>
      <c r="AQ64" s="12">
        <v>10.7</v>
      </c>
      <c r="AR64" s="12">
        <v>15.8</v>
      </c>
      <c r="AS64" s="12">
        <v>0.52</v>
      </c>
      <c r="AT64" s="12">
        <v>331.76</v>
      </c>
    </row>
    <row r="65" spans="1:46">
      <c r="A65" s="6">
        <v>10</v>
      </c>
      <c r="B65" s="11">
        <v>39961</v>
      </c>
      <c r="C65" s="12">
        <v>72.430000000000007</v>
      </c>
      <c r="D65" s="12">
        <v>23.1</v>
      </c>
      <c r="E65" s="12">
        <v>88.75</v>
      </c>
      <c r="F65" s="12">
        <v>20.399999999999999</v>
      </c>
      <c r="G65" s="12">
        <v>15.8</v>
      </c>
      <c r="H65" s="12">
        <v>11.8</v>
      </c>
      <c r="I65" s="12">
        <v>307.82</v>
      </c>
      <c r="J65" s="12">
        <v>19.7</v>
      </c>
      <c r="K65" s="12">
        <v>40.25</v>
      </c>
      <c r="L65" s="12">
        <v>27.75</v>
      </c>
      <c r="M65" s="12">
        <v>2.42</v>
      </c>
      <c r="N65" s="12">
        <v>17.5</v>
      </c>
      <c r="O65" s="12">
        <v>4.24</v>
      </c>
      <c r="P65" s="12">
        <v>7.45</v>
      </c>
      <c r="Q65" s="12">
        <v>14.6</v>
      </c>
      <c r="R65" s="12">
        <v>69.5</v>
      </c>
      <c r="S65" s="12">
        <v>28</v>
      </c>
      <c r="T65" s="12">
        <v>14.9</v>
      </c>
      <c r="U65" s="12">
        <v>3.7199999999999998</v>
      </c>
      <c r="V65" s="12">
        <v>2.9</v>
      </c>
      <c r="W65" s="12">
        <v>55.75</v>
      </c>
      <c r="X65" s="12">
        <v>8.8000000000000007</v>
      </c>
      <c r="Y65" s="12">
        <v>6.73</v>
      </c>
      <c r="Z65" s="12">
        <v>5.05</v>
      </c>
      <c r="AA65" s="12">
        <v>17.7</v>
      </c>
      <c r="AB65" s="12">
        <v>7.14</v>
      </c>
      <c r="AC65" s="12">
        <v>16.8</v>
      </c>
      <c r="AD65" s="12">
        <v>7.4</v>
      </c>
      <c r="AE65" s="12">
        <v>125</v>
      </c>
      <c r="AF65" s="12">
        <v>217</v>
      </c>
      <c r="AG65" s="12">
        <v>37.75</v>
      </c>
      <c r="AH65" s="12">
        <v>131.5</v>
      </c>
      <c r="AI65" s="12">
        <v>161</v>
      </c>
      <c r="AJ65" s="12">
        <v>67</v>
      </c>
      <c r="AK65" s="12">
        <v>72</v>
      </c>
      <c r="AL65" s="12">
        <v>1.34</v>
      </c>
      <c r="AM65" s="12">
        <v>15</v>
      </c>
      <c r="AN65" s="12">
        <v>40.25</v>
      </c>
      <c r="AO65" s="12">
        <v>18</v>
      </c>
      <c r="AP65" s="12">
        <v>21.87</v>
      </c>
      <c r="AQ65" s="12">
        <v>12.9</v>
      </c>
      <c r="AR65" s="12">
        <v>20.8</v>
      </c>
      <c r="AS65" s="12">
        <v>0.75</v>
      </c>
      <c r="AT65" s="12">
        <v>394.84</v>
      </c>
    </row>
    <row r="66" spans="1:46">
      <c r="A66" s="6">
        <v>11</v>
      </c>
      <c r="B66" s="11">
        <v>39992</v>
      </c>
      <c r="C66" s="12">
        <v>79.83</v>
      </c>
      <c r="D66" s="12">
        <v>28.25</v>
      </c>
      <c r="E66" s="12">
        <v>106</v>
      </c>
      <c r="F66" s="12">
        <v>22.4</v>
      </c>
      <c r="G66" s="12">
        <v>16.7</v>
      </c>
      <c r="H66" s="12">
        <v>15</v>
      </c>
      <c r="I66" s="12">
        <v>334.55</v>
      </c>
      <c r="J66" s="12">
        <v>20.8</v>
      </c>
      <c r="K66" s="12">
        <v>41.25</v>
      </c>
      <c r="L66" s="12">
        <v>26.25</v>
      </c>
      <c r="M66" s="12">
        <v>2.2200000000000002</v>
      </c>
      <c r="N66" s="12">
        <v>19.3</v>
      </c>
      <c r="O66" s="12">
        <v>4.68</v>
      </c>
      <c r="P66" s="12">
        <v>8.65</v>
      </c>
      <c r="Q66" s="12">
        <v>13.1</v>
      </c>
      <c r="R66" s="12">
        <v>76.25</v>
      </c>
      <c r="S66" s="12">
        <v>32.25</v>
      </c>
      <c r="T66" s="12">
        <v>16</v>
      </c>
      <c r="U66" s="12">
        <v>3.26</v>
      </c>
      <c r="V66" s="12">
        <v>2.8</v>
      </c>
      <c r="W66" s="12">
        <v>66.25</v>
      </c>
      <c r="X66" s="12">
        <v>9.8000000000000007</v>
      </c>
      <c r="Y66" s="12">
        <v>7.9</v>
      </c>
      <c r="Z66" s="12">
        <v>5.25</v>
      </c>
      <c r="AA66" s="12">
        <v>18.2</v>
      </c>
      <c r="AB66" s="12">
        <v>7.27</v>
      </c>
      <c r="AC66" s="12">
        <v>15.8</v>
      </c>
      <c r="AD66" s="12">
        <v>8.4499999999999993</v>
      </c>
      <c r="AE66" s="12">
        <v>133</v>
      </c>
      <c r="AF66" s="12">
        <v>237</v>
      </c>
      <c r="AG66" s="12">
        <v>37.5</v>
      </c>
      <c r="AH66" s="12">
        <v>152</v>
      </c>
      <c r="AI66" s="12">
        <v>171</v>
      </c>
      <c r="AJ66" s="12">
        <v>74</v>
      </c>
      <c r="AK66" s="12">
        <v>72.75</v>
      </c>
      <c r="AL66" s="12">
        <v>1.56</v>
      </c>
      <c r="AM66" s="12">
        <v>14.6</v>
      </c>
      <c r="AN66" s="12">
        <v>35</v>
      </c>
      <c r="AO66" s="12">
        <v>17.100000000000001</v>
      </c>
      <c r="AP66" s="12">
        <v>22.34</v>
      </c>
      <c r="AQ66" s="12">
        <v>13.3</v>
      </c>
      <c r="AR66" s="12">
        <v>21.6</v>
      </c>
      <c r="AS66" s="12">
        <v>0.84</v>
      </c>
      <c r="AT66" s="12">
        <v>429.43</v>
      </c>
    </row>
    <row r="67" spans="1:46">
      <c r="A67" s="6">
        <v>12</v>
      </c>
      <c r="B67" s="11">
        <v>40022</v>
      </c>
      <c r="C67" s="12">
        <v>79.83</v>
      </c>
      <c r="D67" s="12">
        <v>31.5</v>
      </c>
      <c r="E67" s="12">
        <v>115</v>
      </c>
      <c r="F67" s="12">
        <v>23.6</v>
      </c>
      <c r="G67" s="12">
        <v>17.100000000000001</v>
      </c>
      <c r="H67" s="12">
        <v>18.3</v>
      </c>
      <c r="I67" s="12">
        <v>337.52</v>
      </c>
      <c r="J67" s="12">
        <v>20</v>
      </c>
      <c r="K67" s="12">
        <v>46.5</v>
      </c>
      <c r="L67" s="12">
        <v>26</v>
      </c>
      <c r="M67" s="12">
        <v>2.56</v>
      </c>
      <c r="N67" s="12">
        <v>18.3</v>
      </c>
      <c r="O67" s="12">
        <v>5.0999999999999996</v>
      </c>
      <c r="P67" s="12">
        <v>8.1</v>
      </c>
      <c r="Q67" s="12">
        <v>14.5</v>
      </c>
      <c r="R67" s="12">
        <v>75.25</v>
      </c>
      <c r="S67" s="12">
        <v>30</v>
      </c>
      <c r="T67" s="12">
        <v>17.7</v>
      </c>
      <c r="U67" s="12">
        <v>3.44</v>
      </c>
      <c r="V67" s="12">
        <v>2.74</v>
      </c>
      <c r="W67" s="12">
        <v>72</v>
      </c>
      <c r="X67" s="12">
        <v>9.9499999999999993</v>
      </c>
      <c r="Y67" s="12">
        <v>8</v>
      </c>
      <c r="Z67" s="12">
        <v>5.4</v>
      </c>
      <c r="AA67" s="12">
        <v>19</v>
      </c>
      <c r="AB67" s="12">
        <v>7.59</v>
      </c>
      <c r="AC67" s="12">
        <v>16.399999999999999</v>
      </c>
      <c r="AD67" s="12">
        <v>9.8000000000000007</v>
      </c>
      <c r="AE67" s="12">
        <v>139.5</v>
      </c>
      <c r="AF67" s="12">
        <v>238</v>
      </c>
      <c r="AG67" s="12">
        <v>37.5</v>
      </c>
      <c r="AH67" s="12">
        <v>174</v>
      </c>
      <c r="AI67" s="12">
        <v>177</v>
      </c>
      <c r="AJ67" s="12">
        <v>78</v>
      </c>
      <c r="AK67" s="12">
        <v>73</v>
      </c>
      <c r="AL67" s="12">
        <v>1.74</v>
      </c>
      <c r="AM67" s="12">
        <v>13.8</v>
      </c>
      <c r="AN67" s="12">
        <v>38</v>
      </c>
      <c r="AO67" s="12">
        <v>18.600000000000001</v>
      </c>
      <c r="AP67" s="12">
        <v>22.99</v>
      </c>
      <c r="AQ67" s="12">
        <v>13.7</v>
      </c>
      <c r="AR67" s="12">
        <v>22.9</v>
      </c>
      <c r="AS67" s="12">
        <v>0.82</v>
      </c>
      <c r="AT67" s="12">
        <v>448.58</v>
      </c>
    </row>
    <row r="68" spans="1:46">
      <c r="A68" s="6">
        <v>13</v>
      </c>
      <c r="B68" s="11">
        <v>40053</v>
      </c>
      <c r="C68" s="12">
        <v>77.59</v>
      </c>
      <c r="D68" s="12">
        <v>37.5</v>
      </c>
      <c r="E68" s="12">
        <v>112</v>
      </c>
      <c r="F68" s="12">
        <v>24.7</v>
      </c>
      <c r="G68" s="12">
        <v>18.600000000000001</v>
      </c>
      <c r="H68" s="12">
        <v>18.100000000000001</v>
      </c>
      <c r="I68" s="12">
        <v>401.85</v>
      </c>
      <c r="J68" s="12">
        <v>18.7</v>
      </c>
      <c r="K68" s="12">
        <v>45</v>
      </c>
      <c r="L68" s="12">
        <v>26.75</v>
      </c>
      <c r="M68" s="12">
        <v>3.52</v>
      </c>
      <c r="N68" s="12">
        <v>20.8</v>
      </c>
      <c r="O68" s="12">
        <v>5.85</v>
      </c>
      <c r="P68" s="12">
        <v>8.35</v>
      </c>
      <c r="Q68" s="12">
        <v>17.7</v>
      </c>
      <c r="R68" s="12">
        <v>78</v>
      </c>
      <c r="S68" s="12">
        <v>31.5</v>
      </c>
      <c r="T68" s="12">
        <v>19.7</v>
      </c>
      <c r="U68" s="12">
        <v>3.9</v>
      </c>
      <c r="V68" s="12">
        <v>2.86</v>
      </c>
      <c r="W68" s="12">
        <v>73</v>
      </c>
      <c r="X68" s="12">
        <v>12.7</v>
      </c>
      <c r="Y68" s="12">
        <v>7.9</v>
      </c>
      <c r="Z68" s="12">
        <v>6.05</v>
      </c>
      <c r="AA68" s="12">
        <v>19.399999999999999</v>
      </c>
      <c r="AB68" s="12">
        <v>9.64</v>
      </c>
      <c r="AC68" s="12">
        <v>16.600000000000001</v>
      </c>
      <c r="AD68" s="12">
        <v>9.9</v>
      </c>
      <c r="AE68" s="12">
        <v>142</v>
      </c>
      <c r="AF68" s="12">
        <v>247</v>
      </c>
      <c r="AG68" s="12">
        <v>37.25</v>
      </c>
      <c r="AH68" s="12">
        <v>194.5</v>
      </c>
      <c r="AI68" s="12">
        <v>213</v>
      </c>
      <c r="AJ68" s="12">
        <v>76.75</v>
      </c>
      <c r="AK68" s="12">
        <v>70.5</v>
      </c>
      <c r="AL68" s="12">
        <v>1.79</v>
      </c>
      <c r="AM68" s="12">
        <v>20.100000000000001</v>
      </c>
      <c r="AN68" s="12">
        <v>40.75</v>
      </c>
      <c r="AO68" s="12">
        <v>18</v>
      </c>
      <c r="AP68" s="12">
        <v>24.54</v>
      </c>
      <c r="AQ68" s="12">
        <v>14.3</v>
      </c>
      <c r="AR68" s="12">
        <v>23.1</v>
      </c>
      <c r="AS68" s="12">
        <v>1.06</v>
      </c>
      <c r="AT68" s="12">
        <v>470.69</v>
      </c>
    </row>
    <row r="69" spans="1:46">
      <c r="A69" s="6">
        <v>14</v>
      </c>
      <c r="B69" s="11">
        <v>40084</v>
      </c>
      <c r="C69" s="12">
        <v>83.64</v>
      </c>
      <c r="D69" s="12">
        <v>41.75</v>
      </c>
      <c r="E69" s="12">
        <v>117</v>
      </c>
      <c r="F69" s="12">
        <v>24.2</v>
      </c>
      <c r="G69" s="12">
        <v>18.600000000000001</v>
      </c>
      <c r="H69" s="12">
        <v>18.8</v>
      </c>
      <c r="I69" s="12">
        <v>429.57</v>
      </c>
      <c r="J69" s="12">
        <v>22.2</v>
      </c>
      <c r="K69" s="12">
        <v>43.75</v>
      </c>
      <c r="L69" s="12">
        <v>26.75</v>
      </c>
      <c r="M69" s="12">
        <v>3.44</v>
      </c>
      <c r="N69" s="12">
        <v>22.8</v>
      </c>
      <c r="O69" s="12">
        <v>7.6</v>
      </c>
      <c r="P69" s="12">
        <v>9.8000000000000007</v>
      </c>
      <c r="Q69" s="12">
        <v>17.2</v>
      </c>
      <c r="R69" s="12">
        <v>76.25</v>
      </c>
      <c r="S69" s="12">
        <v>34</v>
      </c>
      <c r="T69" s="12">
        <v>18.7</v>
      </c>
      <c r="U69" s="12">
        <v>4.4400000000000004</v>
      </c>
      <c r="V69" s="12">
        <v>3.74</v>
      </c>
      <c r="W69" s="12">
        <v>79.25</v>
      </c>
      <c r="X69" s="12">
        <v>13.4</v>
      </c>
      <c r="Y69" s="12">
        <v>8.3699999999999992</v>
      </c>
      <c r="Z69" s="12">
        <v>6.4</v>
      </c>
      <c r="AA69" s="12">
        <v>23.9</v>
      </c>
      <c r="AB69" s="12">
        <v>11.36</v>
      </c>
      <c r="AC69" s="12">
        <v>17.8</v>
      </c>
      <c r="AD69" s="12">
        <v>11.5</v>
      </c>
      <c r="AE69" s="12">
        <v>145</v>
      </c>
      <c r="AF69" s="12">
        <v>257</v>
      </c>
      <c r="AG69" s="12">
        <v>37.75</v>
      </c>
      <c r="AH69" s="12">
        <v>224</v>
      </c>
      <c r="AI69" s="12">
        <v>227</v>
      </c>
      <c r="AJ69" s="12">
        <v>82.75</v>
      </c>
      <c r="AK69" s="12">
        <v>72.5</v>
      </c>
      <c r="AL69" s="12">
        <v>2.02</v>
      </c>
      <c r="AM69" s="12">
        <v>22</v>
      </c>
      <c r="AN69" s="12">
        <v>45.5</v>
      </c>
      <c r="AO69" s="12">
        <v>18.3</v>
      </c>
      <c r="AP69" s="12">
        <v>24.07</v>
      </c>
      <c r="AQ69" s="12">
        <v>17.100000000000001</v>
      </c>
      <c r="AR69" s="12">
        <v>26</v>
      </c>
      <c r="AS69" s="12">
        <v>1.17</v>
      </c>
      <c r="AT69" s="12">
        <v>505.42</v>
      </c>
    </row>
    <row r="70" spans="1:46">
      <c r="A70" s="6">
        <v>15</v>
      </c>
      <c r="B70" s="11">
        <v>40114</v>
      </c>
      <c r="C70" s="12">
        <v>79.38</v>
      </c>
      <c r="D70" s="12">
        <v>39</v>
      </c>
      <c r="E70" s="12">
        <v>113</v>
      </c>
      <c r="F70" s="12">
        <v>24.9</v>
      </c>
      <c r="G70" s="12">
        <v>18.5</v>
      </c>
      <c r="H70" s="12">
        <v>18.600000000000001</v>
      </c>
      <c r="I70" s="12">
        <v>435.5</v>
      </c>
      <c r="J70" s="12">
        <v>21.9</v>
      </c>
      <c r="K70" s="12">
        <v>41.75</v>
      </c>
      <c r="L70" s="12">
        <v>29</v>
      </c>
      <c r="M70" s="12">
        <v>3.56</v>
      </c>
      <c r="N70" s="12">
        <v>22</v>
      </c>
      <c r="O70" s="12">
        <v>9.25</v>
      </c>
      <c r="P70" s="12">
        <v>9.35</v>
      </c>
      <c r="Q70" s="12">
        <v>17.600000000000001</v>
      </c>
      <c r="R70" s="12">
        <v>75.5</v>
      </c>
      <c r="S70" s="12">
        <v>32.25</v>
      </c>
      <c r="T70" s="12">
        <v>18.7</v>
      </c>
      <c r="U70" s="12">
        <v>3.98</v>
      </c>
      <c r="V70" s="12">
        <v>3.3</v>
      </c>
      <c r="W70" s="12">
        <v>81.75</v>
      </c>
      <c r="X70" s="12">
        <v>13</v>
      </c>
      <c r="Y70" s="12">
        <v>8.61</v>
      </c>
      <c r="Z70" s="12">
        <v>6</v>
      </c>
      <c r="AA70" s="12">
        <v>23.3</v>
      </c>
      <c r="AB70" s="12">
        <v>9.4499999999999993</v>
      </c>
      <c r="AC70" s="12">
        <v>18.7</v>
      </c>
      <c r="AD70" s="12">
        <v>16.2</v>
      </c>
      <c r="AE70" s="12">
        <v>151.5</v>
      </c>
      <c r="AF70" s="12">
        <v>251</v>
      </c>
      <c r="AG70" s="12">
        <v>37.75</v>
      </c>
      <c r="AH70" s="12">
        <v>210</v>
      </c>
      <c r="AI70" s="12">
        <v>226</v>
      </c>
      <c r="AJ70" s="12">
        <v>80.5</v>
      </c>
      <c r="AK70" s="12">
        <v>83</v>
      </c>
      <c r="AL70" s="12">
        <v>2.14</v>
      </c>
      <c r="AM70" s="12">
        <v>20.9</v>
      </c>
      <c r="AN70" s="12">
        <v>43.75</v>
      </c>
      <c r="AO70" s="12">
        <v>18.399999999999999</v>
      </c>
      <c r="AP70" s="12">
        <v>26.17</v>
      </c>
      <c r="AQ70" s="12">
        <v>20.3</v>
      </c>
      <c r="AR70" s="12">
        <v>27.75</v>
      </c>
      <c r="AS70" s="12">
        <v>1.17</v>
      </c>
      <c r="AT70" s="12">
        <v>498.36</v>
      </c>
    </row>
    <row r="71" spans="1:46">
      <c r="A71" s="6">
        <v>16</v>
      </c>
      <c r="B71" s="11">
        <v>40145</v>
      </c>
      <c r="C71" s="12">
        <v>72.209999999999994</v>
      </c>
      <c r="D71" s="12">
        <v>36.75</v>
      </c>
      <c r="E71" s="12">
        <v>111.5</v>
      </c>
      <c r="F71" s="12">
        <v>24.3</v>
      </c>
      <c r="G71" s="12">
        <v>19.3</v>
      </c>
      <c r="H71" s="12">
        <v>19.8</v>
      </c>
      <c r="I71" s="12">
        <v>512.71</v>
      </c>
      <c r="J71" s="12">
        <v>22.2</v>
      </c>
      <c r="K71" s="12">
        <v>42</v>
      </c>
      <c r="L71" s="12">
        <v>28.5</v>
      </c>
      <c r="M71" s="12">
        <v>2.96</v>
      </c>
      <c r="N71" s="12">
        <v>20.2</v>
      </c>
      <c r="O71" s="12">
        <v>10.199999999999999</v>
      </c>
      <c r="P71" s="12">
        <v>10.4</v>
      </c>
      <c r="Q71" s="12">
        <v>17.899999999999999</v>
      </c>
      <c r="R71" s="12">
        <v>78.25</v>
      </c>
      <c r="S71" s="12">
        <v>31</v>
      </c>
      <c r="T71" s="12">
        <v>19.5</v>
      </c>
      <c r="U71" s="12">
        <v>3.7199999999999998</v>
      </c>
      <c r="V71" s="12">
        <v>2.8</v>
      </c>
      <c r="W71" s="12">
        <v>81.25</v>
      </c>
      <c r="X71" s="12">
        <v>13.2</v>
      </c>
      <c r="Y71" s="12">
        <v>8.51</v>
      </c>
      <c r="Z71" s="12">
        <v>5.95</v>
      </c>
      <c r="AA71" s="12">
        <v>22.7</v>
      </c>
      <c r="AB71" s="12">
        <v>9.82</v>
      </c>
      <c r="AC71" s="12">
        <v>17.600000000000001</v>
      </c>
      <c r="AD71" s="12">
        <v>15.6</v>
      </c>
      <c r="AE71" s="12">
        <v>127.5</v>
      </c>
      <c r="AF71" s="12">
        <v>222</v>
      </c>
      <c r="AG71" s="12">
        <v>36.75</v>
      </c>
      <c r="AH71" s="12">
        <v>222</v>
      </c>
      <c r="AI71" s="12">
        <v>225</v>
      </c>
      <c r="AJ71" s="12">
        <v>78.5</v>
      </c>
      <c r="AK71" s="12">
        <v>79.25</v>
      </c>
      <c r="AL71" s="12">
        <v>1.75</v>
      </c>
      <c r="AM71" s="12">
        <v>16.8</v>
      </c>
      <c r="AN71" s="12">
        <v>39.75</v>
      </c>
      <c r="AO71" s="12">
        <v>18.100000000000001</v>
      </c>
      <c r="AP71" s="12">
        <v>25.47</v>
      </c>
      <c r="AQ71" s="12">
        <v>21.1</v>
      </c>
      <c r="AR71" s="12">
        <v>26.25</v>
      </c>
      <c r="AS71" s="12">
        <v>1.07</v>
      </c>
      <c r="AT71" s="12">
        <v>476.19</v>
      </c>
    </row>
    <row r="72" spans="1:46">
      <c r="A72" s="6">
        <v>17</v>
      </c>
      <c r="B72" s="11">
        <v>40175</v>
      </c>
      <c r="C72" s="12">
        <v>76.239999999999995</v>
      </c>
      <c r="D72" s="12">
        <v>40</v>
      </c>
      <c r="E72" s="12">
        <v>116</v>
      </c>
      <c r="F72" s="12">
        <v>25.5</v>
      </c>
      <c r="G72" s="12">
        <v>20.9</v>
      </c>
      <c r="H72" s="12">
        <v>22.1</v>
      </c>
      <c r="I72" s="12">
        <v>570.12</v>
      </c>
      <c r="J72" s="12">
        <v>25.25</v>
      </c>
      <c r="K72" s="12">
        <v>43.25</v>
      </c>
      <c r="L72" s="12">
        <v>29.75</v>
      </c>
      <c r="M72" s="12">
        <v>3.12</v>
      </c>
      <c r="N72" s="12">
        <v>20.3</v>
      </c>
      <c r="O72" s="12">
        <v>11.2</v>
      </c>
      <c r="P72" s="12">
        <v>12.05</v>
      </c>
      <c r="Q72" s="12">
        <v>18.899999999999999</v>
      </c>
      <c r="R72" s="12">
        <v>78.25</v>
      </c>
      <c r="S72" s="12">
        <v>32.5</v>
      </c>
      <c r="T72" s="12">
        <v>21.3</v>
      </c>
      <c r="U72" s="12">
        <v>4.4400000000000004</v>
      </c>
      <c r="V72" s="12">
        <v>2.98</v>
      </c>
      <c r="W72" s="12">
        <v>84.75</v>
      </c>
      <c r="X72" s="12">
        <v>15.1</v>
      </c>
      <c r="Y72" s="12">
        <v>9.27</v>
      </c>
      <c r="Z72" s="12">
        <v>6.45</v>
      </c>
      <c r="AA72" s="12">
        <v>23.9</v>
      </c>
      <c r="AB72" s="12">
        <v>10.27</v>
      </c>
      <c r="AC72" s="12">
        <v>18.399999999999999</v>
      </c>
      <c r="AD72" s="12">
        <v>17.5</v>
      </c>
      <c r="AE72" s="12">
        <v>146.5</v>
      </c>
      <c r="AF72" s="12">
        <v>244</v>
      </c>
      <c r="AG72" s="12">
        <v>35.25</v>
      </c>
      <c r="AH72" s="12">
        <v>237</v>
      </c>
      <c r="AI72" s="12">
        <v>235</v>
      </c>
      <c r="AJ72" s="12">
        <v>85.5</v>
      </c>
      <c r="AK72" s="12">
        <v>89</v>
      </c>
      <c r="AL72" s="12">
        <v>1.99</v>
      </c>
      <c r="AM72" s="12">
        <v>19.3</v>
      </c>
      <c r="AN72" s="12">
        <v>43.5</v>
      </c>
      <c r="AO72" s="12">
        <v>18.8</v>
      </c>
      <c r="AP72" s="12">
        <v>26.17</v>
      </c>
      <c r="AQ72" s="12">
        <v>22.4</v>
      </c>
      <c r="AR72" s="12">
        <v>27.25</v>
      </c>
      <c r="AS72" s="12">
        <v>1.26</v>
      </c>
      <c r="AT72" s="12">
        <v>519.62</v>
      </c>
    </row>
    <row r="73" spans="1:46">
      <c r="A73" s="6">
        <v>18</v>
      </c>
      <c r="B73" s="11">
        <v>40206</v>
      </c>
      <c r="C73" s="12">
        <v>74.22</v>
      </c>
      <c r="D73" s="12">
        <v>38</v>
      </c>
      <c r="E73" s="12">
        <v>112</v>
      </c>
      <c r="F73" s="12">
        <v>23.8</v>
      </c>
      <c r="G73" s="12">
        <v>19.7</v>
      </c>
      <c r="H73" s="12">
        <v>19</v>
      </c>
      <c r="I73" s="12">
        <v>524.59</v>
      </c>
      <c r="J73" s="12">
        <v>24.2</v>
      </c>
      <c r="K73" s="12">
        <v>42</v>
      </c>
      <c r="L73" s="12">
        <v>28.5</v>
      </c>
      <c r="M73" s="12">
        <v>2.96</v>
      </c>
      <c r="N73" s="12">
        <v>18.8</v>
      </c>
      <c r="O73" s="12">
        <v>11.2</v>
      </c>
      <c r="P73" s="12">
        <v>11.4</v>
      </c>
      <c r="Q73" s="12">
        <v>17.2</v>
      </c>
      <c r="R73" s="12">
        <v>78.5</v>
      </c>
      <c r="S73" s="12">
        <v>31.25</v>
      </c>
      <c r="T73" s="12">
        <v>20.6</v>
      </c>
      <c r="U73" s="12">
        <v>4.26</v>
      </c>
      <c r="V73" s="12">
        <v>2.66</v>
      </c>
      <c r="W73" s="12">
        <v>81.5</v>
      </c>
      <c r="X73" s="12">
        <v>14.4</v>
      </c>
      <c r="Y73" s="12">
        <v>8.94</v>
      </c>
      <c r="Z73" s="12">
        <v>5.45</v>
      </c>
      <c r="AA73" s="12">
        <v>22.4</v>
      </c>
      <c r="AB73" s="12">
        <v>9.82</v>
      </c>
      <c r="AC73" s="12">
        <v>18.899999999999999</v>
      </c>
      <c r="AD73" s="12">
        <v>16.7</v>
      </c>
      <c r="AE73" s="12">
        <v>131.5</v>
      </c>
      <c r="AF73" s="12">
        <v>220</v>
      </c>
      <c r="AG73" s="12">
        <v>34.5</v>
      </c>
      <c r="AH73" s="12">
        <v>217</v>
      </c>
      <c r="AI73" s="12">
        <v>224</v>
      </c>
      <c r="AJ73" s="12">
        <v>79.5</v>
      </c>
      <c r="AK73" s="12">
        <v>86</v>
      </c>
      <c r="AL73" s="12">
        <v>1.8</v>
      </c>
      <c r="AM73" s="12">
        <v>16.899999999999999</v>
      </c>
      <c r="AN73" s="12">
        <v>40</v>
      </c>
      <c r="AO73" s="12">
        <v>18</v>
      </c>
      <c r="AP73" s="12">
        <v>29.91</v>
      </c>
      <c r="AQ73" s="12">
        <v>18.899999999999999</v>
      </c>
      <c r="AR73" s="12">
        <v>26</v>
      </c>
      <c r="AS73" s="12">
        <v>1.23</v>
      </c>
      <c r="AT73" s="12">
        <v>485.54</v>
      </c>
    </row>
    <row r="74" spans="1:46">
      <c r="A74" s="6">
        <v>19</v>
      </c>
      <c r="B74" s="11">
        <v>40237</v>
      </c>
      <c r="C74" s="12">
        <v>78.930000000000007</v>
      </c>
      <c r="D74" s="12">
        <v>38.75</v>
      </c>
      <c r="E74" s="12">
        <v>116.5</v>
      </c>
      <c r="F74" s="12">
        <v>24.6</v>
      </c>
      <c r="G74" s="12">
        <v>20.8</v>
      </c>
      <c r="H74" s="12">
        <v>20.5</v>
      </c>
      <c r="I74" s="12">
        <v>544.38</v>
      </c>
      <c r="J74" s="12">
        <v>23</v>
      </c>
      <c r="K74" s="12">
        <v>40.75</v>
      </c>
      <c r="L74" s="12">
        <v>31</v>
      </c>
      <c r="M74" s="12">
        <v>3</v>
      </c>
      <c r="N74" s="12">
        <v>18.899999999999999</v>
      </c>
      <c r="O74" s="12">
        <v>12.3</v>
      </c>
      <c r="P74" s="12">
        <v>11.8</v>
      </c>
      <c r="Q74" s="12">
        <v>18.7</v>
      </c>
      <c r="R74" s="12">
        <v>81.25</v>
      </c>
      <c r="S74" s="12">
        <v>33.25</v>
      </c>
      <c r="T74" s="12">
        <v>21.5</v>
      </c>
      <c r="U74" s="12">
        <v>4.4000000000000004</v>
      </c>
      <c r="V74" s="12">
        <v>2.66</v>
      </c>
      <c r="W74" s="12">
        <v>86.5</v>
      </c>
      <c r="X74" s="12">
        <v>13.6</v>
      </c>
      <c r="Y74" s="12">
        <v>9.41</v>
      </c>
      <c r="Z74" s="12">
        <v>5.95</v>
      </c>
      <c r="AA74" s="12">
        <v>23.6</v>
      </c>
      <c r="AB74" s="12">
        <v>10.18</v>
      </c>
      <c r="AC74" s="12">
        <v>18.3</v>
      </c>
      <c r="AD74" s="12">
        <v>16.8</v>
      </c>
      <c r="AE74" s="12">
        <v>135</v>
      </c>
      <c r="AF74" s="12">
        <v>232</v>
      </c>
      <c r="AG74" s="12">
        <v>35.5</v>
      </c>
      <c r="AH74" s="12">
        <v>223</v>
      </c>
      <c r="AI74" s="12">
        <v>226</v>
      </c>
      <c r="AJ74" s="12">
        <v>84</v>
      </c>
      <c r="AK74" s="12">
        <v>89</v>
      </c>
      <c r="AL74" s="12">
        <v>1.75</v>
      </c>
      <c r="AM74" s="12">
        <v>22.8</v>
      </c>
      <c r="AN74" s="12">
        <v>43.25</v>
      </c>
      <c r="AO74" s="12">
        <v>18.3</v>
      </c>
      <c r="AP74" s="12">
        <v>32.25</v>
      </c>
      <c r="AQ74" s="12">
        <v>20.100000000000001</v>
      </c>
      <c r="AR74" s="12">
        <v>24.1</v>
      </c>
      <c r="AS74" s="12">
        <v>1.31</v>
      </c>
      <c r="AT74" s="12">
        <v>507.68</v>
      </c>
    </row>
    <row r="75" spans="1:46">
      <c r="A75" s="6">
        <v>20</v>
      </c>
      <c r="B75" s="11">
        <v>40265</v>
      </c>
      <c r="C75" s="12">
        <v>77.14</v>
      </c>
      <c r="D75" s="12">
        <v>38.5</v>
      </c>
      <c r="E75" s="12">
        <v>135</v>
      </c>
      <c r="F75" s="12">
        <v>25</v>
      </c>
      <c r="G75" s="12">
        <v>20.2</v>
      </c>
      <c r="H75" s="12">
        <v>21</v>
      </c>
      <c r="I75" s="12">
        <v>595.85</v>
      </c>
      <c r="J75" s="12">
        <v>24.1</v>
      </c>
      <c r="K75" s="12">
        <v>50.25</v>
      </c>
      <c r="L75" s="12">
        <v>31</v>
      </c>
      <c r="M75" s="12">
        <v>2.96</v>
      </c>
      <c r="N75" s="12">
        <v>20.9</v>
      </c>
      <c r="O75" s="12">
        <v>14.8</v>
      </c>
      <c r="P75" s="12">
        <v>13.63</v>
      </c>
      <c r="Q75" s="12">
        <v>18.899999999999999</v>
      </c>
      <c r="R75" s="12">
        <v>79.25</v>
      </c>
      <c r="S75" s="12">
        <v>37</v>
      </c>
      <c r="T75" s="12">
        <v>21.9</v>
      </c>
      <c r="U75" s="12">
        <v>4.7</v>
      </c>
      <c r="V75" s="12">
        <v>2.56</v>
      </c>
      <c r="W75" s="12">
        <v>98</v>
      </c>
      <c r="X75" s="12">
        <v>11.6</v>
      </c>
      <c r="Y75" s="12">
        <v>10.82</v>
      </c>
      <c r="Z75" s="12">
        <v>6.35</v>
      </c>
      <c r="AA75" s="12">
        <v>23.2</v>
      </c>
      <c r="AB75" s="12">
        <v>9.91</v>
      </c>
      <c r="AC75" s="12">
        <v>18.899999999999999</v>
      </c>
      <c r="AD75" s="12">
        <v>17.399999999999999</v>
      </c>
      <c r="AE75" s="12">
        <v>146</v>
      </c>
      <c r="AF75" s="12">
        <v>251</v>
      </c>
      <c r="AG75" s="12">
        <v>36.25</v>
      </c>
      <c r="AH75" s="12">
        <v>249</v>
      </c>
      <c r="AI75" s="12">
        <v>228</v>
      </c>
      <c r="AJ75" s="12">
        <v>93.5</v>
      </c>
      <c r="AK75" s="12">
        <v>93</v>
      </c>
      <c r="AL75" s="12">
        <v>1.88</v>
      </c>
      <c r="AM75" s="12">
        <v>28.25</v>
      </c>
      <c r="AN75" s="12">
        <v>48.25</v>
      </c>
      <c r="AO75" s="12">
        <v>18.899999999999999</v>
      </c>
      <c r="AP75" s="12">
        <v>33.42</v>
      </c>
      <c r="AQ75" s="12">
        <v>24.5</v>
      </c>
      <c r="AR75" s="12">
        <v>24.4</v>
      </c>
      <c r="AS75" s="12">
        <v>1.42</v>
      </c>
      <c r="AT75" s="12">
        <v>550.29</v>
      </c>
    </row>
    <row r="76" spans="1:46">
      <c r="A76" s="6">
        <v>21</v>
      </c>
      <c r="B76" s="11">
        <v>40296</v>
      </c>
      <c r="C76" s="12">
        <v>69.87</v>
      </c>
      <c r="D76" s="12">
        <v>33.75</v>
      </c>
      <c r="E76" s="12">
        <v>113</v>
      </c>
      <c r="F76" s="12">
        <v>24.8</v>
      </c>
      <c r="G76" s="12">
        <v>19.100000000000001</v>
      </c>
      <c r="H76" s="12">
        <v>19</v>
      </c>
      <c r="I76" s="12">
        <v>607.73</v>
      </c>
      <c r="J76" s="12">
        <v>23.5</v>
      </c>
      <c r="K76" s="12">
        <v>45</v>
      </c>
      <c r="L76" s="12">
        <v>30.25</v>
      </c>
      <c r="M76" s="12">
        <v>2.98</v>
      </c>
      <c r="N76" s="12">
        <v>18.8</v>
      </c>
      <c r="O76" s="12">
        <v>15.3</v>
      </c>
      <c r="P76" s="12">
        <v>14</v>
      </c>
      <c r="Q76" s="12">
        <v>21.2</v>
      </c>
      <c r="R76" s="12">
        <v>79.25</v>
      </c>
      <c r="S76" s="12">
        <v>36.5</v>
      </c>
      <c r="T76" s="12">
        <v>23</v>
      </c>
      <c r="U76" s="12">
        <v>4.28</v>
      </c>
      <c r="V76" s="12">
        <v>2.46</v>
      </c>
      <c r="W76" s="12">
        <v>89.75</v>
      </c>
      <c r="X76" s="12">
        <v>11.2</v>
      </c>
      <c r="Y76" s="12">
        <v>11.48</v>
      </c>
      <c r="Z76" s="12">
        <v>5.05</v>
      </c>
      <c r="AA76" s="12">
        <v>22.6</v>
      </c>
      <c r="AB76" s="12">
        <v>8.82</v>
      </c>
      <c r="AC76" s="12">
        <v>18.399999999999999</v>
      </c>
      <c r="AD76" s="12">
        <v>14.5</v>
      </c>
      <c r="AE76" s="12">
        <v>148.5</v>
      </c>
      <c r="AF76" s="12">
        <v>250</v>
      </c>
      <c r="AG76" s="12">
        <v>36.25</v>
      </c>
      <c r="AH76" s="12">
        <v>258</v>
      </c>
      <c r="AI76" s="12">
        <v>212</v>
      </c>
      <c r="AJ76" s="12">
        <v>79.5</v>
      </c>
      <c r="AK76" s="12">
        <v>96</v>
      </c>
      <c r="AL76" s="12">
        <v>1.71</v>
      </c>
      <c r="AM76" s="12">
        <v>24.5</v>
      </c>
      <c r="AN76" s="12">
        <v>46.5</v>
      </c>
      <c r="AO76" s="12">
        <v>17.8</v>
      </c>
      <c r="AP76" s="12">
        <v>35.28</v>
      </c>
      <c r="AQ76" s="12">
        <v>22.2</v>
      </c>
      <c r="AR76" s="12">
        <v>23.4</v>
      </c>
      <c r="AS76" s="12">
        <v>1.29</v>
      </c>
      <c r="AT76" s="12">
        <v>528.20000000000005</v>
      </c>
    </row>
    <row r="77" spans="1:46">
      <c r="A77" s="6">
        <v>22</v>
      </c>
      <c r="B77" s="11">
        <v>40326</v>
      </c>
      <c r="C77" s="12">
        <v>69.87</v>
      </c>
      <c r="D77" s="12">
        <v>32.75</v>
      </c>
      <c r="E77" s="12">
        <v>113.5</v>
      </c>
      <c r="F77" s="12">
        <v>26</v>
      </c>
      <c r="G77" s="12">
        <v>18</v>
      </c>
      <c r="H77" s="12">
        <v>18.100000000000001</v>
      </c>
      <c r="I77" s="12">
        <v>568.14</v>
      </c>
      <c r="J77" s="12">
        <v>23.5</v>
      </c>
      <c r="K77" s="12">
        <v>46.75</v>
      </c>
      <c r="L77" s="12">
        <v>31</v>
      </c>
      <c r="M77" s="12">
        <v>2.94</v>
      </c>
      <c r="N77" s="12">
        <v>19</v>
      </c>
      <c r="O77" s="12">
        <v>17.399999999999999</v>
      </c>
      <c r="P77" s="12">
        <v>13.63</v>
      </c>
      <c r="Q77" s="12">
        <v>20.399999999999999</v>
      </c>
      <c r="R77" s="12">
        <v>78.5</v>
      </c>
      <c r="S77" s="12">
        <v>35</v>
      </c>
      <c r="T77" s="12">
        <v>24</v>
      </c>
      <c r="U77" s="12">
        <v>4.32</v>
      </c>
      <c r="V77" s="12">
        <v>2.56</v>
      </c>
      <c r="W77" s="12">
        <v>85.5</v>
      </c>
      <c r="X77" s="12">
        <v>11</v>
      </c>
      <c r="Y77" s="12">
        <v>10.44</v>
      </c>
      <c r="Z77" s="12">
        <v>4.78</v>
      </c>
      <c r="AA77" s="12">
        <v>23</v>
      </c>
      <c r="AB77" s="12">
        <v>8.5500000000000007</v>
      </c>
      <c r="AC77" s="12">
        <v>18.2</v>
      </c>
      <c r="AD77" s="12">
        <v>14.7</v>
      </c>
      <c r="AE77" s="12">
        <v>142.5</v>
      </c>
      <c r="AF77" s="12">
        <v>242</v>
      </c>
      <c r="AG77" s="12">
        <v>36</v>
      </c>
      <c r="AH77" s="12">
        <v>239</v>
      </c>
      <c r="AI77" s="12">
        <v>208</v>
      </c>
      <c r="AJ77" s="12">
        <v>79.75</v>
      </c>
      <c r="AK77" s="12">
        <v>98.5</v>
      </c>
      <c r="AL77" s="12">
        <v>1.63</v>
      </c>
      <c r="AM77" s="12">
        <v>23.2</v>
      </c>
      <c r="AN77" s="12">
        <v>43.5</v>
      </c>
      <c r="AO77" s="12">
        <v>17.899999999999999</v>
      </c>
      <c r="AP77" s="12">
        <v>38.090000000000003</v>
      </c>
      <c r="AQ77" s="12">
        <v>23.5</v>
      </c>
      <c r="AR77" s="12">
        <v>23.3</v>
      </c>
      <c r="AS77" s="12">
        <v>1.33</v>
      </c>
      <c r="AT77" s="12">
        <v>514.04999999999995</v>
      </c>
    </row>
    <row r="78" spans="1:46">
      <c r="A78" s="6">
        <v>23</v>
      </c>
      <c r="B78" s="11">
        <v>40357</v>
      </c>
      <c r="C78" s="12">
        <v>79.55</v>
      </c>
      <c r="D78" s="12">
        <v>34.75</v>
      </c>
      <c r="E78" s="12">
        <v>125.5</v>
      </c>
      <c r="F78" s="12">
        <v>30.25</v>
      </c>
      <c r="G78" s="12">
        <v>17.5</v>
      </c>
      <c r="H78" s="12">
        <v>19.8</v>
      </c>
      <c r="I78" s="12">
        <v>611.69000000000005</v>
      </c>
      <c r="J78" s="12">
        <v>26.75</v>
      </c>
      <c r="K78" s="12">
        <v>56.75</v>
      </c>
      <c r="L78" s="12">
        <v>32.25</v>
      </c>
      <c r="M78" s="12">
        <v>3.7800000000000002</v>
      </c>
      <c r="N78" s="12">
        <v>20.100000000000001</v>
      </c>
      <c r="O78" s="12">
        <v>20.3</v>
      </c>
      <c r="P78" s="12">
        <v>14.38</v>
      </c>
      <c r="Q78" s="12">
        <v>23.9</v>
      </c>
      <c r="R78" s="12">
        <v>81.75</v>
      </c>
      <c r="S78" s="12">
        <v>37.75</v>
      </c>
      <c r="T78" s="12">
        <v>27.25</v>
      </c>
      <c r="U78" s="12">
        <v>4.18</v>
      </c>
      <c r="V78" s="12">
        <v>2.94</v>
      </c>
      <c r="W78" s="12">
        <v>91.75</v>
      </c>
      <c r="X78" s="12">
        <v>12.2</v>
      </c>
      <c r="Y78" s="12">
        <v>12.14</v>
      </c>
      <c r="Z78" s="12">
        <v>5.5</v>
      </c>
      <c r="AA78" s="12">
        <v>24.1</v>
      </c>
      <c r="AB78" s="12">
        <v>9.09</v>
      </c>
      <c r="AC78" s="12">
        <v>18.600000000000001</v>
      </c>
      <c r="AD78" s="12">
        <v>17.7</v>
      </c>
      <c r="AE78" s="12">
        <v>146.5</v>
      </c>
      <c r="AF78" s="12">
        <v>254</v>
      </c>
      <c r="AG78" s="12">
        <v>36.25</v>
      </c>
      <c r="AH78" s="12">
        <v>266</v>
      </c>
      <c r="AI78" s="12">
        <v>216</v>
      </c>
      <c r="AJ78" s="12">
        <v>82.5</v>
      </c>
      <c r="AK78" s="12">
        <v>111.5</v>
      </c>
      <c r="AL78" s="12">
        <v>1.65</v>
      </c>
      <c r="AM78" s="12">
        <v>26.25</v>
      </c>
      <c r="AN78" s="12">
        <v>45.25</v>
      </c>
      <c r="AO78" s="12">
        <v>17.8</v>
      </c>
      <c r="AP78" s="12">
        <v>42.06</v>
      </c>
      <c r="AQ78" s="12">
        <v>29.75</v>
      </c>
      <c r="AR78" s="12">
        <v>23.6</v>
      </c>
      <c r="AS78" s="12">
        <v>1.42</v>
      </c>
      <c r="AT78" s="12">
        <v>555.14</v>
      </c>
    </row>
    <row r="79" spans="1:46">
      <c r="A79" s="6">
        <v>24</v>
      </c>
      <c r="B79" s="11">
        <v>40387</v>
      </c>
      <c r="C79" s="12">
        <v>87.34</v>
      </c>
      <c r="D79" s="12">
        <v>39.25</v>
      </c>
      <c r="E79" s="12">
        <v>141</v>
      </c>
      <c r="F79" s="12">
        <v>28.5</v>
      </c>
      <c r="G79" s="12">
        <v>18.100000000000001</v>
      </c>
      <c r="H79" s="12">
        <v>21.1</v>
      </c>
      <c r="I79" s="12">
        <v>615.65</v>
      </c>
      <c r="J79" s="12">
        <v>29.5</v>
      </c>
      <c r="K79" s="12">
        <v>56</v>
      </c>
      <c r="L79" s="12">
        <v>29</v>
      </c>
      <c r="M79" s="12">
        <v>3.54</v>
      </c>
      <c r="N79" s="12">
        <v>22.9</v>
      </c>
      <c r="O79" s="12">
        <v>24.3</v>
      </c>
      <c r="P79" s="12">
        <v>15.38</v>
      </c>
      <c r="Q79" s="12">
        <v>24.9</v>
      </c>
      <c r="R79" s="12">
        <v>86.5</v>
      </c>
      <c r="S79" s="12">
        <v>38.25</v>
      </c>
      <c r="T79" s="12">
        <v>27.5</v>
      </c>
      <c r="U79" s="12">
        <v>3.9</v>
      </c>
      <c r="V79" s="12">
        <v>2.86</v>
      </c>
      <c r="W79" s="12">
        <v>102</v>
      </c>
      <c r="X79" s="12">
        <v>11.4</v>
      </c>
      <c r="Y79" s="12">
        <v>12.51</v>
      </c>
      <c r="Z79" s="12">
        <v>5.7</v>
      </c>
      <c r="AA79" s="12">
        <v>25.75</v>
      </c>
      <c r="AB79" s="12">
        <v>10.09</v>
      </c>
      <c r="AC79" s="12">
        <v>18.2</v>
      </c>
      <c r="AD79" s="12">
        <v>21.8</v>
      </c>
      <c r="AE79" s="12">
        <v>149</v>
      </c>
      <c r="AF79" s="12">
        <v>256</v>
      </c>
      <c r="AG79" s="12">
        <v>37.75</v>
      </c>
      <c r="AH79" s="12">
        <v>266</v>
      </c>
      <c r="AI79" s="12">
        <v>220</v>
      </c>
      <c r="AJ79" s="12">
        <v>90.5</v>
      </c>
      <c r="AK79" s="12">
        <v>116</v>
      </c>
      <c r="AL79" s="12">
        <v>1.63</v>
      </c>
      <c r="AM79" s="12">
        <v>34.5</v>
      </c>
      <c r="AN79" s="12">
        <v>44</v>
      </c>
      <c r="AO79" s="12">
        <v>18.600000000000001</v>
      </c>
      <c r="AP79" s="12">
        <v>43.7</v>
      </c>
      <c r="AQ79" s="12">
        <v>29.5</v>
      </c>
      <c r="AR79" s="12">
        <v>23.9</v>
      </c>
      <c r="AS79" s="12">
        <v>2</v>
      </c>
      <c r="AT79" s="12">
        <v>584.21</v>
      </c>
    </row>
    <row r="80" spans="1:46">
      <c r="A80" s="6">
        <v>25</v>
      </c>
      <c r="B80" s="11">
        <v>40418</v>
      </c>
      <c r="C80" s="12">
        <v>88.28</v>
      </c>
      <c r="D80" s="12">
        <v>38.75</v>
      </c>
      <c r="E80" s="12">
        <v>142</v>
      </c>
      <c r="F80" s="12">
        <v>33</v>
      </c>
      <c r="G80" s="12">
        <v>18.7</v>
      </c>
      <c r="H80" s="12">
        <v>20.5</v>
      </c>
      <c r="I80" s="12">
        <v>601.79</v>
      </c>
      <c r="J80" s="12">
        <v>30.25</v>
      </c>
      <c r="K80" s="12">
        <v>59</v>
      </c>
      <c r="L80" s="12">
        <v>33</v>
      </c>
      <c r="M80" s="12">
        <v>3.7800000000000002</v>
      </c>
      <c r="N80" s="12">
        <v>28.5</v>
      </c>
      <c r="O80" s="12">
        <v>26</v>
      </c>
      <c r="P80" s="12">
        <v>20</v>
      </c>
      <c r="Q80" s="12">
        <v>28.75</v>
      </c>
      <c r="R80" s="12">
        <v>93.25</v>
      </c>
      <c r="S80" s="12">
        <v>44.75</v>
      </c>
      <c r="T80" s="12">
        <v>26.25</v>
      </c>
      <c r="U80" s="12">
        <v>4.04</v>
      </c>
      <c r="V80" s="12">
        <v>3.4</v>
      </c>
      <c r="W80" s="12">
        <v>106</v>
      </c>
      <c r="X80" s="12">
        <v>12.2</v>
      </c>
      <c r="Y80" s="12">
        <v>12.14</v>
      </c>
      <c r="Z80" s="12">
        <v>6.1</v>
      </c>
      <c r="AA80" s="12">
        <v>26.25</v>
      </c>
      <c r="AB80" s="12">
        <v>11.09</v>
      </c>
      <c r="AC80" s="12">
        <v>18.3</v>
      </c>
      <c r="AD80" s="12">
        <v>23.5</v>
      </c>
      <c r="AE80" s="12">
        <v>141</v>
      </c>
      <c r="AF80" s="12">
        <v>258</v>
      </c>
      <c r="AG80" s="12">
        <v>38</v>
      </c>
      <c r="AH80" s="12">
        <v>273</v>
      </c>
      <c r="AI80" s="12">
        <v>223</v>
      </c>
      <c r="AJ80" s="12">
        <v>92</v>
      </c>
      <c r="AK80" s="12">
        <v>126</v>
      </c>
      <c r="AL80" s="12">
        <v>1.92</v>
      </c>
      <c r="AM80" s="12">
        <v>40</v>
      </c>
      <c r="AN80" s="12">
        <v>44.75</v>
      </c>
      <c r="AO80" s="12">
        <v>18.100000000000001</v>
      </c>
      <c r="AP80" s="12">
        <v>60.29</v>
      </c>
      <c r="AQ80" s="12">
        <v>34.25</v>
      </c>
      <c r="AR80" s="12">
        <v>24.3</v>
      </c>
      <c r="AS80" s="12">
        <v>2.56</v>
      </c>
      <c r="AT80" s="12">
        <v>611.42999999999995</v>
      </c>
    </row>
    <row r="81" spans="1:46">
      <c r="A81" s="6">
        <v>26</v>
      </c>
      <c r="B81" s="11">
        <v>40449</v>
      </c>
      <c r="C81" s="12">
        <v>88.52</v>
      </c>
      <c r="D81" s="12">
        <v>41.25</v>
      </c>
      <c r="E81" s="12">
        <v>153</v>
      </c>
      <c r="F81" s="12">
        <v>38.5</v>
      </c>
      <c r="G81" s="12">
        <v>18.600000000000001</v>
      </c>
      <c r="H81" s="12">
        <v>23.5</v>
      </c>
      <c r="I81" s="12">
        <v>696.81</v>
      </c>
      <c r="J81" s="12">
        <v>39.25</v>
      </c>
      <c r="K81" s="12">
        <v>64</v>
      </c>
      <c r="L81" s="12">
        <v>34.25</v>
      </c>
      <c r="M81" s="12">
        <v>4.12</v>
      </c>
      <c r="N81" s="12">
        <v>29</v>
      </c>
      <c r="O81" s="12">
        <v>24.8</v>
      </c>
      <c r="P81" s="12">
        <v>21.38</v>
      </c>
      <c r="Q81" s="12">
        <v>28.25</v>
      </c>
      <c r="R81" s="12">
        <v>91.5</v>
      </c>
      <c r="S81" s="12">
        <v>43.25</v>
      </c>
      <c r="T81" s="12">
        <v>25.25</v>
      </c>
      <c r="U81" s="12">
        <v>4.0999999999999996</v>
      </c>
      <c r="V81" s="12">
        <v>5</v>
      </c>
      <c r="W81" s="12">
        <v>114.5</v>
      </c>
      <c r="X81" s="12">
        <v>10.7</v>
      </c>
      <c r="Y81" s="12">
        <v>15.15</v>
      </c>
      <c r="Z81" s="12">
        <v>7.55</v>
      </c>
      <c r="AA81" s="12">
        <v>30</v>
      </c>
      <c r="AB81" s="12">
        <v>12</v>
      </c>
      <c r="AC81" s="12">
        <v>18.2</v>
      </c>
      <c r="AD81" s="12">
        <v>24.1</v>
      </c>
      <c r="AE81" s="12">
        <v>149</v>
      </c>
      <c r="AF81" s="12">
        <v>292</v>
      </c>
      <c r="AG81" s="12">
        <v>37.75</v>
      </c>
      <c r="AH81" s="12">
        <v>329</v>
      </c>
      <c r="AI81" s="12">
        <v>241</v>
      </c>
      <c r="AJ81" s="12">
        <v>102.5</v>
      </c>
      <c r="AK81" s="12">
        <v>144</v>
      </c>
      <c r="AL81" s="12">
        <v>1.88</v>
      </c>
      <c r="AM81" s="12">
        <v>38.25</v>
      </c>
      <c r="AN81" s="12">
        <v>50.25</v>
      </c>
      <c r="AO81" s="12">
        <v>18.7</v>
      </c>
      <c r="AP81" s="12">
        <v>53.88</v>
      </c>
      <c r="AQ81" s="12">
        <v>39.5</v>
      </c>
      <c r="AR81" s="12">
        <v>24.1</v>
      </c>
      <c r="AS81" s="12">
        <v>2.48</v>
      </c>
      <c r="AT81" s="12">
        <v>660.84</v>
      </c>
    </row>
    <row r="82" spans="1:46">
      <c r="A82" s="6">
        <v>27</v>
      </c>
      <c r="B82" s="11">
        <v>40479</v>
      </c>
      <c r="C82" s="12">
        <v>85.21</v>
      </c>
      <c r="D82" s="12">
        <v>39.25</v>
      </c>
      <c r="E82" s="12">
        <v>151</v>
      </c>
      <c r="F82" s="12">
        <v>39</v>
      </c>
      <c r="G82" s="12">
        <v>18.7</v>
      </c>
      <c r="H82" s="12">
        <v>23.9</v>
      </c>
      <c r="I82" s="12">
        <v>775.99</v>
      </c>
      <c r="J82" s="12">
        <v>33</v>
      </c>
      <c r="K82" s="12">
        <v>63</v>
      </c>
      <c r="L82" s="12">
        <v>34</v>
      </c>
      <c r="M82" s="12">
        <v>3.74</v>
      </c>
      <c r="N82" s="12">
        <v>28.25</v>
      </c>
      <c r="O82" s="12">
        <v>23.3</v>
      </c>
      <c r="P82" s="12">
        <v>22.13</v>
      </c>
      <c r="Q82" s="12">
        <v>30.5</v>
      </c>
      <c r="R82" s="12">
        <v>96.75</v>
      </c>
      <c r="S82" s="12">
        <v>49.25</v>
      </c>
      <c r="T82" s="12">
        <v>25.25</v>
      </c>
      <c r="U82" s="12">
        <v>4.28</v>
      </c>
      <c r="V82" s="12">
        <v>4.82</v>
      </c>
      <c r="W82" s="12">
        <v>117.5</v>
      </c>
      <c r="X82" s="12">
        <v>12</v>
      </c>
      <c r="Y82" s="12">
        <v>16.09</v>
      </c>
      <c r="Z82" s="12">
        <v>7.1</v>
      </c>
      <c r="AA82" s="12">
        <v>28.25</v>
      </c>
      <c r="AB82" s="12">
        <v>11.09</v>
      </c>
      <c r="AC82" s="12">
        <v>19.100000000000001</v>
      </c>
      <c r="AD82" s="12">
        <v>22.4</v>
      </c>
      <c r="AE82" s="12">
        <v>171</v>
      </c>
      <c r="AF82" s="12">
        <v>302</v>
      </c>
      <c r="AG82" s="12">
        <v>37</v>
      </c>
      <c r="AH82" s="12">
        <v>321</v>
      </c>
      <c r="AI82" s="12">
        <v>232</v>
      </c>
      <c r="AJ82" s="12">
        <v>103.5</v>
      </c>
      <c r="AK82" s="12">
        <v>136</v>
      </c>
      <c r="AL82" s="12">
        <v>1.8199999999999998</v>
      </c>
      <c r="AM82" s="12">
        <v>46.75</v>
      </c>
      <c r="AN82" s="12">
        <v>52.75</v>
      </c>
      <c r="AO82" s="12">
        <v>18.7</v>
      </c>
      <c r="AP82" s="12">
        <v>53.41</v>
      </c>
      <c r="AQ82" s="12">
        <v>38.75</v>
      </c>
      <c r="AR82" s="12">
        <v>23.6</v>
      </c>
      <c r="AS82" s="12">
        <v>2.2800000000000002</v>
      </c>
      <c r="AT82" s="12">
        <v>680.47</v>
      </c>
    </row>
    <row r="83" spans="1:46">
      <c r="A83" s="6">
        <v>28</v>
      </c>
      <c r="B83" s="11">
        <v>40510</v>
      </c>
      <c r="C83" s="12">
        <v>89.5</v>
      </c>
      <c r="D83" s="12">
        <v>38.25</v>
      </c>
      <c r="E83" s="12">
        <v>147</v>
      </c>
      <c r="F83" s="12">
        <v>37.25</v>
      </c>
      <c r="G83" s="12">
        <v>18.5</v>
      </c>
      <c r="H83" s="12">
        <v>23.1</v>
      </c>
      <c r="I83" s="12">
        <v>756.19</v>
      </c>
      <c r="J83" s="12">
        <v>32.75</v>
      </c>
      <c r="K83" s="12">
        <v>72.25</v>
      </c>
      <c r="L83" s="12">
        <v>32.75</v>
      </c>
      <c r="M83" s="12">
        <v>3.08</v>
      </c>
      <c r="N83" s="12">
        <v>28.25</v>
      </c>
      <c r="O83" s="12">
        <v>24.6</v>
      </c>
      <c r="P83" s="12">
        <v>20.38</v>
      </c>
      <c r="Q83" s="12">
        <v>32.25</v>
      </c>
      <c r="R83" s="12">
        <v>94.25</v>
      </c>
      <c r="S83" s="12">
        <v>48.75</v>
      </c>
      <c r="T83" s="12">
        <v>25.5</v>
      </c>
      <c r="U83" s="12">
        <v>4.54</v>
      </c>
      <c r="V83" s="12">
        <v>4.5600000000000005</v>
      </c>
      <c r="W83" s="12">
        <v>116</v>
      </c>
      <c r="X83" s="12">
        <v>13.2</v>
      </c>
      <c r="Y83" s="12">
        <v>15.33</v>
      </c>
      <c r="Z83" s="12">
        <v>6.45</v>
      </c>
      <c r="AA83" s="12">
        <v>28</v>
      </c>
      <c r="AB83" s="12">
        <v>10.55</v>
      </c>
      <c r="AC83" s="12">
        <v>18.3</v>
      </c>
      <c r="AD83" s="12">
        <v>20</v>
      </c>
      <c r="AE83" s="12">
        <v>168</v>
      </c>
      <c r="AF83" s="12">
        <v>303</v>
      </c>
      <c r="AG83" s="12">
        <v>34.75</v>
      </c>
      <c r="AH83" s="12">
        <v>322</v>
      </c>
      <c r="AI83" s="12">
        <v>226</v>
      </c>
      <c r="AJ83" s="12">
        <v>104</v>
      </c>
      <c r="AK83" s="12">
        <v>147.5</v>
      </c>
      <c r="AL83" s="12">
        <v>1.6099999999999999</v>
      </c>
      <c r="AM83" s="12">
        <v>48.25</v>
      </c>
      <c r="AN83" s="12">
        <v>65</v>
      </c>
      <c r="AO83" s="12">
        <v>23</v>
      </c>
      <c r="AP83" s="12">
        <v>51.77</v>
      </c>
      <c r="AQ83" s="12">
        <v>37</v>
      </c>
      <c r="AR83" s="12">
        <v>20.6</v>
      </c>
      <c r="AS83" s="12">
        <v>2.14</v>
      </c>
      <c r="AT83" s="12">
        <v>688.3</v>
      </c>
    </row>
    <row r="84" spans="1:46">
      <c r="A84" s="6">
        <v>29</v>
      </c>
      <c r="B84" s="11">
        <v>40540</v>
      </c>
      <c r="C84" s="12">
        <v>84.25</v>
      </c>
      <c r="D84" s="12">
        <v>39</v>
      </c>
      <c r="E84" s="12">
        <v>145</v>
      </c>
      <c r="F84" s="12">
        <v>46</v>
      </c>
      <c r="G84" s="12">
        <v>19.3</v>
      </c>
      <c r="H84" s="12">
        <v>25.25</v>
      </c>
      <c r="I84" s="12">
        <v>772.03</v>
      </c>
      <c r="J84" s="12">
        <v>32.5</v>
      </c>
      <c r="K84" s="12">
        <v>85.5</v>
      </c>
      <c r="L84" s="12">
        <v>32</v>
      </c>
      <c r="M84" s="12">
        <v>3.46</v>
      </c>
      <c r="N84" s="12">
        <v>28</v>
      </c>
      <c r="O84" s="12">
        <v>24.7</v>
      </c>
      <c r="P84" s="12">
        <v>20.13</v>
      </c>
      <c r="Q84" s="12">
        <v>34.5</v>
      </c>
      <c r="R84" s="12">
        <v>102.5</v>
      </c>
      <c r="S84" s="12">
        <v>46.25</v>
      </c>
      <c r="T84" s="12">
        <v>26.25</v>
      </c>
      <c r="U84" s="12">
        <v>6.3</v>
      </c>
      <c r="V84" s="12">
        <v>4.5600000000000005</v>
      </c>
      <c r="W84" s="12">
        <v>124.5</v>
      </c>
      <c r="X84" s="12">
        <v>13.2</v>
      </c>
      <c r="Y84" s="12">
        <v>16.559999999999999</v>
      </c>
      <c r="Z84" s="12">
        <v>6.55</v>
      </c>
      <c r="AA84" s="12">
        <v>28.75</v>
      </c>
      <c r="AB84" s="12">
        <v>10.91</v>
      </c>
      <c r="AC84" s="12">
        <v>18.399999999999999</v>
      </c>
      <c r="AD84" s="12">
        <v>18.399999999999999</v>
      </c>
      <c r="AE84" s="12">
        <v>169</v>
      </c>
      <c r="AF84" s="12">
        <v>320</v>
      </c>
      <c r="AG84" s="12">
        <v>38.25</v>
      </c>
      <c r="AH84" s="12">
        <v>336</v>
      </c>
      <c r="AI84" s="12">
        <v>233</v>
      </c>
      <c r="AJ84" s="12">
        <v>104</v>
      </c>
      <c r="AK84" s="12">
        <v>155.5</v>
      </c>
      <c r="AL84" s="12">
        <v>1.6400000000000001</v>
      </c>
      <c r="AM84" s="12">
        <v>47.75</v>
      </c>
      <c r="AN84" s="12">
        <v>77.25</v>
      </c>
      <c r="AO84" s="12">
        <v>28</v>
      </c>
      <c r="AP84" s="12">
        <v>50.35</v>
      </c>
      <c r="AQ84" s="12">
        <v>35.75</v>
      </c>
      <c r="AR84" s="12">
        <v>20.9</v>
      </c>
      <c r="AS84" s="12">
        <v>2.36</v>
      </c>
      <c r="AT84" s="12">
        <v>717.43</v>
      </c>
    </row>
    <row r="85" spans="1:46">
      <c r="A85" s="6">
        <v>30</v>
      </c>
      <c r="B85" s="11">
        <v>40571</v>
      </c>
      <c r="C85" s="12">
        <v>80.25</v>
      </c>
      <c r="D85" s="12">
        <v>33.75</v>
      </c>
      <c r="E85" s="12">
        <v>153.5</v>
      </c>
      <c r="F85" s="12">
        <v>49.25</v>
      </c>
      <c r="G85" s="12">
        <v>19</v>
      </c>
      <c r="H85" s="12">
        <v>25.5</v>
      </c>
      <c r="I85" s="12">
        <v>750.56</v>
      </c>
      <c r="J85" s="12">
        <v>32</v>
      </c>
      <c r="K85" s="12">
        <v>81.25</v>
      </c>
      <c r="L85" s="12">
        <v>32.75</v>
      </c>
      <c r="M85" s="12">
        <v>3.38</v>
      </c>
      <c r="N85" s="12">
        <v>26.5</v>
      </c>
      <c r="O85" s="12">
        <v>22.3</v>
      </c>
      <c r="P85" s="12">
        <v>19.25</v>
      </c>
      <c r="Q85" s="12">
        <v>29.5</v>
      </c>
      <c r="R85" s="12">
        <v>108.5</v>
      </c>
      <c r="S85" s="12">
        <v>41.25</v>
      </c>
      <c r="T85" s="12">
        <v>25.75</v>
      </c>
      <c r="U85" s="12">
        <v>5.3</v>
      </c>
      <c r="V85" s="12">
        <v>3.82</v>
      </c>
      <c r="W85" s="12">
        <v>118.5</v>
      </c>
      <c r="X85" s="12">
        <v>14</v>
      </c>
      <c r="Y85" s="12">
        <v>15.81</v>
      </c>
      <c r="Z85" s="12">
        <v>5.7</v>
      </c>
      <c r="AA85" s="12">
        <v>30</v>
      </c>
      <c r="AB85" s="12">
        <v>9.82</v>
      </c>
      <c r="AC85" s="12">
        <v>18.3</v>
      </c>
      <c r="AD85" s="12">
        <v>16.899999999999999</v>
      </c>
      <c r="AE85" s="12">
        <v>158.5</v>
      </c>
      <c r="AF85" s="12">
        <v>342</v>
      </c>
      <c r="AG85" s="12">
        <v>40.25</v>
      </c>
      <c r="AH85" s="12">
        <v>316</v>
      </c>
      <c r="AI85" s="12">
        <v>221</v>
      </c>
      <c r="AJ85" s="12">
        <v>96</v>
      </c>
      <c r="AK85" s="12">
        <v>147</v>
      </c>
      <c r="AL85" s="12">
        <v>1.47</v>
      </c>
      <c r="AM85" s="12">
        <v>40</v>
      </c>
      <c r="AN85" s="12">
        <v>69.75</v>
      </c>
      <c r="AO85" s="12">
        <v>25.5</v>
      </c>
      <c r="AP85" s="12">
        <v>44</v>
      </c>
      <c r="AQ85" s="12">
        <v>31.75</v>
      </c>
      <c r="AR85" s="12">
        <v>18.899999999999999</v>
      </c>
      <c r="AS85" s="12">
        <v>2.06</v>
      </c>
      <c r="AT85" s="12">
        <v>681.45</v>
      </c>
    </row>
    <row r="86" spans="1:46">
      <c r="A86" s="6">
        <v>31</v>
      </c>
      <c r="B86" s="11">
        <v>40602</v>
      </c>
      <c r="C86" s="12">
        <v>79.5</v>
      </c>
      <c r="D86" s="12">
        <v>33</v>
      </c>
      <c r="E86" s="12">
        <v>160</v>
      </c>
      <c r="F86" s="12">
        <v>49.25</v>
      </c>
      <c r="G86" s="12">
        <v>18.8</v>
      </c>
      <c r="H86" s="12">
        <v>24.7</v>
      </c>
      <c r="I86" s="12">
        <v>722.69</v>
      </c>
      <c r="J86" s="12">
        <v>33.5</v>
      </c>
      <c r="K86" s="12">
        <v>77</v>
      </c>
      <c r="L86" s="12">
        <v>33.25</v>
      </c>
      <c r="M86" s="12">
        <v>3.2800000000000002</v>
      </c>
      <c r="N86" s="12">
        <v>26.25</v>
      </c>
      <c r="O86" s="12">
        <v>23.8</v>
      </c>
      <c r="P86" s="12">
        <v>19.5</v>
      </c>
      <c r="Q86" s="12">
        <v>27.5</v>
      </c>
      <c r="R86" s="12">
        <v>99.5</v>
      </c>
      <c r="S86" s="12">
        <v>40.75</v>
      </c>
      <c r="T86" s="12">
        <v>25.5</v>
      </c>
      <c r="U86" s="12">
        <v>5.55</v>
      </c>
      <c r="V86" s="12">
        <v>3.68</v>
      </c>
      <c r="W86" s="12">
        <v>117.5</v>
      </c>
      <c r="X86" s="12">
        <v>12.7</v>
      </c>
      <c r="Y86" s="12">
        <v>15.43</v>
      </c>
      <c r="Z86" s="12">
        <v>5.6</v>
      </c>
      <c r="AA86" s="12">
        <v>29.5</v>
      </c>
      <c r="AB86" s="12">
        <v>9.5500000000000007</v>
      </c>
      <c r="AC86" s="12">
        <v>17.7</v>
      </c>
      <c r="AD86" s="12">
        <v>17.5</v>
      </c>
      <c r="AE86" s="12">
        <v>182</v>
      </c>
      <c r="AF86" s="12">
        <v>337</v>
      </c>
      <c r="AG86" s="12">
        <v>38.25</v>
      </c>
      <c r="AH86" s="12">
        <v>311</v>
      </c>
      <c r="AI86" s="12">
        <v>209</v>
      </c>
      <c r="AJ86" s="12">
        <v>102</v>
      </c>
      <c r="AK86" s="12">
        <v>139.5</v>
      </c>
      <c r="AL86" s="12">
        <v>1.35</v>
      </c>
      <c r="AM86" s="12">
        <v>38.5</v>
      </c>
      <c r="AN86" s="12">
        <v>73.75</v>
      </c>
      <c r="AO86" s="12">
        <v>24.9</v>
      </c>
      <c r="AP86" s="12">
        <v>39.299999999999997</v>
      </c>
      <c r="AQ86" s="12">
        <v>29.75</v>
      </c>
      <c r="AR86" s="12">
        <v>18.2</v>
      </c>
      <c r="AS86" s="12">
        <v>2.2800000000000002</v>
      </c>
      <c r="AT86" s="12">
        <v>690.89</v>
      </c>
    </row>
    <row r="87" spans="1:46">
      <c r="A87" s="6">
        <v>32</v>
      </c>
      <c r="B87" s="11">
        <v>40630</v>
      </c>
      <c r="C87" s="12">
        <v>89</v>
      </c>
      <c r="D87" s="12">
        <v>35.5</v>
      </c>
      <c r="E87" s="12">
        <v>165</v>
      </c>
      <c r="F87" s="12">
        <v>51</v>
      </c>
      <c r="G87" s="12">
        <v>18.8</v>
      </c>
      <c r="H87" s="12">
        <v>24</v>
      </c>
      <c r="I87" s="12">
        <v>752.55</v>
      </c>
      <c r="J87" s="12">
        <v>33.75</v>
      </c>
      <c r="K87" s="12">
        <v>75.75</v>
      </c>
      <c r="L87" s="12">
        <v>37.25</v>
      </c>
      <c r="M87" s="12">
        <v>3.06</v>
      </c>
      <c r="N87" s="12">
        <v>27</v>
      </c>
      <c r="O87" s="12">
        <v>25.25</v>
      </c>
      <c r="P87" s="12">
        <v>19.38</v>
      </c>
      <c r="Q87" s="12">
        <v>27.75</v>
      </c>
      <c r="R87" s="12">
        <v>93</v>
      </c>
      <c r="S87" s="12">
        <v>41.25</v>
      </c>
      <c r="T87" s="12">
        <v>23.8</v>
      </c>
      <c r="U87" s="12">
        <v>5.9</v>
      </c>
      <c r="V87" s="12">
        <v>3.8</v>
      </c>
      <c r="W87" s="12">
        <v>126.5</v>
      </c>
      <c r="X87" s="12">
        <v>14</v>
      </c>
      <c r="Y87" s="12">
        <v>17.5</v>
      </c>
      <c r="Z87" s="12">
        <v>6.1</v>
      </c>
      <c r="AA87" s="12">
        <v>29.25</v>
      </c>
      <c r="AB87" s="12">
        <v>10.55</v>
      </c>
      <c r="AC87" s="12">
        <v>18.100000000000001</v>
      </c>
      <c r="AD87" s="12">
        <v>18.3</v>
      </c>
      <c r="AE87" s="12">
        <v>181.5</v>
      </c>
      <c r="AF87" s="12">
        <v>346</v>
      </c>
      <c r="AG87" s="12">
        <v>37.75</v>
      </c>
      <c r="AH87" s="12">
        <v>348</v>
      </c>
      <c r="AI87" s="12">
        <v>207</v>
      </c>
      <c r="AJ87" s="12">
        <v>104.5</v>
      </c>
      <c r="AK87" s="12">
        <v>141</v>
      </c>
      <c r="AL87" s="12">
        <v>1.54</v>
      </c>
      <c r="AM87" s="12">
        <v>37.25</v>
      </c>
      <c r="AN87" s="12">
        <v>83.5</v>
      </c>
      <c r="AO87" s="12">
        <v>29.5</v>
      </c>
      <c r="AP87" s="12">
        <v>44.71</v>
      </c>
      <c r="AQ87" s="12">
        <v>32.5</v>
      </c>
      <c r="AR87" s="12">
        <v>19</v>
      </c>
      <c r="AS87" s="12">
        <v>2.36</v>
      </c>
      <c r="AT87" s="12">
        <v>724.52</v>
      </c>
    </row>
    <row r="88" spans="1:46">
      <c r="A88" s="6">
        <v>33</v>
      </c>
      <c r="B88" s="11">
        <v>40661</v>
      </c>
      <c r="C88" s="12">
        <v>91.75</v>
      </c>
      <c r="D88" s="12">
        <v>37.5</v>
      </c>
      <c r="E88" s="12">
        <v>171.5</v>
      </c>
      <c r="F88" s="12">
        <v>51.5</v>
      </c>
      <c r="G88" s="12">
        <v>17.899999999999999</v>
      </c>
      <c r="H88" s="12">
        <v>27.5</v>
      </c>
      <c r="I88" s="12">
        <v>746.58</v>
      </c>
      <c r="J88" s="12">
        <v>35.25</v>
      </c>
      <c r="K88" s="12">
        <v>86.5</v>
      </c>
      <c r="L88" s="12">
        <v>39</v>
      </c>
      <c r="M88" s="12">
        <v>3.34</v>
      </c>
      <c r="N88" s="12">
        <v>29</v>
      </c>
      <c r="O88" s="12">
        <v>30</v>
      </c>
      <c r="P88" s="12">
        <v>21.63</v>
      </c>
      <c r="Q88" s="12">
        <v>26.25</v>
      </c>
      <c r="R88" s="12">
        <v>94.5</v>
      </c>
      <c r="S88" s="12">
        <v>45.5</v>
      </c>
      <c r="T88" s="12">
        <v>24.8</v>
      </c>
      <c r="U88" s="12">
        <v>6.2</v>
      </c>
      <c r="V88" s="12">
        <v>4.4000000000000004</v>
      </c>
      <c r="W88" s="12">
        <v>125</v>
      </c>
      <c r="X88" s="12">
        <v>13.4</v>
      </c>
      <c r="Y88" s="12">
        <v>18.350000000000001</v>
      </c>
      <c r="Z88" s="12">
        <v>6.75</v>
      </c>
      <c r="AA88" s="12">
        <v>30.5</v>
      </c>
      <c r="AB88" s="12">
        <v>11.45</v>
      </c>
      <c r="AC88" s="12">
        <v>18.5</v>
      </c>
      <c r="AD88" s="12">
        <v>20.5</v>
      </c>
      <c r="AE88" s="12">
        <v>188.5</v>
      </c>
      <c r="AF88" s="12">
        <v>373</v>
      </c>
      <c r="AG88" s="12">
        <v>39.75</v>
      </c>
      <c r="AH88" s="12">
        <v>373</v>
      </c>
      <c r="AI88" s="12">
        <v>215</v>
      </c>
      <c r="AJ88" s="12">
        <v>116.5</v>
      </c>
      <c r="AK88" s="12">
        <v>164</v>
      </c>
      <c r="AL88" s="12">
        <v>1.5</v>
      </c>
      <c r="AM88" s="12">
        <v>39.5</v>
      </c>
      <c r="AN88" s="12">
        <v>84</v>
      </c>
      <c r="AO88" s="12">
        <v>28.25</v>
      </c>
      <c r="AP88" s="12">
        <v>43.53</v>
      </c>
      <c r="AQ88" s="12">
        <v>30.25</v>
      </c>
      <c r="AR88" s="12">
        <v>22.1</v>
      </c>
      <c r="AS88" s="12">
        <v>2.3199999999999998</v>
      </c>
      <c r="AT88" s="12">
        <v>769.91</v>
      </c>
    </row>
    <row r="89" spans="1:46">
      <c r="A89" s="6">
        <v>34</v>
      </c>
      <c r="B89" s="11">
        <v>40691</v>
      </c>
      <c r="C89" s="12">
        <v>95.25</v>
      </c>
      <c r="D89" s="12">
        <v>37.25</v>
      </c>
      <c r="E89" s="12">
        <v>161</v>
      </c>
      <c r="F89" s="12">
        <v>52.75</v>
      </c>
      <c r="G89" s="12">
        <v>18</v>
      </c>
      <c r="H89" s="12">
        <v>28</v>
      </c>
      <c r="I89" s="12">
        <v>746.58</v>
      </c>
      <c r="J89" s="12">
        <v>37.25</v>
      </c>
      <c r="K89" s="12">
        <v>88.75</v>
      </c>
      <c r="L89" s="12">
        <v>37.5</v>
      </c>
      <c r="M89" s="12">
        <v>3.26</v>
      </c>
      <c r="N89" s="12">
        <v>28.5</v>
      </c>
      <c r="O89" s="12">
        <v>30.75</v>
      </c>
      <c r="P89" s="12">
        <v>23</v>
      </c>
      <c r="Q89" s="12">
        <v>25.25</v>
      </c>
      <c r="R89" s="12">
        <v>94.25</v>
      </c>
      <c r="S89" s="12">
        <v>51</v>
      </c>
      <c r="T89" s="12">
        <v>24.4</v>
      </c>
      <c r="U89" s="12">
        <v>5.75</v>
      </c>
      <c r="V89" s="12">
        <v>3.74</v>
      </c>
      <c r="W89" s="12">
        <v>122</v>
      </c>
      <c r="X89" s="12">
        <v>13.1</v>
      </c>
      <c r="Y89" s="12">
        <v>17.78</v>
      </c>
      <c r="Z89" s="12">
        <v>6.35</v>
      </c>
      <c r="AA89" s="12">
        <v>30.5</v>
      </c>
      <c r="AB89" s="12">
        <v>11.09</v>
      </c>
      <c r="AC89" s="12">
        <v>18</v>
      </c>
      <c r="AD89" s="12">
        <v>18.8</v>
      </c>
      <c r="AE89" s="12">
        <v>172.5</v>
      </c>
      <c r="AF89" s="12">
        <v>354</v>
      </c>
      <c r="AG89" s="12">
        <v>43</v>
      </c>
      <c r="AH89" s="12">
        <v>357</v>
      </c>
      <c r="AI89" s="12">
        <v>219</v>
      </c>
      <c r="AJ89" s="12">
        <v>113.5</v>
      </c>
      <c r="AK89" s="12">
        <v>195.5</v>
      </c>
      <c r="AL89" s="12">
        <v>1.5</v>
      </c>
      <c r="AM89" s="12">
        <v>36.25</v>
      </c>
      <c r="AN89" s="12">
        <v>77.75</v>
      </c>
      <c r="AO89" s="12">
        <v>29</v>
      </c>
      <c r="AP89" s="12">
        <v>44.47</v>
      </c>
      <c r="AQ89" s="12">
        <v>31</v>
      </c>
      <c r="AR89" s="12">
        <v>22</v>
      </c>
      <c r="AS89" s="12">
        <v>2.06</v>
      </c>
      <c r="AT89" s="12">
        <v>749.28</v>
      </c>
    </row>
    <row r="90" spans="1:46">
      <c r="A90" s="6">
        <v>35</v>
      </c>
      <c r="B90" s="11">
        <v>40722</v>
      </c>
      <c r="C90" s="12">
        <v>100</v>
      </c>
      <c r="D90" s="12">
        <v>35</v>
      </c>
      <c r="E90" s="12">
        <v>152</v>
      </c>
      <c r="F90" s="12">
        <v>51.75</v>
      </c>
      <c r="G90" s="12">
        <v>17.7</v>
      </c>
      <c r="H90" s="12">
        <v>26.5</v>
      </c>
      <c r="I90" s="12">
        <v>690.83</v>
      </c>
      <c r="J90" s="12">
        <v>34</v>
      </c>
      <c r="K90" s="12">
        <v>89.75</v>
      </c>
      <c r="L90" s="12">
        <v>35.25</v>
      </c>
      <c r="M90" s="12">
        <v>3.26</v>
      </c>
      <c r="N90" s="12">
        <v>29.75</v>
      </c>
      <c r="O90" s="12">
        <v>28.5</v>
      </c>
      <c r="P90" s="12">
        <v>21.63</v>
      </c>
      <c r="Q90" s="12">
        <v>24.5</v>
      </c>
      <c r="R90" s="12">
        <v>90</v>
      </c>
      <c r="S90" s="12">
        <v>50</v>
      </c>
      <c r="T90" s="12">
        <v>23.1</v>
      </c>
      <c r="U90" s="12">
        <v>5.2</v>
      </c>
      <c r="V90" s="12">
        <v>3.5</v>
      </c>
      <c r="W90" s="12">
        <v>116.5</v>
      </c>
      <c r="X90" s="12">
        <v>13.5</v>
      </c>
      <c r="Y90" s="12">
        <v>16.93</v>
      </c>
      <c r="Z90" s="12">
        <v>5.65</v>
      </c>
      <c r="AA90" s="12">
        <v>28.25</v>
      </c>
      <c r="AB90" s="12">
        <v>10.36</v>
      </c>
      <c r="AC90" s="12">
        <v>14.6</v>
      </c>
      <c r="AD90" s="12">
        <v>17.600000000000001</v>
      </c>
      <c r="AE90" s="12">
        <v>166</v>
      </c>
      <c r="AF90" s="12">
        <v>324</v>
      </c>
      <c r="AG90" s="12">
        <v>40.75</v>
      </c>
      <c r="AH90" s="12">
        <v>340</v>
      </c>
      <c r="AI90" s="12">
        <v>212</v>
      </c>
      <c r="AJ90" s="12">
        <v>107</v>
      </c>
      <c r="AK90" s="12">
        <v>191.5</v>
      </c>
      <c r="AL90" s="12">
        <v>1.35</v>
      </c>
      <c r="AM90" s="12">
        <v>27.5</v>
      </c>
      <c r="AN90" s="12">
        <v>71.25</v>
      </c>
      <c r="AO90" s="12">
        <v>29</v>
      </c>
      <c r="AP90" s="12">
        <v>45.65</v>
      </c>
      <c r="AQ90" s="12">
        <v>28</v>
      </c>
      <c r="AR90" s="12">
        <v>18.8</v>
      </c>
      <c r="AS90" s="12">
        <v>1.98</v>
      </c>
      <c r="AT90" s="12">
        <v>707.33</v>
      </c>
    </row>
    <row r="91" spans="1:46">
      <c r="A91" s="6">
        <v>36</v>
      </c>
      <c r="B91" s="11">
        <v>40752</v>
      </c>
      <c r="C91" s="12">
        <v>115</v>
      </c>
      <c r="D91" s="12">
        <v>48.5</v>
      </c>
      <c r="E91" s="12">
        <v>173.5</v>
      </c>
      <c r="F91" s="12">
        <v>58</v>
      </c>
      <c r="G91" s="12">
        <v>18.399999999999999</v>
      </c>
      <c r="H91" s="12">
        <v>27.75</v>
      </c>
      <c r="I91" s="12">
        <v>738.62</v>
      </c>
      <c r="J91" s="12">
        <v>39.5</v>
      </c>
      <c r="K91" s="12">
        <v>120</v>
      </c>
      <c r="L91" s="12">
        <v>37.75</v>
      </c>
      <c r="M91" s="12">
        <v>3.38</v>
      </c>
      <c r="N91" s="12">
        <v>37</v>
      </c>
      <c r="O91" s="12">
        <v>31.25</v>
      </c>
      <c r="P91" s="12">
        <v>24.5</v>
      </c>
      <c r="Q91" s="12">
        <v>27</v>
      </c>
      <c r="R91" s="12">
        <v>95</v>
      </c>
      <c r="S91" s="12">
        <v>56.75</v>
      </c>
      <c r="T91" s="12">
        <v>24.8</v>
      </c>
      <c r="U91" s="12">
        <v>5.8</v>
      </c>
      <c r="V91" s="12">
        <v>4.6399999999999997</v>
      </c>
      <c r="W91" s="12">
        <v>141</v>
      </c>
      <c r="X91" s="12">
        <v>15.5</v>
      </c>
      <c r="Y91" s="12">
        <v>19.47</v>
      </c>
      <c r="Z91" s="12">
        <v>6.9</v>
      </c>
      <c r="AA91" s="12">
        <v>30.5</v>
      </c>
      <c r="AB91" s="12">
        <v>12.18</v>
      </c>
      <c r="AC91" s="12">
        <v>17.3</v>
      </c>
      <c r="AD91" s="12">
        <v>20.5</v>
      </c>
      <c r="AE91" s="12">
        <v>185.5</v>
      </c>
      <c r="AF91" s="12">
        <v>351</v>
      </c>
      <c r="AG91" s="12">
        <v>43</v>
      </c>
      <c r="AH91" s="12">
        <v>379</v>
      </c>
      <c r="AI91" s="12">
        <v>234</v>
      </c>
      <c r="AJ91" s="12">
        <v>127</v>
      </c>
      <c r="AK91" s="12">
        <v>233</v>
      </c>
      <c r="AL91" s="12">
        <v>1.42</v>
      </c>
      <c r="AM91" s="12">
        <v>28.5</v>
      </c>
      <c r="AN91" s="12">
        <v>78</v>
      </c>
      <c r="AO91" s="12">
        <v>30</v>
      </c>
      <c r="AP91" s="12">
        <v>52.71</v>
      </c>
      <c r="AQ91" s="12">
        <v>31</v>
      </c>
      <c r="AR91" s="12">
        <v>19.100000000000001</v>
      </c>
      <c r="AS91" s="12">
        <v>2.06</v>
      </c>
      <c r="AT91" s="12">
        <v>795.4</v>
      </c>
    </row>
    <row r="92" spans="1:46">
      <c r="A92" s="6">
        <v>37</v>
      </c>
      <c r="B92" s="11">
        <v>40783</v>
      </c>
      <c r="C92" s="12">
        <v>114</v>
      </c>
      <c r="D92" s="12">
        <v>45.5</v>
      </c>
      <c r="E92" s="12">
        <v>152</v>
      </c>
      <c r="F92" s="12">
        <v>63</v>
      </c>
      <c r="G92" s="12">
        <v>17.600000000000001</v>
      </c>
      <c r="H92" s="12">
        <v>24.7</v>
      </c>
      <c r="I92" s="12">
        <v>609.21</v>
      </c>
      <c r="J92" s="12">
        <v>39.5</v>
      </c>
      <c r="K92" s="12">
        <v>127.5</v>
      </c>
      <c r="L92" s="12">
        <v>36.25</v>
      </c>
      <c r="M92" s="12">
        <v>2.92</v>
      </c>
      <c r="N92" s="12">
        <v>37</v>
      </c>
      <c r="O92" s="12">
        <v>30.5</v>
      </c>
      <c r="P92" s="12">
        <v>25.38</v>
      </c>
      <c r="Q92" s="12">
        <v>20.100000000000001</v>
      </c>
      <c r="R92" s="12">
        <v>90</v>
      </c>
      <c r="S92" s="12">
        <v>54</v>
      </c>
      <c r="T92" s="12">
        <v>21.6</v>
      </c>
      <c r="U92" s="12">
        <v>4.58</v>
      </c>
      <c r="V92" s="12">
        <v>4.34</v>
      </c>
      <c r="W92" s="12">
        <v>125</v>
      </c>
      <c r="X92" s="12">
        <v>14.7</v>
      </c>
      <c r="Y92" s="12">
        <v>17.5</v>
      </c>
      <c r="Z92" s="12">
        <v>6.7</v>
      </c>
      <c r="AA92" s="12">
        <v>30.25</v>
      </c>
      <c r="AB92" s="12">
        <v>11.36</v>
      </c>
      <c r="AC92" s="12">
        <v>16.600000000000001</v>
      </c>
      <c r="AD92" s="12">
        <v>18.7</v>
      </c>
      <c r="AE92" s="12">
        <v>164.5</v>
      </c>
      <c r="AF92" s="12">
        <v>317</v>
      </c>
      <c r="AG92" s="12">
        <v>43.75</v>
      </c>
      <c r="AH92" s="12">
        <v>316</v>
      </c>
      <c r="AI92" s="12">
        <v>226</v>
      </c>
      <c r="AJ92" s="12">
        <v>114.5</v>
      </c>
      <c r="AK92" s="12">
        <v>245</v>
      </c>
      <c r="AL92" s="12">
        <v>1.18</v>
      </c>
      <c r="AM92" s="12">
        <v>24.9</v>
      </c>
      <c r="AN92" s="12">
        <v>63.75</v>
      </c>
      <c r="AO92" s="12">
        <v>27.5</v>
      </c>
      <c r="AP92" s="12">
        <v>51.3</v>
      </c>
      <c r="AQ92" s="12">
        <v>29.5</v>
      </c>
      <c r="AR92" s="12">
        <v>19.100000000000001</v>
      </c>
      <c r="AS92" s="12">
        <v>1.63</v>
      </c>
      <c r="AT92" s="12">
        <v>721.84</v>
      </c>
    </row>
    <row r="93" spans="1:46">
      <c r="A93" s="6">
        <v>38</v>
      </c>
      <c r="B93" s="11">
        <v>40814</v>
      </c>
      <c r="C93" s="12">
        <v>122</v>
      </c>
      <c r="D93" s="12">
        <v>39.25</v>
      </c>
      <c r="E93" s="12">
        <v>145</v>
      </c>
      <c r="F93" s="12">
        <v>63.75</v>
      </c>
      <c r="G93" s="12">
        <v>16.7</v>
      </c>
      <c r="H93" s="12">
        <v>20.399999999999999</v>
      </c>
      <c r="I93" s="12">
        <v>563.41999999999996</v>
      </c>
      <c r="J93" s="12">
        <v>38.75</v>
      </c>
      <c r="K93" s="12">
        <v>112</v>
      </c>
      <c r="L93" s="12">
        <v>38</v>
      </c>
      <c r="M93" s="12">
        <v>2.4</v>
      </c>
      <c r="N93" s="12">
        <v>34</v>
      </c>
      <c r="O93" s="12">
        <v>27.5</v>
      </c>
      <c r="P93" s="12">
        <v>23.38</v>
      </c>
      <c r="Q93" s="12">
        <v>19.8</v>
      </c>
      <c r="R93" s="12">
        <v>84.25</v>
      </c>
      <c r="S93" s="12">
        <v>47</v>
      </c>
      <c r="T93" s="12">
        <v>17</v>
      </c>
      <c r="U93" s="12">
        <v>3.64</v>
      </c>
      <c r="V93" s="12">
        <v>3.36</v>
      </c>
      <c r="W93" s="12">
        <v>117</v>
      </c>
      <c r="X93" s="12">
        <v>11</v>
      </c>
      <c r="Y93" s="12">
        <v>14.86</v>
      </c>
      <c r="Z93" s="12">
        <v>6.5</v>
      </c>
      <c r="AA93" s="12">
        <v>28</v>
      </c>
      <c r="AB93" s="12">
        <v>9.36</v>
      </c>
      <c r="AC93" s="12">
        <v>14.7</v>
      </c>
      <c r="AD93" s="12">
        <v>15.5</v>
      </c>
      <c r="AE93" s="12">
        <v>148.5</v>
      </c>
      <c r="AF93" s="12">
        <v>271</v>
      </c>
      <c r="AG93" s="12">
        <v>42.75</v>
      </c>
      <c r="AH93" s="12">
        <v>271</v>
      </c>
      <c r="AI93" s="12">
        <v>217</v>
      </c>
      <c r="AJ93" s="12">
        <v>108</v>
      </c>
      <c r="AK93" s="12">
        <v>221</v>
      </c>
      <c r="AL93" s="12">
        <v>0.89</v>
      </c>
      <c r="AM93" s="12">
        <v>21</v>
      </c>
      <c r="AN93" s="12">
        <v>51.75</v>
      </c>
      <c r="AO93" s="12">
        <v>22.5</v>
      </c>
      <c r="AP93" s="12">
        <v>49.88</v>
      </c>
      <c r="AQ93" s="12">
        <v>27.75</v>
      </c>
      <c r="AR93" s="12">
        <v>15.1</v>
      </c>
      <c r="AS93" s="12">
        <v>1.49</v>
      </c>
      <c r="AT93" s="12">
        <v>649.6</v>
      </c>
    </row>
    <row r="94" spans="1:46">
      <c r="A94" s="6">
        <v>39</v>
      </c>
      <c r="B94" s="11">
        <v>40844</v>
      </c>
      <c r="C94" s="12">
        <v>125</v>
      </c>
      <c r="D94" s="12">
        <v>38.25</v>
      </c>
      <c r="E94" s="12">
        <v>148.5</v>
      </c>
      <c r="F94" s="12">
        <v>66.75</v>
      </c>
      <c r="G94" s="12">
        <v>16.5</v>
      </c>
      <c r="H94" s="12">
        <v>20</v>
      </c>
      <c r="I94" s="12">
        <v>623.14</v>
      </c>
      <c r="J94" s="12">
        <v>37.5</v>
      </c>
      <c r="K94" s="12">
        <v>110.5</v>
      </c>
      <c r="L94" s="12">
        <v>39.75</v>
      </c>
      <c r="M94" s="12">
        <v>2.2800000000000002</v>
      </c>
      <c r="N94" s="12">
        <v>33</v>
      </c>
      <c r="O94" s="12">
        <v>30</v>
      </c>
      <c r="P94" s="12">
        <v>23.13</v>
      </c>
      <c r="Q94" s="12">
        <v>18.5</v>
      </c>
      <c r="R94" s="12">
        <v>83.5</v>
      </c>
      <c r="S94" s="12">
        <v>52.25</v>
      </c>
      <c r="T94" s="12">
        <v>16.399999999999999</v>
      </c>
      <c r="U94" s="12">
        <v>3.94</v>
      </c>
      <c r="V94" s="12">
        <v>3.7199999999999998</v>
      </c>
      <c r="W94" s="12">
        <v>123</v>
      </c>
      <c r="X94" s="12">
        <v>11.8</v>
      </c>
      <c r="Y94" s="12">
        <v>14.68</v>
      </c>
      <c r="Z94" s="12">
        <v>5.55</v>
      </c>
      <c r="AA94" s="12">
        <v>25</v>
      </c>
      <c r="AB94" s="12">
        <v>9.5500000000000007</v>
      </c>
      <c r="AC94" s="12">
        <v>14.8</v>
      </c>
      <c r="AD94" s="12">
        <v>10.9</v>
      </c>
      <c r="AE94" s="12">
        <v>163</v>
      </c>
      <c r="AF94" s="12">
        <v>312</v>
      </c>
      <c r="AG94" s="12">
        <v>40.5</v>
      </c>
      <c r="AH94" s="12">
        <v>315</v>
      </c>
      <c r="AI94" s="12">
        <v>232</v>
      </c>
      <c r="AJ94" s="12">
        <v>118</v>
      </c>
      <c r="AK94" s="12">
        <v>210</v>
      </c>
      <c r="AL94" s="12">
        <v>0.84</v>
      </c>
      <c r="AM94" s="12">
        <v>19.2</v>
      </c>
      <c r="AN94" s="12">
        <v>58.5</v>
      </c>
      <c r="AO94" s="12">
        <v>22.9</v>
      </c>
      <c r="AP94" s="12">
        <v>50.83</v>
      </c>
      <c r="AQ94" s="12">
        <v>24.7</v>
      </c>
      <c r="AR94" s="12">
        <v>15</v>
      </c>
      <c r="AS94" s="12">
        <v>1.35</v>
      </c>
      <c r="AT94" s="12">
        <v>691.99</v>
      </c>
    </row>
    <row r="95" spans="1:46">
      <c r="A95" s="6">
        <v>40</v>
      </c>
      <c r="B95" s="11">
        <v>40875</v>
      </c>
      <c r="C95" s="12">
        <v>140</v>
      </c>
      <c r="D95" s="12">
        <v>42.25</v>
      </c>
      <c r="E95" s="12">
        <v>141.5</v>
      </c>
      <c r="F95" s="12">
        <v>73.75</v>
      </c>
      <c r="G95" s="12">
        <v>17.2</v>
      </c>
      <c r="H95" s="12">
        <v>18.899999999999999</v>
      </c>
      <c r="I95" s="12">
        <v>545.5</v>
      </c>
      <c r="J95" s="12">
        <v>35.75</v>
      </c>
      <c r="K95" s="12">
        <v>118</v>
      </c>
      <c r="L95" s="12">
        <v>44</v>
      </c>
      <c r="M95" s="12">
        <v>2.36</v>
      </c>
      <c r="N95" s="12">
        <v>35.75</v>
      </c>
      <c r="O95" s="12">
        <v>32.25</v>
      </c>
      <c r="P95" s="12">
        <v>25</v>
      </c>
      <c r="Q95" s="12">
        <v>18.600000000000001</v>
      </c>
      <c r="R95" s="12">
        <v>87.5</v>
      </c>
      <c r="S95" s="12">
        <v>51.75</v>
      </c>
      <c r="T95" s="12">
        <v>19.100000000000001</v>
      </c>
      <c r="U95" s="12">
        <v>3.84</v>
      </c>
      <c r="V95" s="12">
        <v>3.62</v>
      </c>
      <c r="W95" s="12">
        <v>114.5</v>
      </c>
      <c r="X95" s="12">
        <v>11.8</v>
      </c>
      <c r="Y95" s="12">
        <v>13.55</v>
      </c>
      <c r="Z95" s="12">
        <v>5.9</v>
      </c>
      <c r="AA95" s="12">
        <v>25.75</v>
      </c>
      <c r="AB95" s="12">
        <v>9.73</v>
      </c>
      <c r="AC95" s="12">
        <v>15</v>
      </c>
      <c r="AD95" s="12">
        <v>10.7</v>
      </c>
      <c r="AE95" s="12">
        <v>159</v>
      </c>
      <c r="AF95" s="12">
        <v>302</v>
      </c>
      <c r="AG95" s="12">
        <v>42.25</v>
      </c>
      <c r="AH95" s="12">
        <v>318</v>
      </c>
      <c r="AI95" s="12">
        <v>248</v>
      </c>
      <c r="AJ95" s="12">
        <v>105</v>
      </c>
      <c r="AK95" s="12">
        <v>223</v>
      </c>
      <c r="AL95" s="12">
        <v>0.81</v>
      </c>
      <c r="AM95" s="12">
        <v>19.2</v>
      </c>
      <c r="AN95" s="12">
        <v>61.25</v>
      </c>
      <c r="AO95" s="12">
        <v>25.5</v>
      </c>
      <c r="AP95" s="12">
        <v>52.47</v>
      </c>
      <c r="AQ95" s="12">
        <v>25.5</v>
      </c>
      <c r="AR95" s="12">
        <v>17.100000000000001</v>
      </c>
      <c r="AS95" s="12">
        <v>1.35</v>
      </c>
      <c r="AT95" s="12">
        <v>689.41</v>
      </c>
    </row>
    <row r="96" spans="1:46">
      <c r="A96" s="6">
        <v>41</v>
      </c>
      <c r="B96" s="11">
        <v>40905</v>
      </c>
      <c r="C96" s="12">
        <v>143</v>
      </c>
      <c r="D96" s="12">
        <v>44.5</v>
      </c>
      <c r="E96" s="12">
        <v>152</v>
      </c>
      <c r="F96" s="12">
        <v>81</v>
      </c>
      <c r="G96" s="12">
        <v>18.2</v>
      </c>
      <c r="H96" s="12">
        <v>22.2</v>
      </c>
      <c r="I96" s="12">
        <v>537.54</v>
      </c>
      <c r="J96" s="12">
        <v>45.75</v>
      </c>
      <c r="K96" s="12">
        <v>119</v>
      </c>
      <c r="L96" s="12">
        <v>46.75</v>
      </c>
      <c r="M96" s="12">
        <v>2.54</v>
      </c>
      <c r="N96" s="12">
        <v>37.75</v>
      </c>
      <c r="O96" s="12">
        <v>32.75</v>
      </c>
      <c r="P96" s="12">
        <v>25.63</v>
      </c>
      <c r="Q96" s="12">
        <v>21.6</v>
      </c>
      <c r="R96" s="12">
        <v>96.25</v>
      </c>
      <c r="S96" s="12">
        <v>55.5</v>
      </c>
      <c r="T96" s="12">
        <v>19</v>
      </c>
      <c r="U96" s="12">
        <v>4.22</v>
      </c>
      <c r="V96" s="12">
        <v>3.7199999999999998</v>
      </c>
      <c r="W96" s="12">
        <v>122.5</v>
      </c>
      <c r="X96" s="12">
        <v>13.1</v>
      </c>
      <c r="Y96" s="12">
        <v>14.02</v>
      </c>
      <c r="Z96" s="12">
        <v>6.2</v>
      </c>
      <c r="AA96" s="12">
        <v>26.25</v>
      </c>
      <c r="AB96" s="12">
        <v>10.18</v>
      </c>
      <c r="AC96" s="12">
        <v>16.2</v>
      </c>
      <c r="AD96" s="12">
        <v>11.6</v>
      </c>
      <c r="AE96" s="12">
        <v>168</v>
      </c>
      <c r="AF96" s="12">
        <v>317</v>
      </c>
      <c r="AG96" s="12">
        <v>43.5</v>
      </c>
      <c r="AH96" s="12">
        <v>312</v>
      </c>
      <c r="AI96" s="12">
        <v>257</v>
      </c>
      <c r="AJ96" s="12">
        <v>115.5</v>
      </c>
      <c r="AK96" s="12">
        <v>237</v>
      </c>
      <c r="AL96" s="12">
        <v>0.84</v>
      </c>
      <c r="AM96" s="12">
        <v>20</v>
      </c>
      <c r="AN96" s="12">
        <v>59</v>
      </c>
      <c r="AO96" s="12">
        <v>29.25</v>
      </c>
      <c r="AP96" s="12">
        <v>54.83</v>
      </c>
      <c r="AQ96" s="12">
        <v>26.75</v>
      </c>
      <c r="AR96" s="12">
        <v>19.100000000000001</v>
      </c>
      <c r="AS96" s="12">
        <v>1.5899999999999999</v>
      </c>
      <c r="AT96" s="12">
        <v>721.87</v>
      </c>
    </row>
    <row r="97" spans="1:46">
      <c r="A97" s="6">
        <v>42</v>
      </c>
      <c r="B97" s="11">
        <v>40936</v>
      </c>
      <c r="C97" s="12">
        <v>152</v>
      </c>
      <c r="D97" s="12">
        <v>51.5</v>
      </c>
      <c r="E97" s="12">
        <v>152.5</v>
      </c>
      <c r="F97" s="12">
        <v>78</v>
      </c>
      <c r="G97" s="12">
        <v>18.5</v>
      </c>
      <c r="H97" s="12">
        <v>22.1</v>
      </c>
      <c r="I97" s="12">
        <v>593.28</v>
      </c>
      <c r="J97" s="12">
        <v>42.25</v>
      </c>
      <c r="K97" s="12">
        <v>117.5</v>
      </c>
      <c r="L97" s="12">
        <v>47.25</v>
      </c>
      <c r="M97" s="12">
        <v>2.66</v>
      </c>
      <c r="N97" s="12">
        <v>38.75</v>
      </c>
      <c r="O97" s="12">
        <v>35</v>
      </c>
      <c r="P97" s="12">
        <v>28</v>
      </c>
      <c r="Q97" s="12">
        <v>20.6</v>
      </c>
      <c r="R97" s="12">
        <v>92.5</v>
      </c>
      <c r="S97" s="12">
        <v>54</v>
      </c>
      <c r="T97" s="12">
        <v>18.5</v>
      </c>
      <c r="U97" s="12">
        <v>4.4800000000000004</v>
      </c>
      <c r="V97" s="12">
        <v>3.46</v>
      </c>
      <c r="W97" s="12">
        <v>126.5</v>
      </c>
      <c r="X97" s="12">
        <v>14.5</v>
      </c>
      <c r="Y97" s="12">
        <v>14.21</v>
      </c>
      <c r="Z97" s="12">
        <v>6.5</v>
      </c>
      <c r="AA97" s="12">
        <v>28.25</v>
      </c>
      <c r="AB97" s="12">
        <v>10.55</v>
      </c>
      <c r="AC97" s="12">
        <v>16.399999999999999</v>
      </c>
      <c r="AD97" s="12">
        <v>14.1</v>
      </c>
      <c r="AE97" s="12">
        <v>177.5</v>
      </c>
      <c r="AF97" s="12">
        <v>337</v>
      </c>
      <c r="AG97" s="12">
        <v>43.75</v>
      </c>
      <c r="AH97" s="12">
        <v>341</v>
      </c>
      <c r="AI97" s="12">
        <v>259</v>
      </c>
      <c r="AJ97" s="12">
        <v>121</v>
      </c>
      <c r="AK97" s="12">
        <v>252</v>
      </c>
      <c r="AL97" s="12">
        <v>0.9</v>
      </c>
      <c r="AM97" s="12">
        <v>23.1</v>
      </c>
      <c r="AN97" s="12">
        <v>63.25</v>
      </c>
      <c r="AO97" s="12">
        <v>29.75</v>
      </c>
      <c r="AP97" s="12">
        <v>62.12</v>
      </c>
      <c r="AQ97" s="12">
        <v>26</v>
      </c>
      <c r="AR97" s="12">
        <v>21.4</v>
      </c>
      <c r="AS97" s="12">
        <v>1.63</v>
      </c>
      <c r="AT97" s="12">
        <v>752.18</v>
      </c>
    </row>
    <row r="98" spans="1:46">
      <c r="A98" s="6">
        <v>43</v>
      </c>
      <c r="B98" s="11">
        <v>40967</v>
      </c>
      <c r="C98" s="12">
        <v>157</v>
      </c>
      <c r="D98" s="12">
        <v>51.5</v>
      </c>
      <c r="E98" s="12">
        <v>177</v>
      </c>
      <c r="F98" s="12">
        <v>75.75</v>
      </c>
      <c r="G98" s="12">
        <v>19.5</v>
      </c>
      <c r="H98" s="12">
        <v>24.4</v>
      </c>
      <c r="I98" s="12">
        <v>646</v>
      </c>
      <c r="J98" s="12">
        <v>44.5</v>
      </c>
      <c r="K98" s="12">
        <v>153.5</v>
      </c>
      <c r="L98" s="12">
        <v>46</v>
      </c>
      <c r="M98" s="12">
        <v>2.7199999999999998</v>
      </c>
      <c r="N98" s="12">
        <v>41.5</v>
      </c>
      <c r="O98" s="12">
        <v>36.25</v>
      </c>
      <c r="P98" s="12">
        <v>32.130000000000003</v>
      </c>
      <c r="Q98" s="12">
        <v>22.7</v>
      </c>
      <c r="R98" s="12">
        <v>94.5</v>
      </c>
      <c r="S98" s="12">
        <v>54.25</v>
      </c>
      <c r="T98" s="12">
        <v>21.7</v>
      </c>
      <c r="U98" s="12">
        <v>4.72</v>
      </c>
      <c r="V98" s="12">
        <v>3.9</v>
      </c>
      <c r="W98" s="12">
        <v>145</v>
      </c>
      <c r="X98" s="12">
        <v>14.4</v>
      </c>
      <c r="Y98" s="12">
        <v>16.09</v>
      </c>
      <c r="Z98" s="12">
        <v>6.75</v>
      </c>
      <c r="AA98" s="12">
        <v>29.25</v>
      </c>
      <c r="AB98" s="12">
        <v>11.45</v>
      </c>
      <c r="AC98" s="12">
        <v>16</v>
      </c>
      <c r="AD98" s="12">
        <v>13.8</v>
      </c>
      <c r="AE98" s="12">
        <v>183.5</v>
      </c>
      <c r="AF98" s="12">
        <v>360</v>
      </c>
      <c r="AG98" s="12">
        <v>42.5</v>
      </c>
      <c r="AH98" s="12">
        <v>354</v>
      </c>
      <c r="AI98" s="12">
        <v>295</v>
      </c>
      <c r="AJ98" s="12">
        <v>126.5</v>
      </c>
      <c r="AK98" s="12">
        <v>300</v>
      </c>
      <c r="AL98" s="12">
        <v>0.89</v>
      </c>
      <c r="AM98" s="12">
        <v>24.8</v>
      </c>
      <c r="AN98" s="12">
        <v>75.5</v>
      </c>
      <c r="AO98" s="12">
        <v>29.75</v>
      </c>
      <c r="AP98" s="12">
        <v>65.41</v>
      </c>
      <c r="AQ98" s="12">
        <v>27</v>
      </c>
      <c r="AR98" s="12">
        <v>19.899999999999999</v>
      </c>
      <c r="AS98" s="12">
        <v>1.72</v>
      </c>
      <c r="AT98" s="12">
        <v>807.69</v>
      </c>
    </row>
    <row r="99" spans="1:46">
      <c r="A99" s="6">
        <v>44</v>
      </c>
      <c r="B99" s="11">
        <v>40996</v>
      </c>
      <c r="C99" s="12">
        <v>184.5</v>
      </c>
      <c r="D99" s="12">
        <v>57.75</v>
      </c>
      <c r="E99" s="12">
        <v>187</v>
      </c>
      <c r="F99" s="12">
        <v>88</v>
      </c>
      <c r="G99" s="12">
        <v>21.7</v>
      </c>
      <c r="H99" s="12">
        <v>27.5</v>
      </c>
      <c r="I99" s="12">
        <v>618</v>
      </c>
      <c r="J99" s="12">
        <v>50.5</v>
      </c>
      <c r="K99" s="12">
        <v>171</v>
      </c>
      <c r="L99" s="12">
        <v>54</v>
      </c>
      <c r="M99" s="12">
        <v>2.82</v>
      </c>
      <c r="N99" s="12">
        <v>46.75</v>
      </c>
      <c r="O99" s="12">
        <v>36.5</v>
      </c>
      <c r="P99" s="12">
        <v>32.630000000000003</v>
      </c>
      <c r="Q99" s="12">
        <v>26.25</v>
      </c>
      <c r="R99" s="12">
        <v>93.25</v>
      </c>
      <c r="S99" s="12">
        <v>56</v>
      </c>
      <c r="T99" s="12">
        <v>22</v>
      </c>
      <c r="U99" s="12">
        <v>4.72</v>
      </c>
      <c r="V99" s="12">
        <v>3.42</v>
      </c>
      <c r="W99" s="12">
        <v>153.5</v>
      </c>
      <c r="X99" s="12">
        <v>14.3</v>
      </c>
      <c r="Y99" s="12">
        <v>16.75</v>
      </c>
      <c r="Z99" s="12">
        <v>7.05</v>
      </c>
      <c r="AA99" s="12">
        <v>28.5</v>
      </c>
      <c r="AB99" s="12">
        <v>13.18</v>
      </c>
      <c r="AC99" s="12">
        <v>15.9</v>
      </c>
      <c r="AD99" s="12">
        <v>15.2</v>
      </c>
      <c r="AE99" s="12">
        <v>179</v>
      </c>
      <c r="AF99" s="12">
        <v>359</v>
      </c>
      <c r="AG99" s="12">
        <v>41.5</v>
      </c>
      <c r="AH99" s="12">
        <v>359</v>
      </c>
      <c r="AI99" s="12">
        <v>303</v>
      </c>
      <c r="AJ99" s="12">
        <v>146</v>
      </c>
      <c r="AK99" s="12">
        <v>355</v>
      </c>
      <c r="AL99" s="12">
        <v>0.88</v>
      </c>
      <c r="AM99" s="12">
        <v>26</v>
      </c>
      <c r="AN99" s="12">
        <v>72.75</v>
      </c>
      <c r="AO99" s="12">
        <v>29.5</v>
      </c>
      <c r="AP99" s="12">
        <v>66.12</v>
      </c>
      <c r="AQ99" s="12">
        <v>32.75</v>
      </c>
      <c r="AR99" s="12">
        <v>20.100000000000001</v>
      </c>
      <c r="AS99" s="12">
        <v>1.78</v>
      </c>
      <c r="AT99" s="12">
        <v>849.51</v>
      </c>
    </row>
    <row r="100" spans="1:46">
      <c r="A100" s="6">
        <v>45</v>
      </c>
      <c r="B100" s="11">
        <v>41027</v>
      </c>
      <c r="C100" s="12">
        <v>181.5</v>
      </c>
      <c r="D100" s="12">
        <v>60.5</v>
      </c>
      <c r="E100" s="12">
        <v>186</v>
      </c>
      <c r="F100" s="12">
        <v>92</v>
      </c>
      <c r="G100" s="12">
        <v>23.2</v>
      </c>
      <c r="H100" s="12">
        <v>27.5</v>
      </c>
      <c r="I100" s="12">
        <v>556</v>
      </c>
      <c r="J100" s="12">
        <v>52</v>
      </c>
      <c r="K100" s="12">
        <v>190</v>
      </c>
      <c r="L100" s="12">
        <v>61.25</v>
      </c>
      <c r="M100" s="12">
        <v>2.84</v>
      </c>
      <c r="N100" s="12">
        <v>49</v>
      </c>
      <c r="O100" s="12">
        <v>40.75</v>
      </c>
      <c r="P100" s="12">
        <v>37.25</v>
      </c>
      <c r="Q100" s="12">
        <v>24.6</v>
      </c>
      <c r="R100" s="12">
        <v>98</v>
      </c>
      <c r="S100" s="12">
        <v>62.75</v>
      </c>
      <c r="T100" s="12">
        <v>22.1</v>
      </c>
      <c r="U100" s="12">
        <v>4.3600000000000003</v>
      </c>
      <c r="V100" s="12">
        <v>3.66</v>
      </c>
      <c r="W100" s="12">
        <v>155</v>
      </c>
      <c r="X100" s="12">
        <v>13.8</v>
      </c>
      <c r="Y100" s="12">
        <v>16.559999999999999</v>
      </c>
      <c r="Z100" s="12">
        <v>8</v>
      </c>
      <c r="AA100" s="12">
        <v>29</v>
      </c>
      <c r="AB100" s="12">
        <v>14.1</v>
      </c>
      <c r="AC100" s="12">
        <v>16</v>
      </c>
      <c r="AD100" s="12">
        <v>15.4</v>
      </c>
      <c r="AE100" s="12">
        <v>175</v>
      </c>
      <c r="AF100" s="12">
        <v>344</v>
      </c>
      <c r="AG100" s="12">
        <v>42</v>
      </c>
      <c r="AH100" s="12">
        <v>346</v>
      </c>
      <c r="AI100" s="12">
        <v>320</v>
      </c>
      <c r="AJ100" s="12">
        <v>148</v>
      </c>
      <c r="AK100" s="12">
        <v>375</v>
      </c>
      <c r="AL100" s="12">
        <v>0.84</v>
      </c>
      <c r="AM100" s="12">
        <v>26.75</v>
      </c>
      <c r="AN100" s="12">
        <v>67.5</v>
      </c>
      <c r="AO100" s="12">
        <v>30</v>
      </c>
      <c r="AP100" s="12">
        <v>72.5</v>
      </c>
      <c r="AQ100" s="12">
        <v>31</v>
      </c>
      <c r="AR100" s="12">
        <v>19.100000000000001</v>
      </c>
      <c r="AS100" s="12">
        <v>1.69</v>
      </c>
      <c r="AT100" s="12">
        <v>850.11</v>
      </c>
    </row>
    <row r="101" spans="1:46">
      <c r="A101" s="6">
        <v>46</v>
      </c>
      <c r="B101" s="11">
        <v>41057</v>
      </c>
      <c r="C101" s="12">
        <v>186</v>
      </c>
      <c r="D101" s="12">
        <v>55.75</v>
      </c>
      <c r="E101" s="12">
        <v>180.5</v>
      </c>
      <c r="F101" s="12">
        <v>90.75</v>
      </c>
      <c r="G101" s="12">
        <v>22</v>
      </c>
      <c r="H101" s="12">
        <v>28.25</v>
      </c>
      <c r="I101" s="12">
        <v>466</v>
      </c>
      <c r="J101" s="12">
        <v>50.5</v>
      </c>
      <c r="K101" s="12">
        <v>216</v>
      </c>
      <c r="L101" s="12">
        <v>63.5</v>
      </c>
      <c r="M101" s="12">
        <v>2.52</v>
      </c>
      <c r="N101" s="12">
        <v>47</v>
      </c>
      <c r="O101" s="12">
        <v>39</v>
      </c>
      <c r="P101" s="12">
        <v>35.75</v>
      </c>
      <c r="Q101" s="12">
        <v>21.7</v>
      </c>
      <c r="R101" s="12">
        <v>99.75</v>
      </c>
      <c r="S101" s="12">
        <v>62</v>
      </c>
      <c r="T101" s="12">
        <v>19.899999999999999</v>
      </c>
      <c r="U101" s="12">
        <v>3.7199999999999998</v>
      </c>
      <c r="V101" s="12">
        <v>3.3</v>
      </c>
      <c r="W101" s="12">
        <v>149.5</v>
      </c>
      <c r="X101" s="12">
        <v>12.8</v>
      </c>
      <c r="Y101" s="12">
        <v>14.39</v>
      </c>
      <c r="Z101" s="12">
        <v>7.55</v>
      </c>
      <c r="AA101" s="12">
        <v>28.25</v>
      </c>
      <c r="AB101" s="12">
        <v>13.8</v>
      </c>
      <c r="AC101" s="12">
        <v>14.8</v>
      </c>
      <c r="AD101" s="12">
        <v>13.9</v>
      </c>
      <c r="AE101" s="12">
        <v>156.5</v>
      </c>
      <c r="AF101" s="12">
        <v>304</v>
      </c>
      <c r="AG101" s="12">
        <v>40.5</v>
      </c>
      <c r="AH101" s="12">
        <v>333</v>
      </c>
      <c r="AI101" s="12">
        <v>297</v>
      </c>
      <c r="AJ101" s="12">
        <v>139</v>
      </c>
      <c r="AK101" s="12">
        <v>356</v>
      </c>
      <c r="AL101" s="12">
        <v>0.79</v>
      </c>
      <c r="AM101" s="12">
        <v>21.5</v>
      </c>
      <c r="AN101" s="12">
        <v>54.25</v>
      </c>
      <c r="AO101" s="12">
        <v>29</v>
      </c>
      <c r="AP101" s="12">
        <v>71</v>
      </c>
      <c r="AQ101" s="12">
        <v>27.5</v>
      </c>
      <c r="AR101" s="12">
        <v>17.100000000000001</v>
      </c>
      <c r="AS101" s="12">
        <v>1.51</v>
      </c>
      <c r="AT101" s="12">
        <v>791.76</v>
      </c>
    </row>
    <row r="102" spans="1:46">
      <c r="A102" s="6">
        <v>47</v>
      </c>
      <c r="B102" s="11">
        <v>41088</v>
      </c>
      <c r="C102" s="12">
        <v>186</v>
      </c>
      <c r="D102" s="12">
        <v>60</v>
      </c>
      <c r="E102" s="12">
        <v>187.5</v>
      </c>
      <c r="F102" s="12">
        <v>99.75</v>
      </c>
      <c r="G102" s="12">
        <v>23.9</v>
      </c>
      <c r="H102" s="12">
        <v>29.25</v>
      </c>
      <c r="I102" s="12">
        <v>438</v>
      </c>
      <c r="J102" s="12">
        <v>53.75</v>
      </c>
      <c r="K102" s="12">
        <v>213</v>
      </c>
      <c r="L102" s="12">
        <v>71.75</v>
      </c>
      <c r="M102" s="12">
        <v>2.6</v>
      </c>
      <c r="N102" s="12">
        <v>46.5</v>
      </c>
      <c r="O102" s="12">
        <v>38.5</v>
      </c>
      <c r="P102" s="12">
        <v>36.75</v>
      </c>
      <c r="Q102" s="12">
        <v>21.3</v>
      </c>
      <c r="R102" s="12">
        <v>111</v>
      </c>
      <c r="S102" s="12">
        <v>62</v>
      </c>
      <c r="T102" s="12">
        <v>19.100000000000001</v>
      </c>
      <c r="U102" s="12">
        <v>3.56</v>
      </c>
      <c r="V102" s="12">
        <v>3.06</v>
      </c>
      <c r="W102" s="12">
        <v>162</v>
      </c>
      <c r="X102" s="12">
        <v>12.6</v>
      </c>
      <c r="Y102" s="12">
        <v>14.96</v>
      </c>
      <c r="Z102" s="12">
        <v>7.9</v>
      </c>
      <c r="AA102" s="12">
        <v>28.25</v>
      </c>
      <c r="AB102" s="12">
        <v>14</v>
      </c>
      <c r="AC102" s="12">
        <v>14.6</v>
      </c>
      <c r="AD102" s="12">
        <v>15.7</v>
      </c>
      <c r="AE102" s="12">
        <v>169</v>
      </c>
      <c r="AF102" s="12">
        <v>320</v>
      </c>
      <c r="AG102" s="12">
        <v>43</v>
      </c>
      <c r="AH102" s="12">
        <v>315</v>
      </c>
      <c r="AI102" s="12">
        <v>322</v>
      </c>
      <c r="AJ102" s="12">
        <v>145.5</v>
      </c>
      <c r="AK102" s="12">
        <v>359</v>
      </c>
      <c r="AL102" s="12">
        <v>0.79</v>
      </c>
      <c r="AM102" s="12">
        <v>21.4</v>
      </c>
      <c r="AN102" s="12">
        <v>57.5</v>
      </c>
      <c r="AO102" s="12">
        <v>27</v>
      </c>
      <c r="AP102" s="12">
        <v>72</v>
      </c>
      <c r="AQ102" s="12">
        <v>28.25</v>
      </c>
      <c r="AR102" s="12">
        <v>16</v>
      </c>
      <c r="AS102" s="12">
        <v>1.52</v>
      </c>
      <c r="AT102" s="12">
        <v>814.02</v>
      </c>
    </row>
    <row r="103" spans="1:46">
      <c r="A103" s="6">
        <v>48</v>
      </c>
      <c r="B103" s="11">
        <v>41118</v>
      </c>
      <c r="C103" s="12">
        <v>200</v>
      </c>
      <c r="D103" s="12">
        <v>65.25</v>
      </c>
      <c r="E103" s="12">
        <v>190.5</v>
      </c>
      <c r="F103" s="12">
        <v>98</v>
      </c>
      <c r="G103" s="12">
        <v>27.75</v>
      </c>
      <c r="H103" s="12">
        <v>31.75</v>
      </c>
      <c r="I103" s="12">
        <v>398</v>
      </c>
      <c r="J103" s="12">
        <v>55.75</v>
      </c>
      <c r="K103" s="12">
        <v>177.5</v>
      </c>
      <c r="L103" s="12">
        <v>74</v>
      </c>
      <c r="M103" s="12">
        <v>2.6</v>
      </c>
      <c r="N103" s="12">
        <v>48.5</v>
      </c>
      <c r="O103" s="12">
        <v>32.5</v>
      </c>
      <c r="P103" s="12">
        <v>33.25</v>
      </c>
      <c r="Q103" s="12">
        <v>23.3</v>
      </c>
      <c r="R103" s="12">
        <v>107</v>
      </c>
      <c r="S103" s="12">
        <v>60.5</v>
      </c>
      <c r="T103" s="12">
        <v>19.399999999999999</v>
      </c>
      <c r="U103" s="12">
        <v>3.54</v>
      </c>
      <c r="V103" s="12">
        <v>3.14</v>
      </c>
      <c r="W103" s="12">
        <v>166.5</v>
      </c>
      <c r="X103" s="12">
        <v>12.1</v>
      </c>
      <c r="Y103" s="12">
        <v>15.05</v>
      </c>
      <c r="Z103" s="12">
        <v>7.7</v>
      </c>
      <c r="AA103" s="12">
        <v>28.75</v>
      </c>
      <c r="AB103" s="12">
        <v>15.6</v>
      </c>
      <c r="AC103" s="12">
        <v>14.3</v>
      </c>
      <c r="AD103" s="12">
        <v>18.2</v>
      </c>
      <c r="AE103" s="12">
        <v>153</v>
      </c>
      <c r="AF103" s="12">
        <v>322</v>
      </c>
      <c r="AG103" s="12">
        <v>44.75</v>
      </c>
      <c r="AH103" s="12">
        <v>318</v>
      </c>
      <c r="AI103" s="12">
        <v>333</v>
      </c>
      <c r="AJ103" s="12">
        <v>153</v>
      </c>
      <c r="AK103" s="12">
        <v>322</v>
      </c>
      <c r="AL103" s="12">
        <v>0.77</v>
      </c>
      <c r="AM103" s="12">
        <v>19.7</v>
      </c>
      <c r="AN103" s="12">
        <v>58.25</v>
      </c>
      <c r="AO103" s="12">
        <v>27.25</v>
      </c>
      <c r="AP103" s="12">
        <v>72.5</v>
      </c>
      <c r="AQ103" s="12">
        <v>30.75</v>
      </c>
      <c r="AR103" s="12">
        <v>15.7</v>
      </c>
      <c r="AS103" s="12">
        <v>1.47</v>
      </c>
      <c r="AT103" s="12">
        <v>812.36</v>
      </c>
    </row>
    <row r="104" spans="1:46">
      <c r="A104" s="6">
        <v>49</v>
      </c>
      <c r="B104" s="11">
        <v>41149</v>
      </c>
      <c r="C104" s="12">
        <v>213</v>
      </c>
      <c r="D104" s="12">
        <v>66</v>
      </c>
      <c r="E104" s="12">
        <v>194.5</v>
      </c>
      <c r="F104" s="12">
        <v>104.5</v>
      </c>
      <c r="G104" s="12">
        <v>28.25</v>
      </c>
      <c r="H104" s="12">
        <v>31.5</v>
      </c>
      <c r="I104" s="12">
        <v>444</v>
      </c>
      <c r="J104" s="12">
        <v>52</v>
      </c>
      <c r="K104" s="12">
        <v>183</v>
      </c>
      <c r="L104" s="12">
        <v>77.25</v>
      </c>
      <c r="M104" s="12">
        <v>2.7199999999999998</v>
      </c>
      <c r="N104" s="12">
        <v>52.25</v>
      </c>
      <c r="O104" s="12">
        <v>31.75</v>
      </c>
      <c r="P104" s="12">
        <v>34</v>
      </c>
      <c r="Q104" s="12">
        <v>24.4</v>
      </c>
      <c r="R104" s="12">
        <v>117.5</v>
      </c>
      <c r="S104" s="12">
        <v>62.25</v>
      </c>
      <c r="T104" s="12">
        <v>20.8</v>
      </c>
      <c r="U104" s="12">
        <v>3.86</v>
      </c>
      <c r="V104" s="12">
        <v>3.4</v>
      </c>
      <c r="W104" s="12">
        <v>173</v>
      </c>
      <c r="X104" s="12">
        <v>12.4</v>
      </c>
      <c r="Y104" s="12">
        <v>16.7</v>
      </c>
      <c r="Z104" s="12">
        <v>8.3000000000000007</v>
      </c>
      <c r="AA104" s="12">
        <v>28.5</v>
      </c>
      <c r="AB104" s="12">
        <v>15</v>
      </c>
      <c r="AC104" s="12">
        <v>13.8</v>
      </c>
      <c r="AD104" s="12">
        <v>17.5</v>
      </c>
      <c r="AE104" s="12">
        <v>149.5</v>
      </c>
      <c r="AF104" s="12">
        <v>334</v>
      </c>
      <c r="AG104" s="12">
        <v>48</v>
      </c>
      <c r="AH104" s="12">
        <v>327</v>
      </c>
      <c r="AI104" s="12">
        <v>338</v>
      </c>
      <c r="AJ104" s="12">
        <v>153.5</v>
      </c>
      <c r="AK104" s="12">
        <v>370</v>
      </c>
      <c r="AL104" s="12">
        <v>0.81</v>
      </c>
      <c r="AM104" s="12">
        <v>20.399999999999999</v>
      </c>
      <c r="AN104" s="12">
        <v>67.75</v>
      </c>
      <c r="AO104" s="12">
        <v>28.25</v>
      </c>
      <c r="AP104" s="12">
        <v>72.75</v>
      </c>
      <c r="AQ104" s="12">
        <v>34.75</v>
      </c>
      <c r="AR104" s="12">
        <v>15.4</v>
      </c>
      <c r="AS104" s="12">
        <v>1.69</v>
      </c>
      <c r="AT104" s="12">
        <v>845.55</v>
      </c>
    </row>
    <row r="105" spans="1:46">
      <c r="A105" s="6">
        <v>50</v>
      </c>
      <c r="B105" s="11">
        <v>41180</v>
      </c>
      <c r="C105" s="12">
        <v>214</v>
      </c>
      <c r="D105" s="12">
        <v>79.5</v>
      </c>
      <c r="E105" s="12">
        <v>194</v>
      </c>
      <c r="F105" s="12">
        <v>107.5</v>
      </c>
      <c r="G105" s="12">
        <v>29.5</v>
      </c>
      <c r="H105" s="12">
        <v>31.25</v>
      </c>
      <c r="I105" s="12">
        <v>392</v>
      </c>
      <c r="J105" s="12">
        <v>76.5</v>
      </c>
      <c r="K105" s="12">
        <v>186</v>
      </c>
      <c r="L105" s="12">
        <v>82</v>
      </c>
      <c r="M105" s="12">
        <v>2.7199999999999998</v>
      </c>
      <c r="N105" s="12">
        <v>60</v>
      </c>
      <c r="O105" s="12">
        <v>33.5</v>
      </c>
      <c r="P105" s="12">
        <v>35.5</v>
      </c>
      <c r="Q105" s="12">
        <v>25.75</v>
      </c>
      <c r="R105" s="12">
        <v>130</v>
      </c>
      <c r="S105" s="12">
        <v>66.25</v>
      </c>
      <c r="T105" s="12">
        <v>20.9</v>
      </c>
      <c r="U105" s="12">
        <v>4.26</v>
      </c>
      <c r="V105" s="12">
        <v>3.6</v>
      </c>
      <c r="W105" s="12">
        <v>182.5</v>
      </c>
      <c r="X105" s="12">
        <v>12.8</v>
      </c>
      <c r="Y105" s="12">
        <v>18.3</v>
      </c>
      <c r="Z105" s="12">
        <v>9.1</v>
      </c>
      <c r="AA105" s="12">
        <v>29.75</v>
      </c>
      <c r="AB105" s="12">
        <v>15.5</v>
      </c>
      <c r="AC105" s="12">
        <v>13.2</v>
      </c>
      <c r="AD105" s="12">
        <v>18</v>
      </c>
      <c r="AE105" s="12">
        <v>162.5</v>
      </c>
      <c r="AF105" s="12">
        <v>329</v>
      </c>
      <c r="AG105" s="12">
        <v>48.5</v>
      </c>
      <c r="AH105" s="12">
        <v>349</v>
      </c>
      <c r="AI105" s="12">
        <v>382</v>
      </c>
      <c r="AJ105" s="12">
        <v>168.5</v>
      </c>
      <c r="AK105" s="12">
        <v>397</v>
      </c>
      <c r="AL105" s="12">
        <v>0.8</v>
      </c>
      <c r="AM105" s="12">
        <v>21.7</v>
      </c>
      <c r="AN105" s="12">
        <v>65.25</v>
      </c>
      <c r="AO105" s="12">
        <v>30</v>
      </c>
      <c r="AP105" s="12">
        <v>73.25</v>
      </c>
      <c r="AQ105" s="12">
        <v>37.75</v>
      </c>
      <c r="AR105" s="12">
        <v>16.5</v>
      </c>
      <c r="AS105" s="12">
        <v>1.8199999999999998</v>
      </c>
      <c r="AT105" s="12">
        <v>886.58</v>
      </c>
    </row>
    <row r="106" spans="1:46">
      <c r="A106" s="6">
        <v>51</v>
      </c>
      <c r="B106" s="11">
        <v>41210</v>
      </c>
      <c r="C106" s="12">
        <v>198</v>
      </c>
      <c r="D106" s="12">
        <v>83</v>
      </c>
      <c r="E106" s="12">
        <v>175</v>
      </c>
      <c r="F106" s="12">
        <v>107</v>
      </c>
      <c r="G106" s="12">
        <v>28</v>
      </c>
      <c r="H106" s="12">
        <v>29</v>
      </c>
      <c r="I106" s="12">
        <v>389</v>
      </c>
      <c r="J106" s="12">
        <v>59.75</v>
      </c>
      <c r="K106" s="12">
        <v>186.5</v>
      </c>
      <c r="L106" s="12">
        <v>77</v>
      </c>
      <c r="M106" s="12">
        <v>2.66</v>
      </c>
      <c r="N106" s="12">
        <v>72</v>
      </c>
      <c r="O106" s="12">
        <v>35.25</v>
      </c>
      <c r="P106" s="12">
        <v>40</v>
      </c>
      <c r="Q106" s="12">
        <v>28.25</v>
      </c>
      <c r="R106" s="12">
        <v>134</v>
      </c>
      <c r="S106" s="12">
        <v>70.25</v>
      </c>
      <c r="T106" s="12">
        <v>22</v>
      </c>
      <c r="U106" s="12">
        <v>4.18</v>
      </c>
      <c r="V106" s="12">
        <v>4</v>
      </c>
      <c r="W106" s="12">
        <v>175</v>
      </c>
      <c r="X106" s="12">
        <v>13.2</v>
      </c>
      <c r="Y106" s="12">
        <v>18.100000000000001</v>
      </c>
      <c r="Z106" s="12">
        <v>8.65</v>
      </c>
      <c r="AA106" s="12">
        <v>32.5</v>
      </c>
      <c r="AB106" s="12">
        <v>17.5</v>
      </c>
      <c r="AC106" s="12">
        <v>13.4</v>
      </c>
      <c r="AD106" s="12">
        <v>19.600000000000001</v>
      </c>
      <c r="AE106" s="12">
        <v>156</v>
      </c>
      <c r="AF106" s="12">
        <v>313</v>
      </c>
      <c r="AG106" s="12">
        <v>54</v>
      </c>
      <c r="AH106" s="12">
        <v>363</v>
      </c>
      <c r="AI106" s="12">
        <v>420</v>
      </c>
      <c r="AJ106" s="12">
        <v>158.5</v>
      </c>
      <c r="AK106" s="12">
        <v>452</v>
      </c>
      <c r="AL106" s="12">
        <v>0.82</v>
      </c>
      <c r="AM106" s="12">
        <v>22.7</v>
      </c>
      <c r="AN106" s="12">
        <v>65.5</v>
      </c>
      <c r="AO106" s="12">
        <v>29.5</v>
      </c>
      <c r="AP106" s="12">
        <v>70.5</v>
      </c>
      <c r="AQ106" s="12">
        <v>36</v>
      </c>
      <c r="AR106" s="12">
        <v>18.2</v>
      </c>
      <c r="AS106" s="12">
        <v>1.83</v>
      </c>
      <c r="AT106" s="12">
        <v>866.98</v>
      </c>
    </row>
    <row r="109" spans="1:46">
      <c r="B109" s="2" t="s">
        <v>47</v>
      </c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1:46">
      <c r="A110" s="6">
        <v>1</v>
      </c>
      <c r="B110" s="17" t="s">
        <v>1</v>
      </c>
      <c r="C110" s="18" t="s">
        <v>2</v>
      </c>
      <c r="D110" s="18" t="s">
        <v>3</v>
      </c>
      <c r="E110" s="18" t="s">
        <v>4</v>
      </c>
      <c r="F110" s="18" t="s">
        <v>5</v>
      </c>
      <c r="G110" s="18" t="s">
        <v>6</v>
      </c>
      <c r="H110" s="18" t="s">
        <v>7</v>
      </c>
      <c r="I110" s="18" t="s">
        <v>8</v>
      </c>
      <c r="J110" s="18" t="s">
        <v>9</v>
      </c>
      <c r="K110" s="18" t="s">
        <v>10</v>
      </c>
      <c r="L110" s="18" t="s">
        <v>11</v>
      </c>
      <c r="M110" s="18" t="s">
        <v>12</v>
      </c>
      <c r="N110" s="18" t="s">
        <v>13</v>
      </c>
      <c r="O110" s="18" t="s">
        <v>14</v>
      </c>
      <c r="P110" s="18" t="s">
        <v>15</v>
      </c>
      <c r="Q110" s="18" t="s">
        <v>16</v>
      </c>
      <c r="R110" s="18" t="s">
        <v>17</v>
      </c>
      <c r="S110" s="18" t="s">
        <v>18</v>
      </c>
      <c r="T110" s="18" t="s">
        <v>19</v>
      </c>
      <c r="U110" s="18" t="s">
        <v>20</v>
      </c>
      <c r="V110" s="18" t="s">
        <v>21</v>
      </c>
      <c r="W110" s="18" t="s">
        <v>22</v>
      </c>
      <c r="X110" s="18" t="s">
        <v>23</v>
      </c>
      <c r="Y110" s="18" t="s">
        <v>24</v>
      </c>
      <c r="Z110" s="18" t="s">
        <v>25</v>
      </c>
      <c r="AA110" s="18" t="s">
        <v>26</v>
      </c>
      <c r="AB110" s="18" t="s">
        <v>27</v>
      </c>
      <c r="AC110" s="18" t="s">
        <v>28</v>
      </c>
      <c r="AD110" s="18" t="s">
        <v>29</v>
      </c>
      <c r="AE110" s="18" t="s">
        <v>30</v>
      </c>
      <c r="AF110" s="18" t="s">
        <v>31</v>
      </c>
      <c r="AG110" s="18" t="s">
        <v>32</v>
      </c>
      <c r="AH110" s="18" t="s">
        <v>33</v>
      </c>
      <c r="AI110" s="18" t="s">
        <v>34</v>
      </c>
      <c r="AJ110" s="18" t="s">
        <v>35</v>
      </c>
      <c r="AK110" s="18" t="s">
        <v>36</v>
      </c>
      <c r="AL110" s="18" t="s">
        <v>37</v>
      </c>
      <c r="AM110" s="18" t="s">
        <v>38</v>
      </c>
      <c r="AN110" s="18" t="s">
        <v>39</v>
      </c>
      <c r="AO110" s="18" t="s">
        <v>40</v>
      </c>
      <c r="AP110" s="18" t="s">
        <v>41</v>
      </c>
      <c r="AQ110" s="18" t="s">
        <v>42</v>
      </c>
      <c r="AR110" s="18" t="s">
        <v>43</v>
      </c>
      <c r="AS110" s="18" t="s">
        <v>44</v>
      </c>
      <c r="AT110" s="9" t="s">
        <v>45</v>
      </c>
    </row>
    <row r="111" spans="1:46">
      <c r="A111" s="6">
        <v>2</v>
      </c>
      <c r="B111" s="11">
        <v>39719</v>
      </c>
    </row>
    <row r="112" spans="1:46">
      <c r="A112" s="6">
        <v>3</v>
      </c>
      <c r="B112" s="11">
        <v>39749</v>
      </c>
    </row>
    <row r="113" spans="1:2">
      <c r="A113" s="6">
        <v>4</v>
      </c>
      <c r="B113" s="11">
        <v>39780</v>
      </c>
    </row>
    <row r="114" spans="1:2">
      <c r="A114" s="6">
        <v>5</v>
      </c>
      <c r="B114" s="11">
        <v>39810</v>
      </c>
    </row>
    <row r="115" spans="1:2">
      <c r="A115" s="6">
        <v>6</v>
      </c>
      <c r="B115" s="11">
        <v>39841</v>
      </c>
    </row>
    <row r="116" spans="1:2">
      <c r="A116" s="6">
        <v>7</v>
      </c>
      <c r="B116" s="11">
        <v>39872</v>
      </c>
    </row>
    <row r="117" spans="1:2">
      <c r="A117" s="6">
        <v>8</v>
      </c>
      <c r="B117" s="11">
        <v>39900</v>
      </c>
    </row>
    <row r="118" spans="1:2">
      <c r="A118" s="6">
        <v>9</v>
      </c>
      <c r="B118" s="11">
        <v>39931</v>
      </c>
    </row>
    <row r="119" spans="1:2">
      <c r="A119" s="6">
        <v>10</v>
      </c>
      <c r="B119" s="11">
        <v>39961</v>
      </c>
    </row>
    <row r="120" spans="1:2">
      <c r="A120" s="6">
        <v>11</v>
      </c>
      <c r="B120" s="11">
        <v>39992</v>
      </c>
    </row>
    <row r="121" spans="1:2">
      <c r="A121" s="6">
        <v>12</v>
      </c>
      <c r="B121" s="11">
        <v>40022</v>
      </c>
    </row>
    <row r="122" spans="1:2">
      <c r="A122" s="6">
        <v>13</v>
      </c>
      <c r="B122" s="11">
        <v>40053</v>
      </c>
    </row>
    <row r="123" spans="1:2">
      <c r="A123" s="6">
        <v>14</v>
      </c>
      <c r="B123" s="11">
        <v>40084</v>
      </c>
    </row>
    <row r="124" spans="1:2">
      <c r="A124" s="6">
        <v>15</v>
      </c>
      <c r="B124" s="11">
        <v>40114</v>
      </c>
    </row>
    <row r="125" spans="1:2">
      <c r="A125" s="6">
        <v>16</v>
      </c>
      <c r="B125" s="11">
        <v>40145</v>
      </c>
    </row>
    <row r="126" spans="1:2">
      <c r="A126" s="6">
        <v>17</v>
      </c>
      <c r="B126" s="11">
        <v>40175</v>
      </c>
    </row>
    <row r="127" spans="1:2">
      <c r="A127" s="6">
        <v>18</v>
      </c>
      <c r="B127" s="11">
        <v>40206</v>
      </c>
    </row>
    <row r="128" spans="1:2">
      <c r="A128" s="6">
        <v>19</v>
      </c>
      <c r="B128" s="11">
        <v>40237</v>
      </c>
    </row>
    <row r="129" spans="1:2">
      <c r="A129" s="6">
        <v>20</v>
      </c>
      <c r="B129" s="11">
        <v>40265</v>
      </c>
    </row>
    <row r="130" spans="1:2">
      <c r="A130" s="6">
        <v>21</v>
      </c>
      <c r="B130" s="11">
        <v>40296</v>
      </c>
    </row>
    <row r="131" spans="1:2">
      <c r="A131" s="6">
        <v>22</v>
      </c>
      <c r="B131" s="11">
        <v>40326</v>
      </c>
    </row>
    <row r="132" spans="1:2">
      <c r="A132" s="6">
        <v>23</v>
      </c>
      <c r="B132" s="11">
        <v>40357</v>
      </c>
    </row>
    <row r="133" spans="1:2">
      <c r="A133" s="6">
        <v>24</v>
      </c>
      <c r="B133" s="11">
        <v>40387</v>
      </c>
    </row>
    <row r="134" spans="1:2">
      <c r="A134" s="6">
        <v>25</v>
      </c>
      <c r="B134" s="11">
        <v>40418</v>
      </c>
    </row>
    <row r="135" spans="1:2">
      <c r="A135" s="6">
        <v>26</v>
      </c>
      <c r="B135" s="11">
        <v>40449</v>
      </c>
    </row>
    <row r="136" spans="1:2">
      <c r="A136" s="6">
        <v>27</v>
      </c>
      <c r="B136" s="11">
        <v>40479</v>
      </c>
    </row>
    <row r="137" spans="1:2">
      <c r="A137" s="6">
        <v>28</v>
      </c>
      <c r="B137" s="11">
        <v>40510</v>
      </c>
    </row>
    <row r="138" spans="1:2">
      <c r="A138" s="6">
        <v>29</v>
      </c>
      <c r="B138" s="11">
        <v>40540</v>
      </c>
    </row>
    <row r="139" spans="1:2">
      <c r="A139" s="6">
        <v>30</v>
      </c>
      <c r="B139" s="11">
        <v>40571</v>
      </c>
    </row>
    <row r="140" spans="1:2">
      <c r="A140" s="6">
        <v>31</v>
      </c>
      <c r="B140" s="11">
        <v>40602</v>
      </c>
    </row>
    <row r="141" spans="1:2">
      <c r="A141" s="6">
        <v>32</v>
      </c>
      <c r="B141" s="11">
        <v>40630</v>
      </c>
    </row>
    <row r="142" spans="1:2">
      <c r="A142" s="6">
        <v>33</v>
      </c>
      <c r="B142" s="11">
        <v>40661</v>
      </c>
    </row>
    <row r="143" spans="1:2">
      <c r="A143" s="6">
        <v>34</v>
      </c>
      <c r="B143" s="11">
        <v>40691</v>
      </c>
    </row>
    <row r="144" spans="1:2">
      <c r="A144" s="6">
        <v>35</v>
      </c>
      <c r="B144" s="11">
        <v>40722</v>
      </c>
    </row>
    <row r="145" spans="1:2">
      <c r="A145" s="6">
        <v>36</v>
      </c>
      <c r="B145" s="11">
        <v>40752</v>
      </c>
    </row>
    <row r="146" spans="1:2">
      <c r="A146" s="6">
        <v>37</v>
      </c>
      <c r="B146" s="11">
        <v>40783</v>
      </c>
    </row>
    <row r="147" spans="1:2">
      <c r="A147" s="6">
        <v>38</v>
      </c>
      <c r="B147" s="11">
        <v>40814</v>
      </c>
    </row>
    <row r="148" spans="1:2">
      <c r="A148" s="6">
        <v>39</v>
      </c>
      <c r="B148" s="11">
        <v>40844</v>
      </c>
    </row>
    <row r="149" spans="1:2">
      <c r="A149" s="6">
        <v>40</v>
      </c>
      <c r="B149" s="11">
        <v>40875</v>
      </c>
    </row>
    <row r="150" spans="1:2">
      <c r="A150" s="6">
        <v>41</v>
      </c>
      <c r="B150" s="11">
        <v>40905</v>
      </c>
    </row>
    <row r="151" spans="1:2">
      <c r="A151" s="6">
        <v>42</v>
      </c>
      <c r="B151" s="11">
        <v>40936</v>
      </c>
    </row>
    <row r="152" spans="1:2">
      <c r="A152" s="6">
        <v>43</v>
      </c>
      <c r="B152" s="11">
        <v>40967</v>
      </c>
    </row>
    <row r="153" spans="1:2">
      <c r="A153" s="6">
        <v>44</v>
      </c>
      <c r="B153" s="11">
        <v>40996</v>
      </c>
    </row>
    <row r="154" spans="1:2">
      <c r="A154" s="6">
        <v>45</v>
      </c>
      <c r="B154" s="11">
        <v>41027</v>
      </c>
    </row>
    <row r="155" spans="1:2">
      <c r="A155" s="6">
        <v>46</v>
      </c>
      <c r="B155" s="11">
        <v>41057</v>
      </c>
    </row>
    <row r="156" spans="1:2">
      <c r="A156" s="6">
        <v>47</v>
      </c>
      <c r="B156" s="11">
        <v>41088</v>
      </c>
    </row>
    <row r="157" spans="1:2">
      <c r="A157" s="6">
        <v>48</v>
      </c>
      <c r="B157" s="11">
        <v>41118</v>
      </c>
    </row>
    <row r="158" spans="1:2">
      <c r="A158" s="6">
        <v>49</v>
      </c>
      <c r="B158" s="11">
        <v>41149</v>
      </c>
    </row>
    <row r="159" spans="1:2">
      <c r="A159" s="6">
        <v>50</v>
      </c>
      <c r="B159" s="11">
        <v>41180</v>
      </c>
    </row>
    <row r="160" spans="1:2">
      <c r="A160" s="6">
        <v>51</v>
      </c>
      <c r="B160" s="11">
        <v>41210</v>
      </c>
    </row>
    <row r="161" spans="1:46">
      <c r="A161" s="6"/>
    </row>
    <row r="162" spans="1:46" ht="15.75" thickBot="1">
      <c r="A162" s="19">
        <v>1</v>
      </c>
      <c r="B162" s="19">
        <v>2</v>
      </c>
    </row>
    <row r="163" spans="1:46">
      <c r="A163" s="20" t="s">
        <v>48</v>
      </c>
      <c r="B163" s="21">
        <v>6</v>
      </c>
    </row>
    <row r="164" spans="1:46">
      <c r="A164" s="22" t="s">
        <v>49</v>
      </c>
      <c r="B164" s="23">
        <v>12</v>
      </c>
    </row>
    <row r="165" spans="1:46">
      <c r="A165" s="22" t="s">
        <v>50</v>
      </c>
      <c r="B165" s="23">
        <v>24</v>
      </c>
    </row>
    <row r="166" spans="1:46">
      <c r="A166" s="22" t="s">
        <v>51</v>
      </c>
      <c r="B166" s="23">
        <v>36</v>
      </c>
    </row>
    <row r="167" spans="1:46" ht="15.75" thickBot="1">
      <c r="A167" s="24" t="s">
        <v>52</v>
      </c>
      <c r="B167" s="25">
        <v>48</v>
      </c>
    </row>
    <row r="169" spans="1:46" ht="15.75" thickBot="1"/>
    <row r="170" spans="1:46" ht="15.75" thickBot="1">
      <c r="A170" s="20" t="str">
        <f>'2'!I7</f>
        <v>Last 6 Month</v>
      </c>
      <c r="B170" s="26"/>
      <c r="C170" s="60" t="s">
        <v>217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</row>
    <row r="171" spans="1:46">
      <c r="A171" s="27">
        <v>1</v>
      </c>
      <c r="C171" s="28" t="str">
        <f t="shared" ref="C171:AT171" si="0">C110</f>
        <v>ADVANC</v>
      </c>
      <c r="D171" s="28" t="str">
        <f t="shared" si="0"/>
        <v>AOT</v>
      </c>
      <c r="E171" s="28" t="str">
        <f t="shared" si="0"/>
        <v>BBL</v>
      </c>
      <c r="F171" s="28" t="str">
        <f t="shared" si="0"/>
        <v>BGH</v>
      </c>
      <c r="G171" s="28" t="str">
        <f t="shared" si="0"/>
        <v>BECL</v>
      </c>
      <c r="H171" s="28" t="str">
        <f t="shared" si="0"/>
        <v>BAY</v>
      </c>
      <c r="I171" s="28" t="str">
        <f t="shared" si="0"/>
        <v>BANPU</v>
      </c>
      <c r="J171" s="28" t="str">
        <f t="shared" si="0"/>
        <v>BEC</v>
      </c>
      <c r="K171" s="28" t="str">
        <f t="shared" si="0"/>
        <v>BIGC</v>
      </c>
      <c r="L171" s="28" t="str">
        <f t="shared" si="0"/>
        <v>BH</v>
      </c>
      <c r="M171" s="28" t="str">
        <f t="shared" si="0"/>
        <v>CCET</v>
      </c>
      <c r="N171" s="28" t="str">
        <f t="shared" si="0"/>
        <v>CPN</v>
      </c>
      <c r="O171" s="28" t="str">
        <f t="shared" si="0"/>
        <v>CPF</v>
      </c>
      <c r="P171" s="28" t="str">
        <f t="shared" si="0"/>
        <v>CPALL</v>
      </c>
      <c r="Q171" s="28" t="str">
        <f t="shared" si="0"/>
        <v>DELTA</v>
      </c>
      <c r="R171" s="28" t="str">
        <f t="shared" si="0"/>
        <v>EGCO</v>
      </c>
      <c r="S171" s="28" t="str">
        <f t="shared" si="0"/>
        <v>GLOW</v>
      </c>
      <c r="T171" s="28" t="str">
        <f t="shared" si="0"/>
        <v>HANA</v>
      </c>
      <c r="U171" s="28" t="str">
        <f t="shared" si="0"/>
        <v>IRPC</v>
      </c>
      <c r="V171" s="28" t="str">
        <f t="shared" si="0"/>
        <v>ITD</v>
      </c>
      <c r="W171" s="28" t="str">
        <f t="shared" si="0"/>
        <v>KBANK</v>
      </c>
      <c r="X171" s="28" t="str">
        <f t="shared" si="0"/>
        <v>KSL</v>
      </c>
      <c r="Y171" s="28" t="str">
        <f t="shared" si="0"/>
        <v>KTB</v>
      </c>
      <c r="Z171" s="28" t="str">
        <f t="shared" si="0"/>
        <v>LH</v>
      </c>
      <c r="AA171" s="28" t="str">
        <f t="shared" si="0"/>
        <v>MCOT</v>
      </c>
      <c r="AB171" s="28" t="str">
        <f t="shared" si="0"/>
        <v>MINT</v>
      </c>
      <c r="AC171" s="28" t="str">
        <f t="shared" si="0"/>
        <v>PSL</v>
      </c>
      <c r="AD171" s="28" t="str">
        <f t="shared" si="0"/>
        <v>PS</v>
      </c>
      <c r="AE171" s="28" t="str">
        <f t="shared" si="0"/>
        <v>PTTEP</v>
      </c>
      <c r="AF171" s="28" t="str">
        <f t="shared" si="0"/>
        <v>PTT</v>
      </c>
      <c r="AG171" s="28" t="str">
        <f t="shared" si="0"/>
        <v>RATCH</v>
      </c>
      <c r="AH171" s="28" t="str">
        <f t="shared" si="0"/>
        <v>SCC</v>
      </c>
      <c r="AI171" s="28" t="str">
        <f t="shared" si="0"/>
        <v>SCCC</v>
      </c>
      <c r="AJ171" s="28" t="str">
        <f t="shared" si="0"/>
        <v>SCB</v>
      </c>
      <c r="AK171" s="28" t="str">
        <f t="shared" si="0"/>
        <v>MAKRO</v>
      </c>
      <c r="AL171" s="28" t="str">
        <f t="shared" si="0"/>
        <v>TSTH</v>
      </c>
      <c r="AM171" s="28" t="str">
        <f t="shared" si="0"/>
        <v>THAI</v>
      </c>
      <c r="AN171" s="28" t="str">
        <f t="shared" si="0"/>
        <v>TOP</v>
      </c>
      <c r="AO171" s="28" t="str">
        <f t="shared" si="0"/>
        <v>TPC</v>
      </c>
      <c r="AP171" s="28" t="str">
        <f t="shared" si="0"/>
        <v>TUF</v>
      </c>
      <c r="AQ171" s="28" t="str">
        <f t="shared" si="0"/>
        <v>TCAP</v>
      </c>
      <c r="AR171" s="28" t="str">
        <f t="shared" si="0"/>
        <v xml:space="preserve">TTA </v>
      </c>
      <c r="AS171" s="28" t="str">
        <f t="shared" si="0"/>
        <v>TMB</v>
      </c>
      <c r="AT171" s="28" t="str">
        <f t="shared" si="0"/>
        <v>SET50</v>
      </c>
    </row>
    <row r="172" spans="1:46">
      <c r="A172" s="29">
        <v>2</v>
      </c>
      <c r="B172" s="30" t="s">
        <v>53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1</vt:lpstr>
      <vt:lpstr>2</vt:lpstr>
      <vt:lpstr>Financial Data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W.</dc:creator>
  <cp:lastModifiedBy>Siraprapa Watakit</cp:lastModifiedBy>
  <cp:lastPrinted>2014-03-29T02:38:35Z</cp:lastPrinted>
  <dcterms:created xsi:type="dcterms:W3CDTF">2013-03-28T07:59:43Z</dcterms:created>
  <dcterms:modified xsi:type="dcterms:W3CDTF">2015-09-11T20:53:15Z</dcterms:modified>
</cp:coreProperties>
</file>