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s\Desktop\"/>
    </mc:Choice>
  </mc:AlternateContent>
  <bookViews>
    <workbookView xWindow="0" yWindow="0" windowWidth="20490" windowHeight="7530" activeTab="4"/>
  </bookViews>
  <sheets>
    <sheet name="Blad1" sheetId="1" r:id="rId1"/>
    <sheet name="Cow" sheetId="2" r:id="rId2"/>
    <sheet name="Horse" sheetId="3" r:id="rId3"/>
    <sheet name="Deer" sheetId="4" r:id="rId4"/>
    <sheet name="Herbivores" sheetId="5" r:id="rId5"/>
  </sheets>
  <calcPr calcId="171027"/>
</workbook>
</file>

<file path=xl/calcChain.xml><?xml version="1.0" encoding="utf-8"?>
<calcChain xmlns="http://schemas.openxmlformats.org/spreadsheetml/2006/main">
  <c r="J37" i="4" l="1"/>
  <c r="K37" i="5"/>
  <c r="J37" i="5"/>
  <c r="K37" i="4"/>
  <c r="K37" i="3"/>
  <c r="K37" i="2"/>
  <c r="J37" i="3"/>
  <c r="J37" i="2"/>
  <c r="I4" i="3" l="1"/>
  <c r="H4" i="3"/>
  <c r="K11" i="4"/>
  <c r="J11" i="4"/>
  <c r="I11" i="4"/>
  <c r="H11" i="4"/>
  <c r="G11" i="4"/>
  <c r="G4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D2" i="5"/>
  <c r="C2" i="5"/>
  <c r="B3" i="5"/>
  <c r="B4" i="5"/>
  <c r="B5" i="5"/>
  <c r="B6" i="5"/>
  <c r="G6" i="5" s="1"/>
  <c r="B7" i="5"/>
  <c r="B8" i="5"/>
  <c r="B9" i="5"/>
  <c r="B10" i="5"/>
  <c r="B11" i="5"/>
  <c r="E11" i="5" s="1"/>
  <c r="B12" i="5"/>
  <c r="B13" i="5"/>
  <c r="B14" i="5"/>
  <c r="G14" i="5" s="1"/>
  <c r="B15" i="5"/>
  <c r="B16" i="5"/>
  <c r="B17" i="5"/>
  <c r="B18" i="5"/>
  <c r="B19" i="5"/>
  <c r="B20" i="5"/>
  <c r="B21" i="5"/>
  <c r="B22" i="5"/>
  <c r="G22" i="5" s="1"/>
  <c r="B23" i="5"/>
  <c r="B24" i="5"/>
  <c r="B25" i="5"/>
  <c r="B26" i="5"/>
  <c r="B27" i="5"/>
  <c r="E27" i="5" s="1"/>
  <c r="B28" i="5"/>
  <c r="B29" i="5"/>
  <c r="B30" i="5"/>
  <c r="G30" i="5" s="1"/>
  <c r="B31" i="5"/>
  <c r="B32" i="5"/>
  <c r="B33" i="5"/>
  <c r="B34" i="5"/>
  <c r="B2" i="5"/>
  <c r="F28" i="5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2" i="2"/>
  <c r="K23" i="2"/>
  <c r="K24" i="2"/>
  <c r="K25" i="2"/>
  <c r="K26" i="2"/>
  <c r="K27" i="2"/>
  <c r="K29" i="2"/>
  <c r="K30" i="2"/>
  <c r="K31" i="2"/>
  <c r="K32" i="2"/>
  <c r="K33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9" i="2"/>
  <c r="J30" i="2"/>
  <c r="J31" i="2"/>
  <c r="J32" i="2"/>
  <c r="J33" i="2"/>
  <c r="J34" i="2"/>
  <c r="G34" i="4"/>
  <c r="F34" i="4"/>
  <c r="I34" i="4" s="1"/>
  <c r="K34" i="4" s="1"/>
  <c r="E34" i="4"/>
  <c r="I33" i="4"/>
  <c r="K33" i="4" s="1"/>
  <c r="G33" i="4"/>
  <c r="F33" i="4"/>
  <c r="E33" i="4"/>
  <c r="H33" i="4" s="1"/>
  <c r="J33" i="4" s="1"/>
  <c r="H32" i="4"/>
  <c r="J32" i="4" s="1"/>
  <c r="G32" i="4"/>
  <c r="F32" i="4"/>
  <c r="I32" i="4" s="1"/>
  <c r="K32" i="4" s="1"/>
  <c r="E32" i="4"/>
  <c r="G31" i="4"/>
  <c r="F31" i="4"/>
  <c r="E31" i="4"/>
  <c r="H31" i="4" s="1"/>
  <c r="J31" i="4" s="1"/>
  <c r="G30" i="4"/>
  <c r="F30" i="4"/>
  <c r="I30" i="4" s="1"/>
  <c r="K30" i="4" s="1"/>
  <c r="E30" i="4"/>
  <c r="I29" i="4"/>
  <c r="K29" i="4" s="1"/>
  <c r="G29" i="4"/>
  <c r="F29" i="4"/>
  <c r="E29" i="4"/>
  <c r="H29" i="4" s="1"/>
  <c r="J29" i="4" s="1"/>
  <c r="H28" i="4"/>
  <c r="J28" i="4" s="1"/>
  <c r="G28" i="4"/>
  <c r="F28" i="4"/>
  <c r="I28" i="4" s="1"/>
  <c r="K28" i="4" s="1"/>
  <c r="E28" i="4"/>
  <c r="G27" i="4"/>
  <c r="F27" i="4"/>
  <c r="E27" i="4"/>
  <c r="H27" i="4" s="1"/>
  <c r="J27" i="4" s="1"/>
  <c r="G26" i="4"/>
  <c r="F26" i="4"/>
  <c r="I26" i="4" s="1"/>
  <c r="K26" i="4" s="1"/>
  <c r="E26" i="4"/>
  <c r="I25" i="4"/>
  <c r="K25" i="4" s="1"/>
  <c r="G25" i="4"/>
  <c r="F25" i="4"/>
  <c r="E25" i="4"/>
  <c r="H25" i="4" s="1"/>
  <c r="J25" i="4" s="1"/>
  <c r="H24" i="4"/>
  <c r="J24" i="4" s="1"/>
  <c r="G24" i="4"/>
  <c r="F24" i="4"/>
  <c r="I24" i="4" s="1"/>
  <c r="K24" i="4" s="1"/>
  <c r="E24" i="4"/>
  <c r="G23" i="4"/>
  <c r="F23" i="4"/>
  <c r="E23" i="4"/>
  <c r="H23" i="4" s="1"/>
  <c r="J23" i="4" s="1"/>
  <c r="G22" i="4"/>
  <c r="F22" i="4"/>
  <c r="I22" i="4" s="1"/>
  <c r="K22" i="4" s="1"/>
  <c r="E22" i="4"/>
  <c r="I21" i="4"/>
  <c r="K21" i="4" s="1"/>
  <c r="G21" i="4"/>
  <c r="F21" i="4"/>
  <c r="E21" i="4"/>
  <c r="H21" i="4" s="1"/>
  <c r="J21" i="4" s="1"/>
  <c r="H20" i="4"/>
  <c r="J20" i="4" s="1"/>
  <c r="G20" i="4"/>
  <c r="F20" i="4"/>
  <c r="I20" i="4" s="1"/>
  <c r="K20" i="4" s="1"/>
  <c r="E20" i="4"/>
  <c r="G19" i="4"/>
  <c r="F19" i="4"/>
  <c r="E19" i="4"/>
  <c r="H19" i="4" s="1"/>
  <c r="J19" i="4" s="1"/>
  <c r="G18" i="4"/>
  <c r="F18" i="4"/>
  <c r="I18" i="4" s="1"/>
  <c r="K18" i="4" s="1"/>
  <c r="E18" i="4"/>
  <c r="I17" i="4"/>
  <c r="K17" i="4" s="1"/>
  <c r="G17" i="4"/>
  <c r="F17" i="4"/>
  <c r="E17" i="4"/>
  <c r="H17" i="4" s="1"/>
  <c r="J17" i="4" s="1"/>
  <c r="H16" i="4"/>
  <c r="J16" i="4" s="1"/>
  <c r="G16" i="4"/>
  <c r="F16" i="4"/>
  <c r="I16" i="4" s="1"/>
  <c r="K16" i="4" s="1"/>
  <c r="E16" i="4"/>
  <c r="G15" i="4"/>
  <c r="F15" i="4"/>
  <c r="E15" i="4"/>
  <c r="H15" i="4" s="1"/>
  <c r="J15" i="4" s="1"/>
  <c r="G14" i="4"/>
  <c r="F14" i="4"/>
  <c r="I14" i="4" s="1"/>
  <c r="K14" i="4" s="1"/>
  <c r="E14" i="4"/>
  <c r="I13" i="4"/>
  <c r="K13" i="4" s="1"/>
  <c r="G13" i="4"/>
  <c r="F13" i="4"/>
  <c r="E13" i="4"/>
  <c r="H13" i="4" s="1"/>
  <c r="J13" i="4" s="1"/>
  <c r="H12" i="4"/>
  <c r="J12" i="4" s="1"/>
  <c r="G12" i="4"/>
  <c r="F12" i="4"/>
  <c r="I12" i="4" s="1"/>
  <c r="K12" i="4" s="1"/>
  <c r="E12" i="4"/>
  <c r="F11" i="4"/>
  <c r="E11" i="4"/>
  <c r="G34" i="3"/>
  <c r="F34" i="3"/>
  <c r="I34" i="3" s="1"/>
  <c r="K34" i="3" s="1"/>
  <c r="E34" i="3"/>
  <c r="G33" i="3"/>
  <c r="F33" i="3"/>
  <c r="E33" i="3"/>
  <c r="G32" i="3"/>
  <c r="F32" i="3"/>
  <c r="E32" i="3"/>
  <c r="H32" i="3" s="1"/>
  <c r="G31" i="3"/>
  <c r="F31" i="3"/>
  <c r="I31" i="3" s="1"/>
  <c r="K31" i="3" s="1"/>
  <c r="E31" i="3"/>
  <c r="G30" i="3"/>
  <c r="F30" i="3"/>
  <c r="I30" i="3" s="1"/>
  <c r="K30" i="3" s="1"/>
  <c r="E30" i="3"/>
  <c r="G29" i="3"/>
  <c r="F29" i="3"/>
  <c r="E29" i="3"/>
  <c r="G28" i="3"/>
  <c r="F28" i="3"/>
  <c r="E28" i="3"/>
  <c r="G27" i="3"/>
  <c r="F27" i="3"/>
  <c r="I27" i="3" s="1"/>
  <c r="K27" i="3" s="1"/>
  <c r="E27" i="3"/>
  <c r="G26" i="3"/>
  <c r="F26" i="3"/>
  <c r="I26" i="3" s="1"/>
  <c r="K26" i="3" s="1"/>
  <c r="E26" i="3"/>
  <c r="G25" i="3"/>
  <c r="F25" i="3"/>
  <c r="E25" i="3"/>
  <c r="G24" i="3"/>
  <c r="J24" i="3" s="1"/>
  <c r="F24" i="3"/>
  <c r="E24" i="3"/>
  <c r="H24" i="3" s="1"/>
  <c r="G23" i="3"/>
  <c r="F23" i="3"/>
  <c r="I24" i="3" s="1"/>
  <c r="K24" i="3" s="1"/>
  <c r="E23" i="3"/>
  <c r="G22" i="3"/>
  <c r="F22" i="3"/>
  <c r="I22" i="3" s="1"/>
  <c r="K22" i="3" s="1"/>
  <c r="E22" i="3"/>
  <c r="G21" i="3"/>
  <c r="F21" i="3"/>
  <c r="E21" i="3"/>
  <c r="G20" i="3"/>
  <c r="F20" i="3"/>
  <c r="E20" i="3"/>
  <c r="G19" i="3"/>
  <c r="F19" i="3"/>
  <c r="I20" i="3" s="1"/>
  <c r="K20" i="3" s="1"/>
  <c r="E19" i="3"/>
  <c r="G18" i="3"/>
  <c r="F18" i="3"/>
  <c r="I18" i="3" s="1"/>
  <c r="K18" i="3" s="1"/>
  <c r="E18" i="3"/>
  <c r="G17" i="3"/>
  <c r="F17" i="3"/>
  <c r="E17" i="3"/>
  <c r="G16" i="3"/>
  <c r="F16" i="3"/>
  <c r="E16" i="3"/>
  <c r="G15" i="3"/>
  <c r="F15" i="3"/>
  <c r="I16" i="3" s="1"/>
  <c r="K16" i="3" s="1"/>
  <c r="E15" i="3"/>
  <c r="G14" i="3"/>
  <c r="F14" i="3"/>
  <c r="I14" i="3" s="1"/>
  <c r="K14" i="3" s="1"/>
  <c r="E14" i="3"/>
  <c r="G13" i="3"/>
  <c r="F13" i="3"/>
  <c r="E13" i="3"/>
  <c r="G12" i="3"/>
  <c r="F12" i="3"/>
  <c r="E12" i="3"/>
  <c r="G11" i="3"/>
  <c r="F11" i="3"/>
  <c r="I11" i="3" s="1"/>
  <c r="K11" i="3" s="1"/>
  <c r="E11" i="3"/>
  <c r="G10" i="3"/>
  <c r="F10" i="3"/>
  <c r="I10" i="3" s="1"/>
  <c r="K10" i="3" s="1"/>
  <c r="E10" i="3"/>
  <c r="G9" i="3"/>
  <c r="F9" i="3"/>
  <c r="E9" i="3"/>
  <c r="G8" i="3"/>
  <c r="J8" i="3" s="1"/>
  <c r="F8" i="3"/>
  <c r="E8" i="3"/>
  <c r="H8" i="3" s="1"/>
  <c r="G7" i="3"/>
  <c r="F7" i="3"/>
  <c r="I8" i="3" s="1"/>
  <c r="K8" i="3" s="1"/>
  <c r="E7" i="3"/>
  <c r="G6" i="3"/>
  <c r="F6" i="3"/>
  <c r="I6" i="3" s="1"/>
  <c r="K6" i="3" s="1"/>
  <c r="E6" i="3"/>
  <c r="G5" i="3"/>
  <c r="F5" i="3"/>
  <c r="E5" i="3"/>
  <c r="F4" i="3"/>
  <c r="I5" i="3" s="1"/>
  <c r="E4" i="3"/>
  <c r="K4" i="2"/>
  <c r="K34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I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F10" i="5" l="1"/>
  <c r="G31" i="5"/>
  <c r="G23" i="5"/>
  <c r="G19" i="5"/>
  <c r="G15" i="5"/>
  <c r="G7" i="5"/>
  <c r="E33" i="5"/>
  <c r="H33" i="5" s="1"/>
  <c r="E29" i="5"/>
  <c r="E25" i="5"/>
  <c r="E21" i="5"/>
  <c r="E17" i="5"/>
  <c r="E13" i="5"/>
  <c r="H13" i="5" s="1"/>
  <c r="E9" i="5"/>
  <c r="E5" i="5"/>
  <c r="F33" i="5"/>
  <c r="F29" i="5"/>
  <c r="F25" i="5"/>
  <c r="F21" i="5"/>
  <c r="F17" i="5"/>
  <c r="I17" i="5" s="1"/>
  <c r="F13" i="5"/>
  <c r="F9" i="5"/>
  <c r="F5" i="5"/>
  <c r="F19" i="5"/>
  <c r="F26" i="5"/>
  <c r="I26" i="5" s="1"/>
  <c r="F32" i="5"/>
  <c r="F24" i="5"/>
  <c r="I25" i="5" s="1"/>
  <c r="F20" i="5"/>
  <c r="I20" i="5" s="1"/>
  <c r="F16" i="5"/>
  <c r="F12" i="5"/>
  <c r="F8" i="5"/>
  <c r="I9" i="5" s="1"/>
  <c r="F4" i="5"/>
  <c r="I29" i="5"/>
  <c r="G27" i="5"/>
  <c r="H6" i="3"/>
  <c r="J6" i="3" s="1"/>
  <c r="H14" i="3"/>
  <c r="J14" i="3" s="1"/>
  <c r="H18" i="3"/>
  <c r="J18" i="3" s="1"/>
  <c r="H22" i="3"/>
  <c r="J22" i="3" s="1"/>
  <c r="H30" i="3"/>
  <c r="J30" i="3" s="1"/>
  <c r="H34" i="3"/>
  <c r="J34" i="3" s="1"/>
  <c r="G11" i="5"/>
  <c r="E2" i="5"/>
  <c r="H29" i="3"/>
  <c r="E7" i="5"/>
  <c r="F30" i="5"/>
  <c r="I30" i="5" s="1"/>
  <c r="K30" i="5" s="1"/>
  <c r="F2" i="5"/>
  <c r="E19" i="5"/>
  <c r="E15" i="5"/>
  <c r="F27" i="5"/>
  <c r="I28" i="5" s="1"/>
  <c r="F11" i="5"/>
  <c r="G3" i="5"/>
  <c r="H10" i="3"/>
  <c r="J10" i="3" s="1"/>
  <c r="H26" i="3"/>
  <c r="J26" i="3" s="1"/>
  <c r="E3" i="5"/>
  <c r="H3" i="5" s="1"/>
  <c r="E23" i="5"/>
  <c r="H13" i="3"/>
  <c r="J13" i="3" s="1"/>
  <c r="H17" i="3"/>
  <c r="J17" i="3" s="1"/>
  <c r="H21" i="3"/>
  <c r="J21" i="3" s="1"/>
  <c r="H5" i="3"/>
  <c r="H7" i="3"/>
  <c r="J7" i="3" s="1"/>
  <c r="I9" i="3"/>
  <c r="K9" i="3" s="1"/>
  <c r="H11" i="3"/>
  <c r="J11" i="3" s="1"/>
  <c r="I13" i="3"/>
  <c r="K13" i="3" s="1"/>
  <c r="H15" i="3"/>
  <c r="J15" i="3" s="1"/>
  <c r="I17" i="3"/>
  <c r="K17" i="3" s="1"/>
  <c r="H19" i="3"/>
  <c r="J19" i="3" s="1"/>
  <c r="I21" i="3"/>
  <c r="K21" i="3" s="1"/>
  <c r="H23" i="3"/>
  <c r="J23" i="3" s="1"/>
  <c r="I25" i="3"/>
  <c r="K25" i="3" s="1"/>
  <c r="H27" i="3"/>
  <c r="J27" i="3" s="1"/>
  <c r="I29" i="3"/>
  <c r="H31" i="3"/>
  <c r="J31" i="3" s="1"/>
  <c r="I33" i="3"/>
  <c r="K33" i="3" s="1"/>
  <c r="F15" i="5"/>
  <c r="F3" i="5"/>
  <c r="I3" i="5" s="1"/>
  <c r="K3" i="5" s="1"/>
  <c r="F7" i="5"/>
  <c r="F23" i="5"/>
  <c r="E31" i="5"/>
  <c r="F31" i="5"/>
  <c r="F22" i="5"/>
  <c r="I22" i="5" s="1"/>
  <c r="K22" i="5" s="1"/>
  <c r="E32" i="5"/>
  <c r="G29" i="5"/>
  <c r="E24" i="5"/>
  <c r="G21" i="5"/>
  <c r="E16" i="5"/>
  <c r="G13" i="5"/>
  <c r="E8" i="5"/>
  <c r="H8" i="5" s="1"/>
  <c r="G5" i="5"/>
  <c r="F34" i="5"/>
  <c r="F18" i="5"/>
  <c r="F14" i="5"/>
  <c r="F6" i="5"/>
  <c r="I6" i="5" s="1"/>
  <c r="K6" i="5" s="1"/>
  <c r="E34" i="5"/>
  <c r="E26" i="5"/>
  <c r="H27" i="5" s="1"/>
  <c r="J27" i="5" s="1"/>
  <c r="E18" i="5"/>
  <c r="H18" i="5" s="1"/>
  <c r="E10" i="5"/>
  <c r="I10" i="5"/>
  <c r="E4" i="5"/>
  <c r="E6" i="5"/>
  <c r="H6" i="5" s="1"/>
  <c r="J6" i="5" s="1"/>
  <c r="G8" i="5"/>
  <c r="G9" i="5"/>
  <c r="G10" i="5"/>
  <c r="E12" i="5"/>
  <c r="H12" i="5" s="1"/>
  <c r="E14" i="5"/>
  <c r="G16" i="5"/>
  <c r="G17" i="5"/>
  <c r="G18" i="5"/>
  <c r="E20" i="5"/>
  <c r="E22" i="5"/>
  <c r="G24" i="5"/>
  <c r="G25" i="5"/>
  <c r="G26" i="5"/>
  <c r="E28" i="5"/>
  <c r="H28" i="5" s="1"/>
  <c r="E30" i="5"/>
  <c r="G32" i="5"/>
  <c r="G33" i="5"/>
  <c r="G34" i="5"/>
  <c r="H11" i="5"/>
  <c r="J11" i="5" s="1"/>
  <c r="G4" i="5"/>
  <c r="G12" i="5"/>
  <c r="H17" i="5"/>
  <c r="G20" i="5"/>
  <c r="G28" i="5"/>
  <c r="H10" i="5"/>
  <c r="I11" i="5"/>
  <c r="H14" i="4"/>
  <c r="J14" i="4" s="1"/>
  <c r="I15" i="4"/>
  <c r="K15" i="4" s="1"/>
  <c r="H18" i="4"/>
  <c r="J18" i="4" s="1"/>
  <c r="I19" i="4"/>
  <c r="K19" i="4" s="1"/>
  <c r="H22" i="4"/>
  <c r="J22" i="4" s="1"/>
  <c r="I23" i="4"/>
  <c r="K23" i="4" s="1"/>
  <c r="H26" i="4"/>
  <c r="J26" i="4" s="1"/>
  <c r="I27" i="4"/>
  <c r="K27" i="4" s="1"/>
  <c r="H30" i="4"/>
  <c r="J30" i="4" s="1"/>
  <c r="I31" i="4"/>
  <c r="K31" i="4" s="1"/>
  <c r="H34" i="4"/>
  <c r="J34" i="4" s="1"/>
  <c r="H9" i="3"/>
  <c r="J9" i="3" s="1"/>
  <c r="I12" i="3"/>
  <c r="K12" i="3" s="1"/>
  <c r="H25" i="3"/>
  <c r="J25" i="3" s="1"/>
  <c r="I28" i="3"/>
  <c r="K28" i="3" s="1"/>
  <c r="I32" i="3"/>
  <c r="H33" i="3"/>
  <c r="J33" i="3" s="1"/>
  <c r="I7" i="3"/>
  <c r="K7" i="3" s="1"/>
  <c r="H12" i="3"/>
  <c r="J12" i="3" s="1"/>
  <c r="I15" i="3"/>
  <c r="K15" i="3" s="1"/>
  <c r="H16" i="3"/>
  <c r="J16" i="3" s="1"/>
  <c r="I19" i="3"/>
  <c r="K19" i="3" s="1"/>
  <c r="H20" i="3"/>
  <c r="J20" i="3" s="1"/>
  <c r="I23" i="3"/>
  <c r="K23" i="3" s="1"/>
  <c r="H28" i="3"/>
  <c r="J28" i="3" s="1"/>
  <c r="K41" i="1"/>
  <c r="K40" i="1"/>
  <c r="Q40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H34" i="5" l="1"/>
  <c r="I18" i="5"/>
  <c r="K29" i="5"/>
  <c r="H19" i="5"/>
  <c r="J19" i="5" s="1"/>
  <c r="I5" i="5"/>
  <c r="I21" i="5"/>
  <c r="K20" i="5"/>
  <c r="J17" i="5"/>
  <c r="H14" i="5"/>
  <c r="J14" i="5" s="1"/>
  <c r="I27" i="5"/>
  <c r="I34" i="5"/>
  <c r="I33" i="5"/>
  <c r="K33" i="5" s="1"/>
  <c r="I23" i="5"/>
  <c r="K23" i="5" s="1"/>
  <c r="H22" i="5"/>
  <c r="J22" i="5" s="1"/>
  <c r="K9" i="5"/>
  <c r="K11" i="5"/>
  <c r="I16" i="5"/>
  <c r="J34" i="5"/>
  <c r="I12" i="5"/>
  <c r="J10" i="5"/>
  <c r="I19" i="5"/>
  <c r="K19" i="5" s="1"/>
  <c r="K17" i="5"/>
  <c r="I24" i="5"/>
  <c r="K24" i="5" s="1"/>
  <c r="K27" i="5"/>
  <c r="H4" i="5"/>
  <c r="J4" i="5" s="1"/>
  <c r="I13" i="5"/>
  <c r="K13" i="5" s="1"/>
  <c r="J18" i="5"/>
  <c r="K28" i="5"/>
  <c r="H20" i="5"/>
  <c r="J20" i="5" s="1"/>
  <c r="I15" i="5"/>
  <c r="K15" i="5" s="1"/>
  <c r="H24" i="5"/>
  <c r="J24" i="5" s="1"/>
  <c r="I32" i="5"/>
  <c r="K32" i="5" s="1"/>
  <c r="I8" i="5"/>
  <c r="K8" i="5" s="1"/>
  <c r="I31" i="5"/>
  <c r="K31" i="5" s="1"/>
  <c r="I14" i="5"/>
  <c r="K14" i="5" s="1"/>
  <c r="J3" i="5"/>
  <c r="J13" i="5"/>
  <c r="H16" i="5"/>
  <c r="J16" i="5" s="1"/>
  <c r="H25" i="5"/>
  <c r="J25" i="5" s="1"/>
  <c r="H9" i="5"/>
  <c r="J9" i="5" s="1"/>
  <c r="H26" i="5"/>
  <c r="J26" i="5" s="1"/>
  <c r="J33" i="5"/>
  <c r="I4" i="5"/>
  <c r="H31" i="5"/>
  <c r="J31" i="5" s="1"/>
  <c r="H7" i="5"/>
  <c r="J7" i="5" s="1"/>
  <c r="K21" i="5"/>
  <c r="H23" i="5"/>
  <c r="J23" i="5" s="1"/>
  <c r="K25" i="5"/>
  <c r="I7" i="5"/>
  <c r="K7" i="5" s="1"/>
  <c r="K12" i="5"/>
  <c r="J8" i="5"/>
  <c r="H29" i="5"/>
  <c r="J29" i="5" s="1"/>
  <c r="H32" i="5"/>
  <c r="J32" i="5" s="1"/>
  <c r="H15" i="5"/>
  <c r="J15" i="5" s="1"/>
  <c r="H30" i="5"/>
  <c r="J30" i="5" s="1"/>
  <c r="H21" i="5"/>
  <c r="J21" i="5" s="1"/>
  <c r="H5" i="5"/>
  <c r="K34" i="5"/>
  <c r="K26" i="5"/>
  <c r="K18" i="5"/>
  <c r="K10" i="5"/>
  <c r="J28" i="5"/>
  <c r="J12" i="5"/>
  <c r="K16" i="5"/>
  <c r="K4" i="5"/>
</calcChain>
</file>

<file path=xl/sharedStrings.xml><?xml version="1.0" encoding="utf-8"?>
<sst xmlns="http://schemas.openxmlformats.org/spreadsheetml/2006/main" count="71" uniqueCount="21">
  <si>
    <t>Heck cattle</t>
  </si>
  <si>
    <t>Konik horses</t>
  </si>
  <si>
    <t>Red deer</t>
  </si>
  <si>
    <t>total</t>
  </si>
  <si>
    <t>year</t>
  </si>
  <si>
    <t>total number January 1</t>
  </si>
  <si>
    <t>total moratilty</t>
  </si>
  <si>
    <t>total birth</t>
  </si>
  <si>
    <t>Gegevens alleen gebruiken voor educatieve doeleinden.</t>
  </si>
  <si>
    <t>N</t>
  </si>
  <si>
    <t>B</t>
  </si>
  <si>
    <t>D</t>
  </si>
  <si>
    <t>b'</t>
  </si>
  <si>
    <t>d'</t>
  </si>
  <si>
    <t>Δb'</t>
  </si>
  <si>
    <t>Δd'</t>
  </si>
  <si>
    <t>ΔN</t>
  </si>
  <si>
    <t>Year</t>
  </si>
  <si>
    <t>Δb'/ΔN</t>
  </si>
  <si>
    <t>Δd'/ΔN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</si>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</sst>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theme="1"/>
      <name val="Agrofont"/>
      <family val="2"/>
    </font>
    <font>
      <sz val="11"/>
      <color theme="1"/>
      <name val="Calibri"/>
      <family val="2"/>
      <scheme val="minor"/>
    </font>
    <font>
      <sz val="10"/>
      <name val="V&amp;W Syntax (Adobe)"/>
    </font>
    <font>
      <sz val="10"/>
      <name val="Arial"/>
    </font>
    <font>
      <sz val="12"/>
      <color indexed="8"/>
      <name val="Verdana"/>
      <family val="2"/>
    </font>
    <font>
      <sz val="10"/>
      <name val="MS Sans Serif"/>
      <family val="2"/>
    </font>
    <font>
      <sz val="12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Protection="0">
      <alignment vertical="top"/>
    </xf>
    <xf numFmtId="0" fontId="3" fillId="0" borderId="0"/>
    <xf numFmtId="0" fontId="4" fillId="0" borderId="0" applyNumberFormat="0" applyFill="0" applyBorder="0" applyProtection="0">
      <alignment vertical="top"/>
    </xf>
    <xf numFmtId="0" fontId="5" fillId="0" borderId="0"/>
    <xf numFmtId="0" fontId="1" fillId="0" borderId="0"/>
    <xf numFmtId="0" fontId="1" fillId="0" borderId="0"/>
    <xf numFmtId="0" fontId="6" fillId="0" borderId="0" applyNumberFormat="0" applyFill="0" applyBorder="0" applyProtection="0">
      <alignment vertical="top"/>
    </xf>
  </cellStyleXfs>
  <cellXfs count="15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Fill="1" applyBorder="1"/>
    <xf numFmtId="0" fontId="1" fillId="0" borderId="0" xfId="1"/>
    <xf numFmtId="0" fontId="1" fillId="0" borderId="0" xfId="1" applyBorder="1"/>
    <xf numFmtId="0" fontId="1" fillId="0" borderId="0" xfId="1" applyFill="1" applyBorder="1"/>
    <xf numFmtId="0" fontId="2" fillId="0" borderId="0" xfId="2"/>
    <xf numFmtId="0" fontId="1" fillId="0" borderId="0" xfId="1"/>
    <xf numFmtId="0" fontId="1" fillId="0" borderId="0" xfId="1" applyBorder="1"/>
    <xf numFmtId="0" fontId="1" fillId="0" borderId="0" xfId="1" applyFill="1" applyBorder="1"/>
    <xf numFmtId="0" fontId="2" fillId="0" borderId="0" xfId="2"/>
    <xf numFmtId="0" fontId="2" fillId="0" borderId="0" xfId="2" applyFill="1"/>
    <xf numFmtId="0" fontId="3" fillId="0" borderId="0" xfId="4" applyNumberFormat="1" applyFill="1"/>
    <xf numFmtId="0" fontId="0" fillId="2" borderId="0" xfId="0" applyFill="1"/>
  </cellXfs>
  <cellStyles count="10">
    <cellStyle name="Normal" xfId="0" builtinId="0"/>
    <cellStyle name="Standaard 2" xfId="2"/>
    <cellStyle name="Standaard 2 2" xfId="5"/>
    <cellStyle name="Standaard 3" xfId="1"/>
    <cellStyle name="Standaard 3 2" xfId="3"/>
    <cellStyle name="Standaard 4" xfId="6"/>
    <cellStyle name="Standaard 5" xfId="7"/>
    <cellStyle name="Standaard 6" xfId="9"/>
    <cellStyle name="Standaard 7" xfId="8"/>
    <cellStyle name="Standaard 8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K9" sqref="K9"/>
    </sheetView>
  </sheetViews>
  <sheetFormatPr defaultRowHeight="12.75"/>
  <cols>
    <col min="1" max="1" width="5" bestFit="1" customWidth="1"/>
    <col min="2" max="2" width="10.85546875" customWidth="1"/>
    <col min="3" max="3" width="12.28515625" bestFit="1" customWidth="1"/>
    <col min="4" max="4" width="9" bestFit="1" customWidth="1"/>
    <col min="5" max="5" width="5.140625" bestFit="1" customWidth="1"/>
    <col min="7" max="7" width="5" bestFit="1" customWidth="1"/>
    <col min="13" max="13" width="5" bestFit="1" customWidth="1"/>
  </cols>
  <sheetData>
    <row r="1" spans="1:17">
      <c r="A1" t="s">
        <v>8</v>
      </c>
    </row>
    <row r="6" spans="1:17" ht="15">
      <c r="B6" s="4" t="s">
        <v>5</v>
      </c>
      <c r="C6" s="4"/>
      <c r="H6" t="s">
        <v>6</v>
      </c>
      <c r="N6" t="s">
        <v>7</v>
      </c>
    </row>
    <row r="8" spans="1:17" ht="15">
      <c r="A8" s="5" t="s">
        <v>4</v>
      </c>
      <c r="B8" s="1" t="s">
        <v>0</v>
      </c>
      <c r="C8" s="1" t="s">
        <v>1</v>
      </c>
      <c r="D8" s="1" t="s">
        <v>2</v>
      </c>
      <c r="E8" s="1" t="s">
        <v>3</v>
      </c>
      <c r="G8" s="5" t="s">
        <v>4</v>
      </c>
      <c r="H8" s="4" t="s">
        <v>0</v>
      </c>
      <c r="I8" s="4" t="s">
        <v>1</v>
      </c>
      <c r="J8" s="4" t="s">
        <v>2</v>
      </c>
      <c r="K8" s="4" t="s">
        <v>3</v>
      </c>
      <c r="M8" s="9" t="s">
        <v>4</v>
      </c>
      <c r="N8" s="8" t="s">
        <v>0</v>
      </c>
      <c r="O8" s="8" t="s">
        <v>1</v>
      </c>
      <c r="P8" s="8" t="s">
        <v>2</v>
      </c>
      <c r="Q8" s="8" t="s">
        <v>3</v>
      </c>
    </row>
    <row r="9" spans="1:17" ht="15">
      <c r="A9" s="2">
        <v>1983</v>
      </c>
      <c r="B9" s="3">
        <v>30</v>
      </c>
      <c r="C9" s="3"/>
      <c r="D9" s="3"/>
      <c r="E9" s="1">
        <f t="shared" ref="E9:E41" si="0">SUM(B9:D9)</f>
        <v>30</v>
      </c>
      <c r="G9" s="5">
        <v>1983</v>
      </c>
      <c r="H9" s="7">
        <v>0</v>
      </c>
      <c r="I9" s="7"/>
      <c r="J9" s="7"/>
      <c r="K9">
        <f t="shared" ref="K9:K41" si="1">SUM(H9:J9)</f>
        <v>0</v>
      </c>
      <c r="M9" s="9">
        <v>1983</v>
      </c>
      <c r="N9" s="11"/>
      <c r="O9" s="11"/>
      <c r="P9" s="11"/>
    </row>
    <row r="10" spans="1:17" ht="15">
      <c r="A10" s="2">
        <v>1984</v>
      </c>
      <c r="B10" s="3">
        <v>30</v>
      </c>
      <c r="C10" s="3">
        <v>20</v>
      </c>
      <c r="D10" s="3"/>
      <c r="E10" s="1">
        <f t="shared" si="0"/>
        <v>50</v>
      </c>
      <c r="G10" s="5">
        <v>1984</v>
      </c>
      <c r="H10" s="7">
        <v>0</v>
      </c>
      <c r="I10" s="7"/>
      <c r="J10" s="7"/>
      <c r="K10">
        <f t="shared" si="1"/>
        <v>0</v>
      </c>
      <c r="M10" s="9">
        <v>1984</v>
      </c>
      <c r="N10" s="11">
        <v>5</v>
      </c>
      <c r="O10" s="11"/>
      <c r="P10" s="11"/>
      <c r="Q10">
        <f t="shared" ref="Q10:Q40" si="2">SUM(N10:P10)</f>
        <v>5</v>
      </c>
    </row>
    <row r="11" spans="1:17" ht="15">
      <c r="A11" s="2">
        <v>1985</v>
      </c>
      <c r="B11" s="3">
        <v>35</v>
      </c>
      <c r="C11" s="3">
        <v>20</v>
      </c>
      <c r="D11" s="3"/>
      <c r="E11" s="1">
        <f t="shared" si="0"/>
        <v>55</v>
      </c>
      <c r="G11" s="5">
        <v>1985</v>
      </c>
      <c r="H11" s="7">
        <v>10</v>
      </c>
      <c r="I11" s="7">
        <v>0</v>
      </c>
      <c r="J11" s="7"/>
      <c r="K11">
        <f t="shared" si="1"/>
        <v>10</v>
      </c>
      <c r="M11" s="9">
        <v>1985</v>
      </c>
      <c r="N11" s="11">
        <v>10</v>
      </c>
      <c r="O11" s="11">
        <v>5</v>
      </c>
      <c r="P11" s="11"/>
      <c r="Q11">
        <f t="shared" si="2"/>
        <v>15</v>
      </c>
    </row>
    <row r="12" spans="1:17" ht="15">
      <c r="A12" s="2">
        <v>1986</v>
      </c>
      <c r="B12" s="3">
        <v>35</v>
      </c>
      <c r="C12" s="3">
        <v>20</v>
      </c>
      <c r="D12" s="3"/>
      <c r="E12" s="1">
        <f t="shared" si="0"/>
        <v>55</v>
      </c>
      <c r="G12" s="5">
        <v>1986</v>
      </c>
      <c r="H12" s="7">
        <v>15</v>
      </c>
      <c r="I12" s="7">
        <v>5</v>
      </c>
      <c r="J12" s="7"/>
      <c r="K12">
        <f t="shared" si="1"/>
        <v>20</v>
      </c>
      <c r="M12" s="9">
        <v>1986</v>
      </c>
      <c r="N12" s="11">
        <v>10</v>
      </c>
      <c r="O12" s="11">
        <v>10</v>
      </c>
      <c r="P12" s="11"/>
      <c r="Q12">
        <f t="shared" si="2"/>
        <v>20</v>
      </c>
    </row>
    <row r="13" spans="1:17" ht="15">
      <c r="A13" s="2">
        <v>1987</v>
      </c>
      <c r="B13" s="3">
        <v>30</v>
      </c>
      <c r="C13" s="3">
        <v>30</v>
      </c>
      <c r="D13" s="3"/>
      <c r="E13" s="1">
        <f t="shared" si="0"/>
        <v>60</v>
      </c>
      <c r="G13" s="5">
        <v>1987</v>
      </c>
      <c r="H13" s="7">
        <v>5</v>
      </c>
      <c r="I13" s="7">
        <v>5</v>
      </c>
      <c r="J13" s="7"/>
      <c r="K13">
        <f t="shared" si="1"/>
        <v>10</v>
      </c>
      <c r="M13" s="9">
        <v>1987</v>
      </c>
      <c r="N13" s="11">
        <v>15</v>
      </c>
      <c r="O13" s="11">
        <v>10</v>
      </c>
      <c r="P13" s="11"/>
      <c r="Q13">
        <f t="shared" si="2"/>
        <v>25</v>
      </c>
    </row>
    <row r="14" spans="1:17" ht="15">
      <c r="A14" s="2">
        <v>1988</v>
      </c>
      <c r="B14" s="3">
        <v>60</v>
      </c>
      <c r="C14" s="3">
        <v>35</v>
      </c>
      <c r="D14" s="3"/>
      <c r="E14" s="1">
        <f t="shared" si="0"/>
        <v>95</v>
      </c>
      <c r="G14" s="5">
        <v>1988</v>
      </c>
      <c r="H14" s="7">
        <v>5</v>
      </c>
      <c r="I14" s="7">
        <v>0</v>
      </c>
      <c r="J14" s="7"/>
      <c r="K14">
        <f t="shared" si="1"/>
        <v>5</v>
      </c>
      <c r="M14" s="9">
        <v>1988</v>
      </c>
      <c r="N14" s="11">
        <v>25</v>
      </c>
      <c r="O14" s="11">
        <v>10</v>
      </c>
      <c r="P14" s="11"/>
      <c r="Q14">
        <f t="shared" si="2"/>
        <v>35</v>
      </c>
    </row>
    <row r="15" spans="1:17" ht="15">
      <c r="A15" s="2">
        <v>1989</v>
      </c>
      <c r="B15" s="3">
        <v>80</v>
      </c>
      <c r="C15" s="3">
        <v>45</v>
      </c>
      <c r="D15" s="3"/>
      <c r="E15" s="1">
        <f t="shared" si="0"/>
        <v>125</v>
      </c>
      <c r="G15" s="5">
        <v>1989</v>
      </c>
      <c r="H15" s="7">
        <v>10</v>
      </c>
      <c r="I15" s="7">
        <v>0</v>
      </c>
      <c r="J15" s="7"/>
      <c r="K15">
        <f t="shared" si="1"/>
        <v>10</v>
      </c>
      <c r="M15" s="9">
        <v>1989</v>
      </c>
      <c r="N15" s="11">
        <v>25</v>
      </c>
      <c r="O15" s="11">
        <v>15</v>
      </c>
      <c r="P15" s="11"/>
      <c r="Q15">
        <f t="shared" si="2"/>
        <v>40</v>
      </c>
    </row>
    <row r="16" spans="1:17" ht="15">
      <c r="A16" s="2">
        <v>1990</v>
      </c>
      <c r="B16" s="3">
        <v>115</v>
      </c>
      <c r="C16" s="3">
        <v>55</v>
      </c>
      <c r="D16" s="3"/>
      <c r="E16" s="1">
        <f t="shared" si="0"/>
        <v>170</v>
      </c>
      <c r="G16" s="5">
        <v>1990</v>
      </c>
      <c r="H16" s="7">
        <v>10</v>
      </c>
      <c r="I16" s="7">
        <v>0</v>
      </c>
      <c r="J16" s="7"/>
      <c r="K16">
        <f t="shared" si="1"/>
        <v>10</v>
      </c>
      <c r="M16" s="9">
        <v>1990</v>
      </c>
      <c r="N16" s="11">
        <v>35</v>
      </c>
      <c r="O16" s="11">
        <v>20</v>
      </c>
      <c r="P16" s="11"/>
      <c r="Q16">
        <f t="shared" si="2"/>
        <v>55</v>
      </c>
    </row>
    <row r="17" spans="1:17" ht="15">
      <c r="A17" s="2">
        <v>1991</v>
      </c>
      <c r="B17" s="3">
        <v>135</v>
      </c>
      <c r="C17" s="3">
        <v>70</v>
      </c>
      <c r="D17" s="3"/>
      <c r="E17" s="1">
        <f t="shared" si="0"/>
        <v>205</v>
      </c>
      <c r="G17" s="5">
        <v>1991</v>
      </c>
      <c r="H17" s="7">
        <v>10</v>
      </c>
      <c r="I17" s="7">
        <v>5</v>
      </c>
      <c r="J17" s="7"/>
      <c r="K17">
        <f t="shared" si="1"/>
        <v>15</v>
      </c>
      <c r="M17" s="9">
        <v>1991</v>
      </c>
      <c r="N17" s="11">
        <v>40</v>
      </c>
      <c r="O17" s="11">
        <v>20</v>
      </c>
      <c r="P17" s="11"/>
      <c r="Q17">
        <f t="shared" si="2"/>
        <v>60</v>
      </c>
    </row>
    <row r="18" spans="1:17" ht="15">
      <c r="A18" s="2">
        <v>1992</v>
      </c>
      <c r="B18" s="3">
        <v>170</v>
      </c>
      <c r="C18" s="3">
        <v>85</v>
      </c>
      <c r="D18" s="3">
        <v>45</v>
      </c>
      <c r="E18" s="1">
        <f t="shared" si="0"/>
        <v>300</v>
      </c>
      <c r="G18" s="5">
        <v>1992</v>
      </c>
      <c r="H18" s="7">
        <v>15</v>
      </c>
      <c r="I18" s="7">
        <v>10</v>
      </c>
      <c r="J18" s="7">
        <v>5</v>
      </c>
      <c r="K18">
        <f t="shared" si="1"/>
        <v>30</v>
      </c>
      <c r="M18" s="9">
        <v>1992</v>
      </c>
      <c r="N18" s="11">
        <v>45</v>
      </c>
      <c r="O18" s="11">
        <v>35</v>
      </c>
      <c r="P18" s="11">
        <v>20</v>
      </c>
      <c r="Q18">
        <f t="shared" si="2"/>
        <v>100</v>
      </c>
    </row>
    <row r="19" spans="1:17" ht="15">
      <c r="A19" s="2">
        <v>1993</v>
      </c>
      <c r="B19" s="3">
        <v>195</v>
      </c>
      <c r="C19" s="3">
        <v>120</v>
      </c>
      <c r="D19" s="3">
        <v>70</v>
      </c>
      <c r="E19" s="1">
        <f t="shared" si="0"/>
        <v>385</v>
      </c>
      <c r="G19" s="5">
        <v>1993</v>
      </c>
      <c r="H19" s="7">
        <v>15</v>
      </c>
      <c r="I19" s="7">
        <v>5</v>
      </c>
      <c r="J19" s="7">
        <v>5</v>
      </c>
      <c r="K19">
        <f t="shared" si="1"/>
        <v>25</v>
      </c>
      <c r="M19" s="9">
        <v>1993</v>
      </c>
      <c r="N19" s="11">
        <v>60</v>
      </c>
      <c r="O19" s="11">
        <v>45</v>
      </c>
      <c r="P19" s="11">
        <v>35</v>
      </c>
      <c r="Q19">
        <f t="shared" si="2"/>
        <v>140</v>
      </c>
    </row>
    <row r="20" spans="1:17" ht="15">
      <c r="A20" s="2">
        <v>1994</v>
      </c>
      <c r="B20" s="3">
        <v>240</v>
      </c>
      <c r="C20" s="3">
        <v>160</v>
      </c>
      <c r="D20" s="3">
        <v>100</v>
      </c>
      <c r="E20" s="1">
        <f t="shared" si="0"/>
        <v>500</v>
      </c>
      <c r="G20" s="5">
        <v>1994</v>
      </c>
      <c r="H20" s="7">
        <v>30</v>
      </c>
      <c r="I20" s="7">
        <v>15</v>
      </c>
      <c r="J20" s="7">
        <v>0</v>
      </c>
      <c r="K20">
        <f t="shared" si="1"/>
        <v>45</v>
      </c>
      <c r="M20" s="9">
        <v>1994</v>
      </c>
      <c r="N20" s="11">
        <v>65</v>
      </c>
      <c r="O20" s="11">
        <v>60</v>
      </c>
      <c r="P20" s="11">
        <v>35</v>
      </c>
      <c r="Q20">
        <f t="shared" si="2"/>
        <v>160</v>
      </c>
    </row>
    <row r="21" spans="1:17" ht="15">
      <c r="A21" s="2">
        <v>1995</v>
      </c>
      <c r="B21" s="3">
        <v>280</v>
      </c>
      <c r="C21" s="3">
        <v>200</v>
      </c>
      <c r="D21" s="3">
        <v>140</v>
      </c>
      <c r="E21" s="1">
        <f t="shared" si="0"/>
        <v>620</v>
      </c>
      <c r="G21" s="5">
        <v>1995</v>
      </c>
      <c r="H21" s="12">
        <v>10</v>
      </c>
      <c r="I21" s="12">
        <v>0</v>
      </c>
      <c r="J21" s="12">
        <v>5</v>
      </c>
      <c r="K21">
        <f t="shared" si="1"/>
        <v>15</v>
      </c>
      <c r="M21" s="9">
        <v>1995</v>
      </c>
      <c r="N21" s="11">
        <v>70</v>
      </c>
      <c r="O21" s="11">
        <v>40</v>
      </c>
      <c r="P21" s="11">
        <v>50</v>
      </c>
      <c r="Q21">
        <f t="shared" si="2"/>
        <v>160</v>
      </c>
    </row>
    <row r="22" spans="1:17" ht="15">
      <c r="A22" s="2">
        <v>1996</v>
      </c>
      <c r="B22" s="3">
        <v>340</v>
      </c>
      <c r="C22" s="3">
        <v>240</v>
      </c>
      <c r="D22" s="3">
        <v>180</v>
      </c>
      <c r="E22" s="1">
        <f t="shared" si="0"/>
        <v>760</v>
      </c>
      <c r="G22" s="5">
        <v>1996</v>
      </c>
      <c r="H22" s="12">
        <v>25</v>
      </c>
      <c r="I22" s="12">
        <v>15</v>
      </c>
      <c r="J22" s="13">
        <v>5</v>
      </c>
      <c r="K22">
        <f t="shared" si="1"/>
        <v>45</v>
      </c>
      <c r="M22" s="9">
        <v>1996</v>
      </c>
      <c r="N22" s="11">
        <v>75</v>
      </c>
      <c r="O22" s="11">
        <v>60</v>
      </c>
      <c r="P22" s="11">
        <v>65</v>
      </c>
      <c r="Q22">
        <f t="shared" si="2"/>
        <v>200</v>
      </c>
    </row>
    <row r="23" spans="1:17" ht="15">
      <c r="A23" s="2">
        <v>1997</v>
      </c>
      <c r="B23" s="3">
        <v>390</v>
      </c>
      <c r="C23" s="3">
        <v>280</v>
      </c>
      <c r="D23" s="3">
        <v>240</v>
      </c>
      <c r="E23" s="1">
        <f t="shared" si="0"/>
        <v>910</v>
      </c>
      <c r="G23" s="5">
        <v>1997</v>
      </c>
      <c r="H23" s="13">
        <v>45</v>
      </c>
      <c r="I23" s="13">
        <v>10</v>
      </c>
      <c r="J23" s="13">
        <v>10</v>
      </c>
      <c r="K23">
        <f t="shared" si="1"/>
        <v>65</v>
      </c>
      <c r="M23" s="9">
        <v>1997</v>
      </c>
      <c r="N23" s="11">
        <v>105</v>
      </c>
      <c r="O23" s="11">
        <v>80</v>
      </c>
      <c r="P23" s="11">
        <v>75</v>
      </c>
      <c r="Q23">
        <f t="shared" si="2"/>
        <v>260</v>
      </c>
    </row>
    <row r="24" spans="1:17" ht="15">
      <c r="A24" s="2">
        <v>1998</v>
      </c>
      <c r="B24" s="3">
        <v>450</v>
      </c>
      <c r="C24" s="3">
        <v>330</v>
      </c>
      <c r="D24" s="3">
        <v>300</v>
      </c>
      <c r="E24" s="1">
        <f t="shared" si="0"/>
        <v>1080</v>
      </c>
      <c r="G24" s="5">
        <v>1998</v>
      </c>
      <c r="H24" s="13">
        <v>45</v>
      </c>
      <c r="I24" s="13">
        <v>15</v>
      </c>
      <c r="J24" s="13">
        <v>0</v>
      </c>
      <c r="K24">
        <f t="shared" si="1"/>
        <v>60</v>
      </c>
      <c r="M24" s="9">
        <v>1998</v>
      </c>
      <c r="N24" s="11">
        <v>100</v>
      </c>
      <c r="O24" s="11">
        <v>90</v>
      </c>
      <c r="P24" s="11">
        <v>80</v>
      </c>
      <c r="Q24">
        <f t="shared" si="2"/>
        <v>270</v>
      </c>
    </row>
    <row r="25" spans="1:17" ht="15">
      <c r="A25" s="2">
        <v>1999</v>
      </c>
      <c r="B25" s="3">
        <v>500</v>
      </c>
      <c r="C25" s="3">
        <v>390</v>
      </c>
      <c r="D25" s="3">
        <v>380</v>
      </c>
      <c r="E25" s="1">
        <f t="shared" si="0"/>
        <v>1270</v>
      </c>
      <c r="G25" s="5">
        <v>1999</v>
      </c>
      <c r="H25" s="13">
        <v>95</v>
      </c>
      <c r="I25" s="13">
        <v>20</v>
      </c>
      <c r="J25" s="13">
        <v>15</v>
      </c>
      <c r="K25">
        <f t="shared" si="1"/>
        <v>130</v>
      </c>
      <c r="M25" s="9">
        <v>1999</v>
      </c>
      <c r="N25" s="11">
        <v>110</v>
      </c>
      <c r="O25" s="11">
        <v>110</v>
      </c>
      <c r="P25" s="11">
        <v>100</v>
      </c>
      <c r="Q25">
        <f t="shared" si="2"/>
        <v>320</v>
      </c>
    </row>
    <row r="26" spans="1:17" ht="15">
      <c r="A26" s="2">
        <v>2000</v>
      </c>
      <c r="B26" s="3">
        <v>510</v>
      </c>
      <c r="C26" s="3">
        <v>450</v>
      </c>
      <c r="D26" s="3">
        <v>460</v>
      </c>
      <c r="E26" s="1">
        <f t="shared" si="0"/>
        <v>1420</v>
      </c>
      <c r="G26" s="5">
        <v>2000</v>
      </c>
      <c r="H26" s="13">
        <v>45</v>
      </c>
      <c r="I26" s="13">
        <v>10</v>
      </c>
      <c r="J26" s="13">
        <v>15</v>
      </c>
      <c r="K26">
        <f t="shared" si="1"/>
        <v>70</v>
      </c>
      <c r="M26" s="9">
        <v>2000</v>
      </c>
      <c r="N26" s="11">
        <v>125</v>
      </c>
      <c r="O26" s="11">
        <v>110</v>
      </c>
      <c r="P26" s="11">
        <v>145</v>
      </c>
      <c r="Q26">
        <f t="shared" si="2"/>
        <v>380</v>
      </c>
    </row>
    <row r="27" spans="1:17" ht="15">
      <c r="A27" s="2">
        <v>2001</v>
      </c>
      <c r="B27" s="3">
        <v>580</v>
      </c>
      <c r="C27" s="3">
        <v>520</v>
      </c>
      <c r="D27" s="3">
        <v>590</v>
      </c>
      <c r="E27" s="1">
        <f t="shared" si="0"/>
        <v>1690</v>
      </c>
      <c r="G27" s="5">
        <v>2001</v>
      </c>
      <c r="H27" s="13">
        <v>115</v>
      </c>
      <c r="I27" s="13">
        <v>30</v>
      </c>
      <c r="J27" s="13">
        <v>25</v>
      </c>
      <c r="K27">
        <f t="shared" si="1"/>
        <v>170</v>
      </c>
      <c r="M27" s="9">
        <v>2001</v>
      </c>
      <c r="N27" s="11">
        <v>130</v>
      </c>
      <c r="O27" s="11">
        <v>150</v>
      </c>
      <c r="P27" s="11">
        <v>200</v>
      </c>
      <c r="Q27">
        <f t="shared" si="2"/>
        <v>480</v>
      </c>
    </row>
    <row r="28" spans="1:17" ht="15">
      <c r="A28" s="2">
        <v>2002</v>
      </c>
      <c r="B28" s="3">
        <v>580</v>
      </c>
      <c r="C28" s="3">
        <v>610</v>
      </c>
      <c r="D28" s="3">
        <v>770</v>
      </c>
      <c r="E28" s="1">
        <f t="shared" si="0"/>
        <v>1960</v>
      </c>
      <c r="G28" s="5">
        <v>2002</v>
      </c>
      <c r="H28" s="13">
        <v>65</v>
      </c>
      <c r="I28" s="13">
        <v>45</v>
      </c>
      <c r="J28" s="13">
        <v>25</v>
      </c>
      <c r="K28">
        <f t="shared" si="1"/>
        <v>135</v>
      </c>
      <c r="M28" s="9">
        <v>2002</v>
      </c>
      <c r="N28" s="11">
        <v>135</v>
      </c>
      <c r="O28" s="11">
        <v>160</v>
      </c>
      <c r="P28" s="11">
        <v>270</v>
      </c>
      <c r="Q28">
        <f t="shared" si="2"/>
        <v>565</v>
      </c>
    </row>
    <row r="29" spans="1:17" ht="15">
      <c r="A29" s="2">
        <v>2003</v>
      </c>
      <c r="B29" s="3">
        <v>640</v>
      </c>
      <c r="C29" s="3">
        <v>700</v>
      </c>
      <c r="D29" s="3">
        <v>1000</v>
      </c>
      <c r="E29" s="1">
        <f t="shared" si="0"/>
        <v>2340</v>
      </c>
      <c r="G29" s="5">
        <v>2003</v>
      </c>
      <c r="H29" s="13">
        <v>165</v>
      </c>
      <c r="I29" s="13">
        <v>80</v>
      </c>
      <c r="J29" s="13">
        <v>135</v>
      </c>
      <c r="K29">
        <f t="shared" si="1"/>
        <v>380</v>
      </c>
      <c r="M29" s="9">
        <v>2003</v>
      </c>
      <c r="N29" s="11">
        <v>130</v>
      </c>
      <c r="O29" s="11">
        <v>200</v>
      </c>
      <c r="P29" s="11">
        <v>280</v>
      </c>
      <c r="Q29">
        <f t="shared" si="2"/>
        <v>610</v>
      </c>
    </row>
    <row r="30" spans="1:17" ht="15">
      <c r="A30" s="2">
        <v>2004</v>
      </c>
      <c r="B30" s="3">
        <v>589</v>
      </c>
      <c r="C30" s="3">
        <v>800</v>
      </c>
      <c r="D30" s="3">
        <v>1150</v>
      </c>
      <c r="E30" s="1">
        <f t="shared" si="0"/>
        <v>2539</v>
      </c>
      <c r="G30" s="5">
        <v>2004</v>
      </c>
      <c r="H30" s="13">
        <v>45</v>
      </c>
      <c r="I30" s="13">
        <v>110</v>
      </c>
      <c r="J30" s="13">
        <v>125</v>
      </c>
      <c r="K30">
        <f t="shared" si="1"/>
        <v>280</v>
      </c>
      <c r="M30" s="9">
        <v>2004</v>
      </c>
      <c r="N30" s="11">
        <v>130</v>
      </c>
      <c r="O30" s="11">
        <v>250</v>
      </c>
      <c r="P30" s="11">
        <v>430</v>
      </c>
      <c r="Q30">
        <f t="shared" si="2"/>
        <v>810</v>
      </c>
    </row>
    <row r="31" spans="1:17" ht="15">
      <c r="A31" s="2">
        <v>2005</v>
      </c>
      <c r="B31" s="3">
        <v>680</v>
      </c>
      <c r="C31" s="3">
        <v>900</v>
      </c>
      <c r="D31" s="3">
        <v>1400</v>
      </c>
      <c r="E31" s="1">
        <f t="shared" si="0"/>
        <v>2980</v>
      </c>
      <c r="G31" s="5">
        <v>2005</v>
      </c>
      <c r="H31" s="13">
        <v>270</v>
      </c>
      <c r="I31" s="13">
        <v>150</v>
      </c>
      <c r="J31" s="13">
        <v>500</v>
      </c>
      <c r="K31">
        <f t="shared" si="1"/>
        <v>920</v>
      </c>
      <c r="M31" s="9">
        <v>2005</v>
      </c>
      <c r="N31" s="11">
        <v>130</v>
      </c>
      <c r="O31" s="11">
        <v>240</v>
      </c>
      <c r="P31" s="11">
        <v>440</v>
      </c>
      <c r="Q31">
        <f t="shared" si="2"/>
        <v>810</v>
      </c>
    </row>
    <row r="32" spans="1:17" ht="15">
      <c r="A32" s="2">
        <v>2006</v>
      </c>
      <c r="B32" s="3">
        <v>550</v>
      </c>
      <c r="C32" s="3">
        <v>950</v>
      </c>
      <c r="D32" s="3">
        <v>1700</v>
      </c>
      <c r="E32" s="1">
        <f t="shared" si="0"/>
        <v>3200</v>
      </c>
      <c r="G32" s="5">
        <v>2006</v>
      </c>
      <c r="H32" s="13">
        <v>240</v>
      </c>
      <c r="I32" s="13">
        <v>330</v>
      </c>
      <c r="J32" s="13">
        <v>500</v>
      </c>
      <c r="K32">
        <f t="shared" si="1"/>
        <v>1070</v>
      </c>
      <c r="M32" s="9">
        <v>2006</v>
      </c>
      <c r="N32" s="11">
        <v>140</v>
      </c>
      <c r="O32" s="11">
        <v>270</v>
      </c>
      <c r="P32" s="11">
        <v>700</v>
      </c>
      <c r="Q32">
        <f t="shared" si="2"/>
        <v>1110</v>
      </c>
    </row>
    <row r="33" spans="1:17" ht="15">
      <c r="A33" s="2">
        <v>2007</v>
      </c>
      <c r="B33" s="3">
        <v>480</v>
      </c>
      <c r="C33" s="3">
        <v>1000</v>
      </c>
      <c r="D33" s="3">
        <v>2000</v>
      </c>
      <c r="E33" s="1">
        <f t="shared" si="0"/>
        <v>3480</v>
      </c>
      <c r="G33" s="5">
        <v>2007</v>
      </c>
      <c r="H33" s="13">
        <v>150</v>
      </c>
      <c r="I33" s="13">
        <v>444</v>
      </c>
      <c r="J33" s="13">
        <v>550</v>
      </c>
      <c r="K33">
        <f t="shared" si="1"/>
        <v>1144</v>
      </c>
      <c r="M33" s="9">
        <v>2007</v>
      </c>
      <c r="N33" s="11">
        <v>110</v>
      </c>
      <c r="O33" s="11">
        <v>260</v>
      </c>
      <c r="P33" s="11">
        <v>450</v>
      </c>
      <c r="Q33">
        <f t="shared" si="2"/>
        <v>820</v>
      </c>
    </row>
    <row r="34" spans="1:17" ht="15">
      <c r="A34" s="2">
        <v>2008</v>
      </c>
      <c r="B34" s="3">
        <v>450</v>
      </c>
      <c r="C34" s="3">
        <v>1100</v>
      </c>
      <c r="D34" s="3">
        <v>2200</v>
      </c>
      <c r="E34" s="1">
        <f t="shared" si="0"/>
        <v>3750</v>
      </c>
      <c r="G34" s="5">
        <v>2008</v>
      </c>
      <c r="H34" s="13">
        <v>80</v>
      </c>
      <c r="I34" s="13">
        <v>300</v>
      </c>
      <c r="J34" s="13">
        <v>580</v>
      </c>
      <c r="K34">
        <f t="shared" si="1"/>
        <v>960</v>
      </c>
      <c r="M34" s="9">
        <v>2008</v>
      </c>
      <c r="N34" s="11">
        <v>130</v>
      </c>
      <c r="O34" s="11">
        <v>335</v>
      </c>
      <c r="P34" s="11">
        <v>700</v>
      </c>
      <c r="Q34">
        <f t="shared" si="2"/>
        <v>1165</v>
      </c>
    </row>
    <row r="35" spans="1:17" ht="15">
      <c r="A35" s="2">
        <v>2009</v>
      </c>
      <c r="B35" s="3">
        <v>450</v>
      </c>
      <c r="C35" s="3">
        <v>1150</v>
      </c>
      <c r="D35" s="3">
        <v>2700</v>
      </c>
      <c r="E35" s="1">
        <f t="shared" si="0"/>
        <v>4300</v>
      </c>
      <c r="G35" s="5">
        <v>2009</v>
      </c>
      <c r="H35" s="13">
        <v>220</v>
      </c>
      <c r="I35" s="13">
        <v>500</v>
      </c>
      <c r="J35" s="13">
        <v>950</v>
      </c>
      <c r="K35">
        <f t="shared" si="1"/>
        <v>1670</v>
      </c>
      <c r="M35" s="9">
        <v>2009</v>
      </c>
      <c r="N35" s="11">
        <v>130</v>
      </c>
      <c r="O35" s="11">
        <v>330</v>
      </c>
      <c r="P35" s="11">
        <v>500</v>
      </c>
      <c r="Q35">
        <f t="shared" si="2"/>
        <v>960</v>
      </c>
    </row>
    <row r="36" spans="1:17" ht="15">
      <c r="A36" s="2">
        <v>2010</v>
      </c>
      <c r="B36" s="3">
        <v>400</v>
      </c>
      <c r="C36" s="3">
        <v>1150</v>
      </c>
      <c r="D36" s="3">
        <v>3000</v>
      </c>
      <c r="E36" s="1">
        <f t="shared" si="0"/>
        <v>4550</v>
      </c>
      <c r="G36" s="5">
        <v>2010</v>
      </c>
      <c r="H36" s="13">
        <v>230</v>
      </c>
      <c r="I36" s="13">
        <v>530</v>
      </c>
      <c r="J36" s="13">
        <v>1050</v>
      </c>
      <c r="K36">
        <f t="shared" si="1"/>
        <v>1810</v>
      </c>
      <c r="M36" s="9">
        <v>2010</v>
      </c>
      <c r="N36" s="11">
        <v>100</v>
      </c>
      <c r="O36" s="11">
        <v>170</v>
      </c>
      <c r="P36" s="11">
        <v>700</v>
      </c>
      <c r="Q36">
        <f t="shared" si="2"/>
        <v>970</v>
      </c>
    </row>
    <row r="37" spans="1:17" ht="15">
      <c r="A37" s="2">
        <v>2011</v>
      </c>
      <c r="B37" s="3">
        <v>320</v>
      </c>
      <c r="C37" s="3">
        <v>1050</v>
      </c>
      <c r="D37" s="3">
        <v>3050</v>
      </c>
      <c r="E37" s="1">
        <f t="shared" si="0"/>
        <v>4420</v>
      </c>
      <c r="G37" s="5">
        <v>2011</v>
      </c>
      <c r="H37" s="13">
        <v>100</v>
      </c>
      <c r="I37" s="13">
        <v>275</v>
      </c>
      <c r="J37" s="13">
        <v>1200</v>
      </c>
      <c r="K37">
        <f t="shared" si="1"/>
        <v>1575</v>
      </c>
      <c r="M37" s="9">
        <v>2011</v>
      </c>
      <c r="N37" s="11">
        <v>105</v>
      </c>
      <c r="O37" s="11">
        <v>330</v>
      </c>
      <c r="P37" s="11">
        <v>800</v>
      </c>
      <c r="Q37">
        <f t="shared" si="2"/>
        <v>1235</v>
      </c>
    </row>
    <row r="38" spans="1:17" ht="15">
      <c r="A38" s="2">
        <v>2012</v>
      </c>
      <c r="B38" s="3">
        <v>350</v>
      </c>
      <c r="C38" s="3">
        <v>1150</v>
      </c>
      <c r="D38" s="3">
        <v>3250</v>
      </c>
      <c r="E38" s="1">
        <f t="shared" si="0"/>
        <v>4750</v>
      </c>
      <c r="G38" s="5">
        <v>2012</v>
      </c>
      <c r="H38" s="13">
        <v>200</v>
      </c>
      <c r="I38" s="13">
        <v>600</v>
      </c>
      <c r="J38" s="13">
        <v>1850</v>
      </c>
      <c r="K38">
        <f t="shared" si="1"/>
        <v>2650</v>
      </c>
      <c r="M38" s="9">
        <v>2012</v>
      </c>
      <c r="N38" s="11">
        <v>100</v>
      </c>
      <c r="O38" s="11">
        <v>260</v>
      </c>
      <c r="P38" s="11">
        <v>950</v>
      </c>
      <c r="Q38">
        <f t="shared" si="2"/>
        <v>1310</v>
      </c>
    </row>
    <row r="39" spans="1:17" ht="15">
      <c r="A39" s="3">
        <v>2013</v>
      </c>
      <c r="B39" s="3">
        <v>310</v>
      </c>
      <c r="C39" s="3">
        <v>1150</v>
      </c>
      <c r="D39" s="3">
        <v>3200</v>
      </c>
      <c r="E39" s="1">
        <f t="shared" si="0"/>
        <v>4660</v>
      </c>
      <c r="G39" s="6">
        <v>2013</v>
      </c>
      <c r="H39" s="13">
        <v>230</v>
      </c>
      <c r="I39" s="13">
        <v>530</v>
      </c>
      <c r="J39" s="13">
        <v>2100</v>
      </c>
      <c r="K39">
        <f t="shared" si="1"/>
        <v>2860</v>
      </c>
      <c r="M39" s="10">
        <v>2013</v>
      </c>
      <c r="N39" s="11">
        <v>60</v>
      </c>
      <c r="O39" s="11">
        <v>250</v>
      </c>
      <c r="P39" s="11">
        <v>550</v>
      </c>
      <c r="Q39">
        <f t="shared" si="2"/>
        <v>860</v>
      </c>
    </row>
    <row r="40" spans="1:17" ht="15">
      <c r="A40" s="3">
        <v>2014</v>
      </c>
      <c r="B40" s="6">
        <v>200</v>
      </c>
      <c r="C40" s="6">
        <v>990</v>
      </c>
      <c r="D40" s="6">
        <v>2500</v>
      </c>
      <c r="E40" s="1">
        <f t="shared" si="0"/>
        <v>3690</v>
      </c>
      <c r="G40" s="6">
        <v>2014</v>
      </c>
      <c r="H40" s="13">
        <v>0</v>
      </c>
      <c r="I40" s="13">
        <v>15</v>
      </c>
      <c r="J40" s="13">
        <v>200</v>
      </c>
      <c r="K40">
        <f t="shared" si="1"/>
        <v>215</v>
      </c>
      <c r="M40" s="10">
        <v>2014</v>
      </c>
      <c r="N40" s="12">
        <v>60</v>
      </c>
      <c r="O40" s="12">
        <v>290</v>
      </c>
      <c r="P40" s="12">
        <v>800</v>
      </c>
      <c r="Q40">
        <f t="shared" si="2"/>
        <v>1150</v>
      </c>
    </row>
    <row r="41" spans="1:17" ht="15">
      <c r="A41" s="3">
        <v>2015</v>
      </c>
      <c r="B41" s="3">
        <v>250</v>
      </c>
      <c r="C41" s="3">
        <v>1250</v>
      </c>
      <c r="D41" s="3">
        <v>3200</v>
      </c>
      <c r="E41" s="1">
        <f t="shared" si="0"/>
        <v>4700</v>
      </c>
      <c r="G41" s="6">
        <v>2015</v>
      </c>
      <c r="H41" s="13">
        <v>80</v>
      </c>
      <c r="I41" s="13">
        <v>380</v>
      </c>
      <c r="J41" s="13">
        <v>970</v>
      </c>
      <c r="K41">
        <f t="shared" si="1"/>
        <v>1430</v>
      </c>
      <c r="M41" s="10"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K37" sqref="K37"/>
    </sheetView>
  </sheetViews>
  <sheetFormatPr defaultRowHeight="12.75"/>
  <sheetData>
    <row r="1" spans="1:11">
      <c r="A1" t="s">
        <v>17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16</v>
      </c>
      <c r="H1" t="s">
        <v>14</v>
      </c>
      <c r="I1" t="s">
        <v>15</v>
      </c>
      <c r="J1" t="s">
        <v>18</v>
      </c>
      <c r="K1" t="s">
        <v>19</v>
      </c>
    </row>
    <row r="2" spans="1:11" ht="15">
      <c r="A2" s="9">
        <v>1983</v>
      </c>
      <c r="B2" s="10">
        <v>30</v>
      </c>
      <c r="C2" s="11"/>
      <c r="D2" s="11"/>
    </row>
    <row r="3" spans="1:11" ht="15">
      <c r="A3" s="9">
        <v>1984</v>
      </c>
      <c r="B3" s="10">
        <v>30</v>
      </c>
      <c r="C3" s="11">
        <v>5</v>
      </c>
      <c r="D3" s="11">
        <v>0</v>
      </c>
      <c r="E3">
        <f t="shared" ref="E3:E34" si="0">C3/B3</f>
        <v>0.16666666666666666</v>
      </c>
      <c r="F3">
        <f t="shared" ref="F3:F34" si="1">D3/B3</f>
        <v>0</v>
      </c>
      <c r="G3">
        <f>B3-B2</f>
        <v>0</v>
      </c>
      <c r="H3">
        <f>E3-E2</f>
        <v>0.16666666666666666</v>
      </c>
      <c r="I3">
        <f>F3-F2</f>
        <v>0</v>
      </c>
    </row>
    <row r="4" spans="1:11" ht="15">
      <c r="A4" s="9">
        <v>1985</v>
      </c>
      <c r="B4" s="10">
        <v>35</v>
      </c>
      <c r="C4" s="11">
        <v>10</v>
      </c>
      <c r="D4" s="11">
        <v>10</v>
      </c>
      <c r="E4">
        <f t="shared" si="0"/>
        <v>0.2857142857142857</v>
      </c>
      <c r="F4">
        <f t="shared" si="1"/>
        <v>0.2857142857142857</v>
      </c>
      <c r="G4">
        <f t="shared" ref="G4:G34" si="2">B4-B3</f>
        <v>5</v>
      </c>
      <c r="H4">
        <f t="shared" ref="H4:H34" si="3">E4-E3</f>
        <v>0.11904761904761904</v>
      </c>
      <c r="I4">
        <f t="shared" ref="I4:I34" si="4">F4-F3</f>
        <v>0.2857142857142857</v>
      </c>
      <c r="J4">
        <f t="shared" ref="J4:J34" si="5">H4/G4</f>
        <v>2.3809523809523808E-2</v>
      </c>
      <c r="K4">
        <f t="shared" ref="K4:K34" si="6">I4/G4</f>
        <v>5.7142857142857141E-2</v>
      </c>
    </row>
    <row r="5" spans="1:11" ht="15">
      <c r="A5" s="9">
        <v>1986</v>
      </c>
      <c r="B5" s="10">
        <v>35</v>
      </c>
      <c r="C5" s="11">
        <v>10</v>
      </c>
      <c r="D5" s="11">
        <v>15</v>
      </c>
      <c r="E5">
        <f t="shared" si="0"/>
        <v>0.2857142857142857</v>
      </c>
      <c r="F5">
        <f t="shared" si="1"/>
        <v>0.42857142857142855</v>
      </c>
      <c r="G5">
        <f t="shared" si="2"/>
        <v>0</v>
      </c>
      <c r="H5">
        <f t="shared" si="3"/>
        <v>0</v>
      </c>
      <c r="I5">
        <f t="shared" si="4"/>
        <v>0.14285714285714285</v>
      </c>
    </row>
    <row r="6" spans="1:11" ht="15">
      <c r="A6" s="9">
        <v>1987</v>
      </c>
      <c r="B6" s="10">
        <v>30</v>
      </c>
      <c r="C6" s="11">
        <v>15</v>
      </c>
      <c r="D6" s="11">
        <v>5</v>
      </c>
      <c r="E6">
        <f t="shared" si="0"/>
        <v>0.5</v>
      </c>
      <c r="F6">
        <f t="shared" si="1"/>
        <v>0.16666666666666666</v>
      </c>
      <c r="G6">
        <f t="shared" si="2"/>
        <v>-5</v>
      </c>
      <c r="H6">
        <f t="shared" si="3"/>
        <v>0.2142857142857143</v>
      </c>
      <c r="I6">
        <f t="shared" si="4"/>
        <v>-0.26190476190476186</v>
      </c>
      <c r="J6">
        <f t="shared" si="5"/>
        <v>-4.2857142857142858E-2</v>
      </c>
      <c r="K6">
        <f t="shared" si="6"/>
        <v>5.2380952380952375E-2</v>
      </c>
    </row>
    <row r="7" spans="1:11" ht="15">
      <c r="A7" s="9">
        <v>1988</v>
      </c>
      <c r="B7" s="10">
        <v>60</v>
      </c>
      <c r="C7" s="11">
        <v>25</v>
      </c>
      <c r="D7" s="11">
        <v>5</v>
      </c>
      <c r="E7">
        <f t="shared" si="0"/>
        <v>0.41666666666666669</v>
      </c>
      <c r="F7">
        <f t="shared" si="1"/>
        <v>8.3333333333333329E-2</v>
      </c>
      <c r="G7">
        <f t="shared" si="2"/>
        <v>30</v>
      </c>
      <c r="H7">
        <f t="shared" si="3"/>
        <v>-8.3333333333333315E-2</v>
      </c>
      <c r="I7">
        <f t="shared" si="4"/>
        <v>-8.3333333333333329E-2</v>
      </c>
      <c r="J7">
        <f t="shared" si="5"/>
        <v>-2.777777777777777E-3</v>
      </c>
      <c r="K7">
        <f t="shared" si="6"/>
        <v>-2.7777777777777775E-3</v>
      </c>
    </row>
    <row r="8" spans="1:11" ht="15">
      <c r="A8" s="9">
        <v>1989</v>
      </c>
      <c r="B8" s="10">
        <v>80</v>
      </c>
      <c r="C8" s="11">
        <v>25</v>
      </c>
      <c r="D8" s="11">
        <v>10</v>
      </c>
      <c r="E8">
        <f t="shared" si="0"/>
        <v>0.3125</v>
      </c>
      <c r="F8">
        <f t="shared" si="1"/>
        <v>0.125</v>
      </c>
      <c r="G8">
        <f t="shared" si="2"/>
        <v>20</v>
      </c>
      <c r="H8">
        <f t="shared" si="3"/>
        <v>-0.10416666666666669</v>
      </c>
      <c r="I8">
        <f t="shared" si="4"/>
        <v>4.1666666666666671E-2</v>
      </c>
      <c r="J8">
        <f t="shared" si="5"/>
        <v>-5.2083333333333339E-3</v>
      </c>
      <c r="K8">
        <f t="shared" si="6"/>
        <v>2.0833333333333337E-3</v>
      </c>
    </row>
    <row r="9" spans="1:11" ht="15">
      <c r="A9" s="9">
        <v>1990</v>
      </c>
      <c r="B9" s="10">
        <v>115</v>
      </c>
      <c r="C9" s="11">
        <v>35</v>
      </c>
      <c r="D9" s="11">
        <v>10</v>
      </c>
      <c r="E9">
        <f t="shared" si="0"/>
        <v>0.30434782608695654</v>
      </c>
      <c r="F9">
        <f t="shared" si="1"/>
        <v>8.6956521739130432E-2</v>
      </c>
      <c r="G9">
        <f t="shared" si="2"/>
        <v>35</v>
      </c>
      <c r="H9">
        <f t="shared" si="3"/>
        <v>-8.152173913043459E-3</v>
      </c>
      <c r="I9">
        <f t="shared" si="4"/>
        <v>-3.8043478260869568E-2</v>
      </c>
      <c r="J9">
        <f t="shared" si="5"/>
        <v>-2.3291925465838455E-4</v>
      </c>
      <c r="K9">
        <f t="shared" si="6"/>
        <v>-1.0869565217391304E-3</v>
      </c>
    </row>
    <row r="10" spans="1:11" ht="15">
      <c r="A10" s="9">
        <v>1991</v>
      </c>
      <c r="B10" s="10">
        <v>135</v>
      </c>
      <c r="C10" s="11">
        <v>40</v>
      </c>
      <c r="D10" s="11">
        <v>10</v>
      </c>
      <c r="E10">
        <f t="shared" si="0"/>
        <v>0.29629629629629628</v>
      </c>
      <c r="F10">
        <f t="shared" si="1"/>
        <v>7.407407407407407E-2</v>
      </c>
      <c r="G10">
        <f t="shared" si="2"/>
        <v>20</v>
      </c>
      <c r="H10">
        <f t="shared" si="3"/>
        <v>-8.0515297906602612E-3</v>
      </c>
      <c r="I10">
        <f t="shared" si="4"/>
        <v>-1.2882447665056362E-2</v>
      </c>
      <c r="J10">
        <f t="shared" si="5"/>
        <v>-4.0257648953301306E-4</v>
      </c>
      <c r="K10">
        <f t="shared" si="6"/>
        <v>-6.4412238325281816E-4</v>
      </c>
    </row>
    <row r="11" spans="1:11" ht="15">
      <c r="A11" s="9">
        <v>1992</v>
      </c>
      <c r="B11" s="10">
        <v>170</v>
      </c>
      <c r="C11" s="11">
        <v>45</v>
      </c>
      <c r="D11" s="11">
        <v>15</v>
      </c>
      <c r="E11">
        <f t="shared" si="0"/>
        <v>0.26470588235294118</v>
      </c>
      <c r="F11">
        <f t="shared" si="1"/>
        <v>8.8235294117647065E-2</v>
      </c>
      <c r="G11">
        <f t="shared" si="2"/>
        <v>35</v>
      </c>
      <c r="H11">
        <f t="shared" si="3"/>
        <v>-3.15904139433551E-2</v>
      </c>
      <c r="I11">
        <f t="shared" si="4"/>
        <v>1.4161220043572995E-2</v>
      </c>
      <c r="J11">
        <f t="shared" si="5"/>
        <v>-9.0258325552443146E-4</v>
      </c>
      <c r="K11">
        <f t="shared" si="6"/>
        <v>4.0460628695922841E-4</v>
      </c>
    </row>
    <row r="12" spans="1:11" ht="15">
      <c r="A12" s="9">
        <v>1993</v>
      </c>
      <c r="B12" s="10">
        <v>195</v>
      </c>
      <c r="C12" s="11">
        <v>60</v>
      </c>
      <c r="D12" s="11">
        <v>15</v>
      </c>
      <c r="E12">
        <f t="shared" si="0"/>
        <v>0.30769230769230771</v>
      </c>
      <c r="F12">
        <f t="shared" si="1"/>
        <v>7.6923076923076927E-2</v>
      </c>
      <c r="G12">
        <f t="shared" si="2"/>
        <v>25</v>
      </c>
      <c r="H12">
        <f t="shared" si="3"/>
        <v>4.298642533936653E-2</v>
      </c>
      <c r="I12">
        <f t="shared" si="4"/>
        <v>-1.1312217194570137E-2</v>
      </c>
      <c r="J12">
        <f t="shared" si="5"/>
        <v>1.7194570135746611E-3</v>
      </c>
      <c r="K12">
        <f t="shared" si="6"/>
        <v>-4.524886877828055E-4</v>
      </c>
    </row>
    <row r="13" spans="1:11" ht="15">
      <c r="A13" s="9">
        <v>1994</v>
      </c>
      <c r="B13" s="10">
        <v>240</v>
      </c>
      <c r="C13" s="11">
        <v>65</v>
      </c>
      <c r="D13" s="11">
        <v>30</v>
      </c>
      <c r="E13">
        <f t="shared" si="0"/>
        <v>0.27083333333333331</v>
      </c>
      <c r="F13">
        <f t="shared" si="1"/>
        <v>0.125</v>
      </c>
      <c r="G13">
        <f t="shared" si="2"/>
        <v>45</v>
      </c>
      <c r="H13">
        <f t="shared" si="3"/>
        <v>-3.6858974358974395E-2</v>
      </c>
      <c r="I13">
        <f t="shared" si="4"/>
        <v>4.8076923076923073E-2</v>
      </c>
      <c r="J13">
        <f t="shared" si="5"/>
        <v>-8.1908831908831983E-4</v>
      </c>
      <c r="K13">
        <f t="shared" si="6"/>
        <v>1.0683760683760683E-3</v>
      </c>
    </row>
    <row r="14" spans="1:11" ht="15">
      <c r="A14" s="9">
        <v>1995</v>
      </c>
      <c r="B14" s="10">
        <v>280</v>
      </c>
      <c r="C14" s="11">
        <v>70</v>
      </c>
      <c r="D14" s="12">
        <v>10</v>
      </c>
      <c r="E14">
        <f t="shared" si="0"/>
        <v>0.25</v>
      </c>
      <c r="F14">
        <f t="shared" si="1"/>
        <v>3.5714285714285712E-2</v>
      </c>
      <c r="G14">
        <f t="shared" si="2"/>
        <v>40</v>
      </c>
      <c r="H14">
        <f t="shared" si="3"/>
        <v>-2.0833333333333315E-2</v>
      </c>
      <c r="I14">
        <f t="shared" si="4"/>
        <v>-8.9285714285714288E-2</v>
      </c>
      <c r="J14">
        <f t="shared" si="5"/>
        <v>-5.2083333333333289E-4</v>
      </c>
      <c r="K14">
        <f t="shared" si="6"/>
        <v>-2.232142857142857E-3</v>
      </c>
    </row>
    <row r="15" spans="1:11" ht="15">
      <c r="A15" s="9">
        <v>1996</v>
      </c>
      <c r="B15" s="10">
        <v>340</v>
      </c>
      <c r="C15" s="11">
        <v>75</v>
      </c>
      <c r="D15" s="12">
        <v>25</v>
      </c>
      <c r="E15">
        <f t="shared" si="0"/>
        <v>0.22058823529411764</v>
      </c>
      <c r="F15">
        <f t="shared" si="1"/>
        <v>7.3529411764705885E-2</v>
      </c>
      <c r="G15">
        <f t="shared" si="2"/>
        <v>60</v>
      </c>
      <c r="H15">
        <f t="shared" si="3"/>
        <v>-2.9411764705882359E-2</v>
      </c>
      <c r="I15">
        <f t="shared" si="4"/>
        <v>3.7815126050420172E-2</v>
      </c>
      <c r="J15">
        <f t="shared" si="5"/>
        <v>-4.9019607843137265E-4</v>
      </c>
      <c r="K15">
        <f t="shared" si="6"/>
        <v>6.3025210084033617E-4</v>
      </c>
    </row>
    <row r="16" spans="1:11" ht="15">
      <c r="A16" s="9">
        <v>1997</v>
      </c>
      <c r="B16" s="10">
        <v>390</v>
      </c>
      <c r="C16" s="11">
        <v>105</v>
      </c>
      <c r="D16" s="13">
        <v>45</v>
      </c>
      <c r="E16">
        <f t="shared" si="0"/>
        <v>0.26923076923076922</v>
      </c>
      <c r="F16">
        <f t="shared" si="1"/>
        <v>0.11538461538461539</v>
      </c>
      <c r="G16">
        <f t="shared" si="2"/>
        <v>50</v>
      </c>
      <c r="H16">
        <f t="shared" si="3"/>
        <v>4.8642533936651577E-2</v>
      </c>
      <c r="I16">
        <f t="shared" si="4"/>
        <v>4.1855203619909506E-2</v>
      </c>
      <c r="J16">
        <f t="shared" si="5"/>
        <v>9.7285067873303151E-4</v>
      </c>
      <c r="K16">
        <f t="shared" si="6"/>
        <v>8.3710407239819017E-4</v>
      </c>
    </row>
    <row r="17" spans="1:11" ht="15">
      <c r="A17" s="9">
        <v>1998</v>
      </c>
      <c r="B17" s="10">
        <v>450</v>
      </c>
      <c r="C17" s="11">
        <v>100</v>
      </c>
      <c r="D17" s="13">
        <v>45</v>
      </c>
      <c r="E17">
        <f t="shared" si="0"/>
        <v>0.22222222222222221</v>
      </c>
      <c r="F17">
        <f t="shared" si="1"/>
        <v>0.1</v>
      </c>
      <c r="G17">
        <f t="shared" si="2"/>
        <v>60</v>
      </c>
      <c r="H17">
        <f t="shared" si="3"/>
        <v>-4.7008547008547008E-2</v>
      </c>
      <c r="I17">
        <f t="shared" si="4"/>
        <v>-1.5384615384615385E-2</v>
      </c>
      <c r="J17">
        <f t="shared" si="5"/>
        <v>-7.8347578347578344E-4</v>
      </c>
      <c r="K17">
        <f t="shared" si="6"/>
        <v>-2.5641025641025641E-4</v>
      </c>
    </row>
    <row r="18" spans="1:11" ht="15">
      <c r="A18" s="9">
        <v>1999</v>
      </c>
      <c r="B18" s="10">
        <v>500</v>
      </c>
      <c r="C18" s="11">
        <v>110</v>
      </c>
      <c r="D18" s="13">
        <v>95</v>
      </c>
      <c r="E18">
        <f t="shared" si="0"/>
        <v>0.22</v>
      </c>
      <c r="F18">
        <f t="shared" si="1"/>
        <v>0.19</v>
      </c>
      <c r="G18">
        <f t="shared" si="2"/>
        <v>50</v>
      </c>
      <c r="H18">
        <f t="shared" si="3"/>
        <v>-2.2222222222222088E-3</v>
      </c>
      <c r="I18">
        <f t="shared" si="4"/>
        <v>0.09</v>
      </c>
      <c r="J18">
        <f t="shared" si="5"/>
        <v>-4.4444444444444176E-5</v>
      </c>
      <c r="K18">
        <f t="shared" si="6"/>
        <v>1.8E-3</v>
      </c>
    </row>
    <row r="19" spans="1:11" ht="15">
      <c r="A19" s="9">
        <v>2000</v>
      </c>
      <c r="B19" s="10">
        <v>510</v>
      </c>
      <c r="C19" s="11">
        <v>125</v>
      </c>
      <c r="D19" s="13">
        <v>45</v>
      </c>
      <c r="E19">
        <f t="shared" si="0"/>
        <v>0.24509803921568626</v>
      </c>
      <c r="F19">
        <f t="shared" si="1"/>
        <v>8.8235294117647065E-2</v>
      </c>
      <c r="G19">
        <f t="shared" si="2"/>
        <v>10</v>
      </c>
      <c r="H19">
        <f t="shared" si="3"/>
        <v>2.5098039215686263E-2</v>
      </c>
      <c r="I19">
        <f t="shared" si="4"/>
        <v>-0.10176470588235294</v>
      </c>
      <c r="J19">
        <f t="shared" si="5"/>
        <v>2.5098039215686262E-3</v>
      </c>
      <c r="K19">
        <f t="shared" si="6"/>
        <v>-1.0176470588235294E-2</v>
      </c>
    </row>
    <row r="20" spans="1:11" ht="15">
      <c r="A20" s="9">
        <v>2001</v>
      </c>
      <c r="B20" s="10">
        <v>580</v>
      </c>
      <c r="C20" s="11">
        <v>130</v>
      </c>
      <c r="D20" s="13">
        <v>115</v>
      </c>
      <c r="E20">
        <f t="shared" si="0"/>
        <v>0.22413793103448276</v>
      </c>
      <c r="F20">
        <f t="shared" si="1"/>
        <v>0.19827586206896552</v>
      </c>
      <c r="G20">
        <f t="shared" si="2"/>
        <v>70</v>
      </c>
      <c r="H20">
        <f t="shared" si="3"/>
        <v>-2.0960108181203502E-2</v>
      </c>
      <c r="I20">
        <f t="shared" si="4"/>
        <v>0.11004056795131846</v>
      </c>
      <c r="J20">
        <f t="shared" si="5"/>
        <v>-2.9943011687433573E-4</v>
      </c>
      <c r="K20">
        <f t="shared" si="6"/>
        <v>1.5720081135902637E-3</v>
      </c>
    </row>
    <row r="21" spans="1:11" ht="15">
      <c r="A21" s="9">
        <v>2002</v>
      </c>
      <c r="B21" s="10">
        <v>580</v>
      </c>
      <c r="C21" s="11">
        <v>135</v>
      </c>
      <c r="D21" s="13">
        <v>65</v>
      </c>
      <c r="E21">
        <f t="shared" si="0"/>
        <v>0.23275862068965517</v>
      </c>
      <c r="F21">
        <f t="shared" si="1"/>
        <v>0.11206896551724138</v>
      </c>
      <c r="G21">
        <f t="shared" si="2"/>
        <v>0</v>
      </c>
      <c r="H21">
        <f t="shared" si="3"/>
        <v>8.6206896551724033E-3</v>
      </c>
      <c r="I21">
        <f t="shared" si="4"/>
        <v>-8.6206896551724144E-2</v>
      </c>
    </row>
    <row r="22" spans="1:11" ht="15">
      <c r="A22" s="9">
        <v>2003</v>
      </c>
      <c r="B22" s="10">
        <v>640</v>
      </c>
      <c r="C22" s="11">
        <v>130</v>
      </c>
      <c r="D22" s="13">
        <v>165</v>
      </c>
      <c r="E22">
        <f t="shared" si="0"/>
        <v>0.203125</v>
      </c>
      <c r="F22">
        <f t="shared" si="1"/>
        <v>0.2578125</v>
      </c>
      <c r="G22">
        <f t="shared" si="2"/>
        <v>60</v>
      </c>
      <c r="H22">
        <f t="shared" si="3"/>
        <v>-2.9633620689655166E-2</v>
      </c>
      <c r="I22">
        <f t="shared" si="4"/>
        <v>0.14574353448275862</v>
      </c>
      <c r="J22">
        <f t="shared" si="5"/>
        <v>-4.9389367816091948E-4</v>
      </c>
      <c r="K22">
        <f t="shared" si="6"/>
        <v>2.429058908045977E-3</v>
      </c>
    </row>
    <row r="23" spans="1:11" ht="15">
      <c r="A23" s="9">
        <v>2004</v>
      </c>
      <c r="B23" s="10">
        <v>589</v>
      </c>
      <c r="C23" s="11">
        <v>130</v>
      </c>
      <c r="D23" s="13">
        <v>45</v>
      </c>
      <c r="E23">
        <f t="shared" si="0"/>
        <v>0.22071307300509338</v>
      </c>
      <c r="F23">
        <f t="shared" si="1"/>
        <v>7.6400679117147707E-2</v>
      </c>
      <c r="G23">
        <f t="shared" si="2"/>
        <v>-51</v>
      </c>
      <c r="H23">
        <f t="shared" si="3"/>
        <v>1.758807300509338E-2</v>
      </c>
      <c r="I23">
        <f t="shared" si="4"/>
        <v>-0.18141182088285229</v>
      </c>
      <c r="J23">
        <f t="shared" si="5"/>
        <v>-3.4486417657045841E-4</v>
      </c>
      <c r="K23">
        <f t="shared" si="6"/>
        <v>3.5570945271147509E-3</v>
      </c>
    </row>
    <row r="24" spans="1:11" ht="15">
      <c r="A24" s="9">
        <v>2005</v>
      </c>
      <c r="B24" s="10">
        <v>680</v>
      </c>
      <c r="C24" s="11">
        <v>130</v>
      </c>
      <c r="D24" s="13">
        <v>270</v>
      </c>
      <c r="E24">
        <f t="shared" si="0"/>
        <v>0.19117647058823528</v>
      </c>
      <c r="F24">
        <f t="shared" si="1"/>
        <v>0.39705882352941174</v>
      </c>
      <c r="G24">
        <f t="shared" si="2"/>
        <v>91</v>
      </c>
      <c r="H24">
        <f t="shared" si="3"/>
        <v>-2.9536602416858099E-2</v>
      </c>
      <c r="I24">
        <f t="shared" si="4"/>
        <v>0.32065814441226403</v>
      </c>
      <c r="J24">
        <f t="shared" si="5"/>
        <v>-3.2457804853690221E-4</v>
      </c>
      <c r="K24">
        <f t="shared" si="6"/>
        <v>3.5237158726622421E-3</v>
      </c>
    </row>
    <row r="25" spans="1:11" ht="15">
      <c r="A25" s="9">
        <v>2006</v>
      </c>
      <c r="B25" s="10">
        <v>550</v>
      </c>
      <c r="C25" s="11">
        <v>140</v>
      </c>
      <c r="D25" s="13">
        <v>240</v>
      </c>
      <c r="E25">
        <f t="shared" si="0"/>
        <v>0.25454545454545452</v>
      </c>
      <c r="F25">
        <f t="shared" si="1"/>
        <v>0.43636363636363634</v>
      </c>
      <c r="G25">
        <f t="shared" si="2"/>
        <v>-130</v>
      </c>
      <c r="H25">
        <f t="shared" si="3"/>
        <v>6.3368983957219238E-2</v>
      </c>
      <c r="I25">
        <f t="shared" si="4"/>
        <v>3.9304812834224601E-2</v>
      </c>
      <c r="J25">
        <f t="shared" si="5"/>
        <v>-4.8745372274784031E-4</v>
      </c>
      <c r="K25">
        <f t="shared" si="6"/>
        <v>-3.0234471410942E-4</v>
      </c>
    </row>
    <row r="26" spans="1:11" ht="15">
      <c r="A26" s="9">
        <v>2007</v>
      </c>
      <c r="B26" s="10">
        <v>480</v>
      </c>
      <c r="C26" s="11">
        <v>110</v>
      </c>
      <c r="D26" s="13">
        <v>150</v>
      </c>
      <c r="E26">
        <f t="shared" si="0"/>
        <v>0.22916666666666666</v>
      </c>
      <c r="F26">
        <f t="shared" si="1"/>
        <v>0.3125</v>
      </c>
      <c r="G26">
        <f t="shared" si="2"/>
        <v>-70</v>
      </c>
      <c r="H26">
        <f t="shared" si="3"/>
        <v>-2.5378787878787862E-2</v>
      </c>
      <c r="I26">
        <f t="shared" si="4"/>
        <v>-0.12386363636363634</v>
      </c>
      <c r="J26">
        <f t="shared" si="5"/>
        <v>3.6255411255411231E-4</v>
      </c>
      <c r="K26">
        <f t="shared" si="6"/>
        <v>1.7694805194805191E-3</v>
      </c>
    </row>
    <row r="27" spans="1:11" ht="15">
      <c r="A27" s="9">
        <v>2008</v>
      </c>
      <c r="B27" s="10">
        <v>450</v>
      </c>
      <c r="C27" s="11">
        <v>130</v>
      </c>
      <c r="D27" s="13">
        <v>80</v>
      </c>
      <c r="E27">
        <f t="shared" si="0"/>
        <v>0.28888888888888886</v>
      </c>
      <c r="F27">
        <f t="shared" si="1"/>
        <v>0.17777777777777778</v>
      </c>
      <c r="G27">
        <f t="shared" si="2"/>
        <v>-30</v>
      </c>
      <c r="H27">
        <f t="shared" si="3"/>
        <v>5.9722222222222204E-2</v>
      </c>
      <c r="I27">
        <f t="shared" si="4"/>
        <v>-0.13472222222222222</v>
      </c>
      <c r="J27">
        <f t="shared" si="5"/>
        <v>-1.99074074074074E-3</v>
      </c>
      <c r="K27">
        <f t="shared" si="6"/>
        <v>4.4907407407407405E-3</v>
      </c>
    </row>
    <row r="28" spans="1:11" ht="15">
      <c r="A28" s="9">
        <v>2009</v>
      </c>
      <c r="B28" s="10">
        <v>450</v>
      </c>
      <c r="C28" s="11">
        <v>130</v>
      </c>
      <c r="D28" s="13">
        <v>220</v>
      </c>
      <c r="E28">
        <f t="shared" si="0"/>
        <v>0.28888888888888886</v>
      </c>
      <c r="F28">
        <f t="shared" si="1"/>
        <v>0.48888888888888887</v>
      </c>
      <c r="G28">
        <f t="shared" si="2"/>
        <v>0</v>
      </c>
      <c r="H28">
        <f t="shared" si="3"/>
        <v>0</v>
      </c>
      <c r="I28">
        <f t="shared" si="4"/>
        <v>0.31111111111111112</v>
      </c>
    </row>
    <row r="29" spans="1:11" ht="15">
      <c r="A29" s="9">
        <v>2010</v>
      </c>
      <c r="B29" s="10">
        <v>400</v>
      </c>
      <c r="C29" s="11">
        <v>100</v>
      </c>
      <c r="D29" s="13">
        <v>230</v>
      </c>
      <c r="E29">
        <f t="shared" si="0"/>
        <v>0.25</v>
      </c>
      <c r="F29">
        <f t="shared" si="1"/>
        <v>0.57499999999999996</v>
      </c>
      <c r="G29">
        <f t="shared" si="2"/>
        <v>-50</v>
      </c>
      <c r="H29">
        <f t="shared" si="3"/>
        <v>-3.8888888888888862E-2</v>
      </c>
      <c r="I29">
        <f t="shared" si="4"/>
        <v>8.6111111111111083E-2</v>
      </c>
      <c r="J29">
        <f t="shared" si="5"/>
        <v>7.7777777777777719E-4</v>
      </c>
      <c r="K29">
        <f t="shared" si="6"/>
        <v>-1.7222222222222216E-3</v>
      </c>
    </row>
    <row r="30" spans="1:11" ht="15">
      <c r="A30" s="9">
        <v>2011</v>
      </c>
      <c r="B30" s="10">
        <v>320</v>
      </c>
      <c r="C30" s="11">
        <v>105</v>
      </c>
      <c r="D30" s="13">
        <v>100</v>
      </c>
      <c r="E30">
        <f t="shared" si="0"/>
        <v>0.328125</v>
      </c>
      <c r="F30">
        <f t="shared" si="1"/>
        <v>0.3125</v>
      </c>
      <c r="G30">
        <f t="shared" si="2"/>
        <v>-80</v>
      </c>
      <c r="H30">
        <f t="shared" si="3"/>
        <v>7.8125E-2</v>
      </c>
      <c r="I30">
        <f t="shared" si="4"/>
        <v>-0.26249999999999996</v>
      </c>
      <c r="J30">
        <f t="shared" si="5"/>
        <v>-9.765625E-4</v>
      </c>
      <c r="K30">
        <f t="shared" si="6"/>
        <v>3.2812499999999994E-3</v>
      </c>
    </row>
    <row r="31" spans="1:11" ht="15">
      <c r="A31" s="9">
        <v>2012</v>
      </c>
      <c r="B31" s="10">
        <v>350</v>
      </c>
      <c r="C31" s="11">
        <v>100</v>
      </c>
      <c r="D31" s="13">
        <v>200</v>
      </c>
      <c r="E31">
        <f t="shared" si="0"/>
        <v>0.2857142857142857</v>
      </c>
      <c r="F31">
        <f t="shared" si="1"/>
        <v>0.5714285714285714</v>
      </c>
      <c r="G31">
        <f t="shared" si="2"/>
        <v>30</v>
      </c>
      <c r="H31">
        <f t="shared" si="3"/>
        <v>-4.2410714285714302E-2</v>
      </c>
      <c r="I31">
        <f t="shared" si="4"/>
        <v>0.2589285714285714</v>
      </c>
      <c r="J31">
        <f t="shared" si="5"/>
        <v>-1.4136904761904768E-3</v>
      </c>
      <c r="K31">
        <f t="shared" si="6"/>
        <v>8.6309523809523798E-3</v>
      </c>
    </row>
    <row r="32" spans="1:11" ht="15">
      <c r="A32" s="10">
        <v>2013</v>
      </c>
      <c r="B32" s="10">
        <v>310</v>
      </c>
      <c r="C32" s="11">
        <v>60</v>
      </c>
      <c r="D32" s="13">
        <v>230</v>
      </c>
      <c r="E32">
        <f t="shared" si="0"/>
        <v>0.19354838709677419</v>
      </c>
      <c r="F32">
        <f t="shared" si="1"/>
        <v>0.74193548387096775</v>
      </c>
      <c r="G32">
        <f t="shared" si="2"/>
        <v>-40</v>
      </c>
      <c r="H32">
        <f t="shared" si="3"/>
        <v>-9.216589861751151E-2</v>
      </c>
      <c r="I32">
        <f t="shared" si="4"/>
        <v>0.17050691244239635</v>
      </c>
      <c r="J32">
        <f t="shared" si="5"/>
        <v>2.3041474654377876E-3</v>
      </c>
      <c r="K32">
        <f t="shared" si="6"/>
        <v>-4.2626728110599088E-3</v>
      </c>
    </row>
    <row r="33" spans="1:11" ht="15">
      <c r="A33" s="10">
        <v>2014</v>
      </c>
      <c r="B33" s="10">
        <v>200</v>
      </c>
      <c r="C33" s="12">
        <v>60</v>
      </c>
      <c r="D33" s="13">
        <v>0</v>
      </c>
      <c r="E33">
        <f t="shared" si="0"/>
        <v>0.3</v>
      </c>
      <c r="F33">
        <f t="shared" si="1"/>
        <v>0</v>
      </c>
      <c r="G33">
        <f t="shared" si="2"/>
        <v>-110</v>
      </c>
      <c r="H33">
        <f t="shared" si="3"/>
        <v>0.1064516129032258</v>
      </c>
      <c r="I33">
        <f t="shared" si="4"/>
        <v>-0.74193548387096775</v>
      </c>
      <c r="J33">
        <f t="shared" si="5"/>
        <v>-9.6774193548387097E-4</v>
      </c>
      <c r="K33">
        <f t="shared" si="6"/>
        <v>6.7448680351906163E-3</v>
      </c>
    </row>
    <row r="34" spans="1:11" ht="15">
      <c r="A34" s="10">
        <v>2015</v>
      </c>
      <c r="B34" s="10">
        <v>250</v>
      </c>
      <c r="D34" s="13">
        <v>80</v>
      </c>
      <c r="E34">
        <f t="shared" si="0"/>
        <v>0</v>
      </c>
      <c r="F34">
        <f t="shared" si="1"/>
        <v>0.32</v>
      </c>
      <c r="G34">
        <f t="shared" si="2"/>
        <v>50</v>
      </c>
      <c r="H34">
        <f t="shared" si="3"/>
        <v>-0.3</v>
      </c>
      <c r="I34">
        <f t="shared" si="4"/>
        <v>0.32</v>
      </c>
      <c r="J34">
        <f t="shared" si="5"/>
        <v>-6.0000000000000001E-3</v>
      </c>
      <c r="K34">
        <f t="shared" si="6"/>
        <v>6.4000000000000003E-3</v>
      </c>
    </row>
    <row r="35" spans="1:11" ht="15">
      <c r="A35" s="10"/>
      <c r="B35" s="10"/>
      <c r="D35" s="13"/>
    </row>
    <row r="36" spans="1:11">
      <c r="J36" t="s">
        <v>20</v>
      </c>
      <c r="K36" t="s">
        <v>20</v>
      </c>
    </row>
    <row r="37" spans="1:11">
      <c r="J37">
        <f>AVERAGE(J3:J34)</f>
        <v>-1.2815075551028141E-3</v>
      </c>
      <c r="K37">
        <f>AVERAGE(K3:K34)</f>
        <v>4.8154657737057736E-3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K37" sqref="K37"/>
    </sheetView>
  </sheetViews>
  <sheetFormatPr defaultRowHeight="12.75"/>
  <sheetData>
    <row r="1" spans="1:11">
      <c r="A1" t="s">
        <v>17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16</v>
      </c>
      <c r="H1" t="s">
        <v>14</v>
      </c>
      <c r="I1" t="s">
        <v>15</v>
      </c>
      <c r="J1" t="s">
        <v>18</v>
      </c>
      <c r="K1" t="s">
        <v>19</v>
      </c>
    </row>
    <row r="2" spans="1:11" ht="15">
      <c r="A2" s="9">
        <v>1983</v>
      </c>
      <c r="B2" s="10"/>
      <c r="C2" s="11"/>
      <c r="D2" s="11"/>
    </row>
    <row r="3" spans="1:11" ht="15">
      <c r="A3" s="9">
        <v>1984</v>
      </c>
      <c r="B3" s="10">
        <v>20</v>
      </c>
      <c r="C3" s="11"/>
      <c r="D3" s="11"/>
    </row>
    <row r="4" spans="1:11" ht="15">
      <c r="A4" s="9">
        <v>1985</v>
      </c>
      <c r="B4" s="10">
        <v>20</v>
      </c>
      <c r="C4" s="11">
        <v>5</v>
      </c>
      <c r="D4" s="11">
        <v>0</v>
      </c>
      <c r="E4">
        <f t="shared" ref="E4:E34" si="0">C4/B4</f>
        <v>0.25</v>
      </c>
      <c r="F4">
        <f t="shared" ref="F4:F34" si="1">D4/B4</f>
        <v>0</v>
      </c>
      <c r="G4">
        <f t="shared" ref="G4:G34" si="2">B4-B3</f>
        <v>0</v>
      </c>
      <c r="H4">
        <f t="shared" ref="H4:I34" si="3">E4-E3</f>
        <v>0.25</v>
      </c>
      <c r="I4">
        <f>F4-F3</f>
        <v>0</v>
      </c>
    </row>
    <row r="5" spans="1:11" ht="15">
      <c r="A5" s="9">
        <v>1986</v>
      </c>
      <c r="B5" s="10">
        <v>20</v>
      </c>
      <c r="C5" s="11">
        <v>10</v>
      </c>
      <c r="D5" s="11">
        <v>5</v>
      </c>
      <c r="E5">
        <f t="shared" si="0"/>
        <v>0.5</v>
      </c>
      <c r="F5">
        <f t="shared" si="1"/>
        <v>0.25</v>
      </c>
      <c r="G5">
        <f t="shared" si="2"/>
        <v>0</v>
      </c>
      <c r="H5">
        <f t="shared" si="3"/>
        <v>0.25</v>
      </c>
      <c r="I5">
        <f>F5-F4</f>
        <v>0.25</v>
      </c>
    </row>
    <row r="6" spans="1:11" ht="15">
      <c r="A6" s="9">
        <v>1987</v>
      </c>
      <c r="B6" s="10">
        <v>30</v>
      </c>
      <c r="C6" s="11">
        <v>10</v>
      </c>
      <c r="D6" s="11">
        <v>5</v>
      </c>
      <c r="E6">
        <f t="shared" si="0"/>
        <v>0.33333333333333331</v>
      </c>
      <c r="F6">
        <f t="shared" si="1"/>
        <v>0.16666666666666666</v>
      </c>
      <c r="G6">
        <f t="shared" si="2"/>
        <v>10</v>
      </c>
      <c r="H6">
        <f t="shared" si="3"/>
        <v>-0.16666666666666669</v>
      </c>
      <c r="I6">
        <f t="shared" si="3"/>
        <v>-8.3333333333333343E-2</v>
      </c>
      <c r="J6">
        <f t="shared" ref="J6:J34" si="4">H6/G6</f>
        <v>-1.666666666666667E-2</v>
      </c>
      <c r="K6">
        <f t="shared" ref="K6:K34" si="5">I6/G6</f>
        <v>-8.333333333333335E-3</v>
      </c>
    </row>
    <row r="7" spans="1:11" ht="15">
      <c r="A7" s="9">
        <v>1988</v>
      </c>
      <c r="B7" s="10">
        <v>35</v>
      </c>
      <c r="C7" s="11">
        <v>10</v>
      </c>
      <c r="D7" s="11">
        <v>0</v>
      </c>
      <c r="E7">
        <f t="shared" si="0"/>
        <v>0.2857142857142857</v>
      </c>
      <c r="F7">
        <f t="shared" si="1"/>
        <v>0</v>
      </c>
      <c r="G7">
        <f t="shared" si="2"/>
        <v>5</v>
      </c>
      <c r="H7">
        <f t="shared" si="3"/>
        <v>-4.7619047619047616E-2</v>
      </c>
      <c r="I7">
        <f t="shared" si="3"/>
        <v>-0.16666666666666666</v>
      </c>
      <c r="J7">
        <f t="shared" si="4"/>
        <v>-9.5238095238095229E-3</v>
      </c>
      <c r="K7">
        <f t="shared" si="5"/>
        <v>-3.3333333333333333E-2</v>
      </c>
    </row>
    <row r="8" spans="1:11" ht="15">
      <c r="A8" s="9">
        <v>1989</v>
      </c>
      <c r="B8" s="10">
        <v>45</v>
      </c>
      <c r="C8" s="11">
        <v>15</v>
      </c>
      <c r="D8" s="11">
        <v>0</v>
      </c>
      <c r="E8">
        <f t="shared" si="0"/>
        <v>0.33333333333333331</v>
      </c>
      <c r="F8">
        <f t="shared" si="1"/>
        <v>0</v>
      </c>
      <c r="G8">
        <f t="shared" si="2"/>
        <v>10</v>
      </c>
      <c r="H8">
        <f t="shared" si="3"/>
        <v>4.7619047619047616E-2</v>
      </c>
      <c r="I8">
        <f t="shared" si="3"/>
        <v>0</v>
      </c>
      <c r="J8">
        <f t="shared" si="4"/>
        <v>4.7619047619047615E-3</v>
      </c>
      <c r="K8">
        <f t="shared" si="5"/>
        <v>0</v>
      </c>
    </row>
    <row r="9" spans="1:11" ht="15">
      <c r="A9" s="9">
        <v>1990</v>
      </c>
      <c r="B9" s="10">
        <v>55</v>
      </c>
      <c r="C9" s="11">
        <v>20</v>
      </c>
      <c r="D9" s="11">
        <v>0</v>
      </c>
      <c r="E9">
        <f t="shared" si="0"/>
        <v>0.36363636363636365</v>
      </c>
      <c r="F9">
        <f t="shared" si="1"/>
        <v>0</v>
      </c>
      <c r="G9">
        <f t="shared" si="2"/>
        <v>10</v>
      </c>
      <c r="H9">
        <f t="shared" si="3"/>
        <v>3.0303030303030332E-2</v>
      </c>
      <c r="I9">
        <f t="shared" si="3"/>
        <v>0</v>
      </c>
      <c r="J9">
        <f t="shared" si="4"/>
        <v>3.0303030303030333E-3</v>
      </c>
      <c r="K9">
        <f t="shared" si="5"/>
        <v>0</v>
      </c>
    </row>
    <row r="10" spans="1:11" ht="15">
      <c r="A10" s="9">
        <v>1991</v>
      </c>
      <c r="B10" s="10">
        <v>70</v>
      </c>
      <c r="C10" s="11">
        <v>20</v>
      </c>
      <c r="D10" s="11">
        <v>5</v>
      </c>
      <c r="E10">
        <f t="shared" si="0"/>
        <v>0.2857142857142857</v>
      </c>
      <c r="F10">
        <f t="shared" si="1"/>
        <v>7.1428571428571425E-2</v>
      </c>
      <c r="G10">
        <f t="shared" si="2"/>
        <v>15</v>
      </c>
      <c r="H10">
        <f t="shared" si="3"/>
        <v>-7.7922077922077948E-2</v>
      </c>
      <c r="I10">
        <f t="shared" si="3"/>
        <v>7.1428571428571425E-2</v>
      </c>
      <c r="J10">
        <f t="shared" si="4"/>
        <v>-5.1948051948051965E-3</v>
      </c>
      <c r="K10">
        <f t="shared" si="5"/>
        <v>4.7619047619047615E-3</v>
      </c>
    </row>
    <row r="11" spans="1:11" ht="15">
      <c r="A11" s="9">
        <v>1992</v>
      </c>
      <c r="B11" s="10">
        <v>85</v>
      </c>
      <c r="C11" s="11">
        <v>35</v>
      </c>
      <c r="D11" s="11">
        <v>10</v>
      </c>
      <c r="E11">
        <f t="shared" si="0"/>
        <v>0.41176470588235292</v>
      </c>
      <c r="F11">
        <f t="shared" si="1"/>
        <v>0.11764705882352941</v>
      </c>
      <c r="G11">
        <f t="shared" si="2"/>
        <v>15</v>
      </c>
      <c r="H11">
        <f t="shared" si="3"/>
        <v>0.12605042016806722</v>
      </c>
      <c r="I11">
        <f t="shared" si="3"/>
        <v>4.6218487394957986E-2</v>
      </c>
      <c r="J11">
        <f t="shared" si="4"/>
        <v>8.4033613445378148E-3</v>
      </c>
      <c r="K11">
        <f t="shared" si="5"/>
        <v>3.0812324929971992E-3</v>
      </c>
    </row>
    <row r="12" spans="1:11" ht="15">
      <c r="A12" s="9">
        <v>1993</v>
      </c>
      <c r="B12" s="10">
        <v>120</v>
      </c>
      <c r="C12" s="11">
        <v>45</v>
      </c>
      <c r="D12" s="11">
        <v>5</v>
      </c>
      <c r="E12">
        <f t="shared" si="0"/>
        <v>0.375</v>
      </c>
      <c r="F12">
        <f t="shared" si="1"/>
        <v>4.1666666666666664E-2</v>
      </c>
      <c r="G12">
        <f t="shared" si="2"/>
        <v>35</v>
      </c>
      <c r="H12">
        <f t="shared" si="3"/>
        <v>-3.6764705882352922E-2</v>
      </c>
      <c r="I12">
        <f t="shared" si="3"/>
        <v>-7.5980392156862753E-2</v>
      </c>
      <c r="J12">
        <f t="shared" si="4"/>
        <v>-1.0504201680672264E-3</v>
      </c>
      <c r="K12">
        <f t="shared" si="5"/>
        <v>-2.1708683473389357E-3</v>
      </c>
    </row>
    <row r="13" spans="1:11" ht="15">
      <c r="A13" s="9">
        <v>1994</v>
      </c>
      <c r="B13" s="10">
        <v>160</v>
      </c>
      <c r="C13" s="11">
        <v>60</v>
      </c>
      <c r="D13" s="11">
        <v>15</v>
      </c>
      <c r="E13">
        <f t="shared" si="0"/>
        <v>0.375</v>
      </c>
      <c r="F13">
        <f t="shared" si="1"/>
        <v>9.375E-2</v>
      </c>
      <c r="G13">
        <f t="shared" si="2"/>
        <v>40</v>
      </c>
      <c r="H13">
        <f t="shared" si="3"/>
        <v>0</v>
      </c>
      <c r="I13">
        <f t="shared" si="3"/>
        <v>5.2083333333333336E-2</v>
      </c>
      <c r="J13">
        <f t="shared" si="4"/>
        <v>0</v>
      </c>
      <c r="K13">
        <f t="shared" si="5"/>
        <v>1.3020833333333335E-3</v>
      </c>
    </row>
    <row r="14" spans="1:11" ht="15">
      <c r="A14" s="9">
        <v>1995</v>
      </c>
      <c r="B14" s="10">
        <v>200</v>
      </c>
      <c r="C14" s="11">
        <v>40</v>
      </c>
      <c r="D14" s="12">
        <v>0</v>
      </c>
      <c r="E14">
        <f t="shared" si="0"/>
        <v>0.2</v>
      </c>
      <c r="F14">
        <f t="shared" si="1"/>
        <v>0</v>
      </c>
      <c r="G14">
        <f t="shared" si="2"/>
        <v>40</v>
      </c>
      <c r="H14">
        <f t="shared" si="3"/>
        <v>-0.17499999999999999</v>
      </c>
      <c r="I14">
        <f t="shared" si="3"/>
        <v>-9.375E-2</v>
      </c>
      <c r="J14">
        <f t="shared" si="4"/>
        <v>-4.3749999999999995E-3</v>
      </c>
      <c r="K14">
        <f t="shared" si="5"/>
        <v>-2.3437499999999999E-3</v>
      </c>
    </row>
    <row r="15" spans="1:11" ht="15">
      <c r="A15" s="9">
        <v>1996</v>
      </c>
      <c r="B15" s="10">
        <v>240</v>
      </c>
      <c r="C15" s="11">
        <v>60</v>
      </c>
      <c r="D15" s="12">
        <v>15</v>
      </c>
      <c r="E15">
        <f t="shared" si="0"/>
        <v>0.25</v>
      </c>
      <c r="F15">
        <f t="shared" si="1"/>
        <v>6.25E-2</v>
      </c>
      <c r="G15">
        <f t="shared" si="2"/>
        <v>40</v>
      </c>
      <c r="H15">
        <f t="shared" si="3"/>
        <v>4.9999999999999989E-2</v>
      </c>
      <c r="I15">
        <f t="shared" si="3"/>
        <v>6.25E-2</v>
      </c>
      <c r="J15">
        <f t="shared" si="4"/>
        <v>1.2499999999999998E-3</v>
      </c>
      <c r="K15">
        <f t="shared" si="5"/>
        <v>1.5625000000000001E-3</v>
      </c>
    </row>
    <row r="16" spans="1:11" ht="15">
      <c r="A16" s="9">
        <v>1997</v>
      </c>
      <c r="B16" s="10">
        <v>280</v>
      </c>
      <c r="C16" s="11">
        <v>80</v>
      </c>
      <c r="D16" s="13">
        <v>10</v>
      </c>
      <c r="E16">
        <f t="shared" si="0"/>
        <v>0.2857142857142857</v>
      </c>
      <c r="F16">
        <f t="shared" si="1"/>
        <v>3.5714285714285712E-2</v>
      </c>
      <c r="G16">
        <f t="shared" si="2"/>
        <v>40</v>
      </c>
      <c r="H16">
        <f t="shared" si="3"/>
        <v>3.5714285714285698E-2</v>
      </c>
      <c r="I16">
        <f t="shared" si="3"/>
        <v>-2.6785714285714288E-2</v>
      </c>
      <c r="J16">
        <f t="shared" si="4"/>
        <v>8.928571428571425E-4</v>
      </c>
      <c r="K16">
        <f t="shared" si="5"/>
        <v>-6.6964285714285715E-4</v>
      </c>
    </row>
    <row r="17" spans="1:11" ht="15">
      <c r="A17" s="9">
        <v>1998</v>
      </c>
      <c r="B17" s="10">
        <v>330</v>
      </c>
      <c r="C17" s="11">
        <v>90</v>
      </c>
      <c r="D17" s="13">
        <v>15</v>
      </c>
      <c r="E17">
        <f t="shared" si="0"/>
        <v>0.27272727272727271</v>
      </c>
      <c r="F17">
        <f t="shared" si="1"/>
        <v>4.5454545454545456E-2</v>
      </c>
      <c r="G17">
        <f t="shared" si="2"/>
        <v>50</v>
      </c>
      <c r="H17">
        <f t="shared" si="3"/>
        <v>-1.2987012987012991E-2</v>
      </c>
      <c r="I17">
        <f t="shared" si="3"/>
        <v>9.7402597402597435E-3</v>
      </c>
      <c r="J17">
        <f t="shared" si="4"/>
        <v>-2.5974025974025985E-4</v>
      </c>
      <c r="K17">
        <f t="shared" si="5"/>
        <v>1.9480519480519486E-4</v>
      </c>
    </row>
    <row r="18" spans="1:11" ht="15">
      <c r="A18" s="9">
        <v>1999</v>
      </c>
      <c r="B18" s="10">
        <v>390</v>
      </c>
      <c r="C18" s="11">
        <v>110</v>
      </c>
      <c r="D18" s="13">
        <v>20</v>
      </c>
      <c r="E18">
        <f t="shared" si="0"/>
        <v>0.28205128205128205</v>
      </c>
      <c r="F18">
        <f t="shared" si="1"/>
        <v>5.128205128205128E-2</v>
      </c>
      <c r="G18">
        <f t="shared" si="2"/>
        <v>60</v>
      </c>
      <c r="H18">
        <f t="shared" si="3"/>
        <v>9.3240093240093413E-3</v>
      </c>
      <c r="I18">
        <f t="shared" si="3"/>
        <v>5.8275058275058245E-3</v>
      </c>
      <c r="J18">
        <f t="shared" si="4"/>
        <v>1.554001554001557E-4</v>
      </c>
      <c r="K18">
        <f t="shared" si="5"/>
        <v>9.7125097125097071E-5</v>
      </c>
    </row>
    <row r="19" spans="1:11" ht="15">
      <c r="A19" s="9">
        <v>2000</v>
      </c>
      <c r="B19" s="10">
        <v>450</v>
      </c>
      <c r="C19" s="11">
        <v>110</v>
      </c>
      <c r="D19" s="13">
        <v>10</v>
      </c>
      <c r="E19">
        <f t="shared" si="0"/>
        <v>0.24444444444444444</v>
      </c>
      <c r="F19">
        <f t="shared" si="1"/>
        <v>2.2222222222222223E-2</v>
      </c>
      <c r="G19">
        <f t="shared" si="2"/>
        <v>60</v>
      </c>
      <c r="H19">
        <f t="shared" si="3"/>
        <v>-3.7606837606837612E-2</v>
      </c>
      <c r="I19">
        <f t="shared" si="3"/>
        <v>-2.9059829059829057E-2</v>
      </c>
      <c r="J19">
        <f t="shared" si="4"/>
        <v>-6.2678062678062682E-4</v>
      </c>
      <c r="K19">
        <f t="shared" si="5"/>
        <v>-4.8433048433048429E-4</v>
      </c>
    </row>
    <row r="20" spans="1:11" ht="15">
      <c r="A20" s="9">
        <v>2001</v>
      </c>
      <c r="B20" s="10">
        <v>520</v>
      </c>
      <c r="C20" s="11">
        <v>150</v>
      </c>
      <c r="D20" s="13">
        <v>30</v>
      </c>
      <c r="E20">
        <f t="shared" si="0"/>
        <v>0.28846153846153844</v>
      </c>
      <c r="F20">
        <f t="shared" si="1"/>
        <v>5.7692307692307696E-2</v>
      </c>
      <c r="G20">
        <f t="shared" si="2"/>
        <v>70</v>
      </c>
      <c r="H20">
        <f t="shared" si="3"/>
        <v>4.4017094017093999E-2</v>
      </c>
      <c r="I20">
        <f t="shared" si="3"/>
        <v>3.5470085470085469E-2</v>
      </c>
      <c r="J20">
        <f t="shared" si="4"/>
        <v>6.288156288156286E-4</v>
      </c>
      <c r="K20">
        <f t="shared" si="5"/>
        <v>5.0671550671550672E-4</v>
      </c>
    </row>
    <row r="21" spans="1:11" ht="15">
      <c r="A21" s="9">
        <v>2002</v>
      </c>
      <c r="B21" s="10">
        <v>610</v>
      </c>
      <c r="C21" s="11">
        <v>160</v>
      </c>
      <c r="D21" s="13">
        <v>45</v>
      </c>
      <c r="E21">
        <f t="shared" si="0"/>
        <v>0.26229508196721313</v>
      </c>
      <c r="F21">
        <f t="shared" si="1"/>
        <v>7.3770491803278687E-2</v>
      </c>
      <c r="G21">
        <f t="shared" si="2"/>
        <v>90</v>
      </c>
      <c r="H21">
        <f t="shared" si="3"/>
        <v>-2.6166456494325308E-2</v>
      </c>
      <c r="I21">
        <f t="shared" si="3"/>
        <v>1.6078184110970992E-2</v>
      </c>
      <c r="J21">
        <f t="shared" si="4"/>
        <v>-2.9073840549250342E-4</v>
      </c>
      <c r="K21">
        <f t="shared" si="5"/>
        <v>1.786464901218999E-4</v>
      </c>
    </row>
    <row r="22" spans="1:11" ht="15">
      <c r="A22" s="9">
        <v>2003</v>
      </c>
      <c r="B22" s="10">
        <v>700</v>
      </c>
      <c r="C22" s="11">
        <v>200</v>
      </c>
      <c r="D22" s="13">
        <v>80</v>
      </c>
      <c r="E22">
        <f t="shared" si="0"/>
        <v>0.2857142857142857</v>
      </c>
      <c r="F22">
        <f t="shared" si="1"/>
        <v>0.11428571428571428</v>
      </c>
      <c r="G22">
        <f t="shared" si="2"/>
        <v>90</v>
      </c>
      <c r="H22">
        <f t="shared" si="3"/>
        <v>2.341920374707257E-2</v>
      </c>
      <c r="I22">
        <f t="shared" si="3"/>
        <v>4.0515222482435595E-2</v>
      </c>
      <c r="J22">
        <f t="shared" si="4"/>
        <v>2.60213374967473E-4</v>
      </c>
      <c r="K22">
        <f t="shared" si="5"/>
        <v>4.5016913869372886E-4</v>
      </c>
    </row>
    <row r="23" spans="1:11" ht="15">
      <c r="A23" s="9">
        <v>2004</v>
      </c>
      <c r="B23" s="10">
        <v>800</v>
      </c>
      <c r="C23" s="11">
        <v>250</v>
      </c>
      <c r="D23" s="13">
        <v>110</v>
      </c>
      <c r="E23">
        <f t="shared" si="0"/>
        <v>0.3125</v>
      </c>
      <c r="F23">
        <f t="shared" si="1"/>
        <v>0.13750000000000001</v>
      </c>
      <c r="G23">
        <f t="shared" si="2"/>
        <v>100</v>
      </c>
      <c r="H23">
        <f t="shared" si="3"/>
        <v>2.6785714285714302E-2</v>
      </c>
      <c r="I23">
        <f t="shared" si="3"/>
        <v>2.3214285714285729E-2</v>
      </c>
      <c r="J23">
        <f t="shared" si="4"/>
        <v>2.6785714285714303E-4</v>
      </c>
      <c r="K23">
        <f t="shared" si="5"/>
        <v>2.321428571428573E-4</v>
      </c>
    </row>
    <row r="24" spans="1:11" ht="15">
      <c r="A24" s="9">
        <v>2005</v>
      </c>
      <c r="B24" s="10">
        <v>900</v>
      </c>
      <c r="C24" s="11">
        <v>240</v>
      </c>
      <c r="D24" s="13">
        <v>150</v>
      </c>
      <c r="E24">
        <f t="shared" si="0"/>
        <v>0.26666666666666666</v>
      </c>
      <c r="F24">
        <f t="shared" si="1"/>
        <v>0.16666666666666666</v>
      </c>
      <c r="G24">
        <f t="shared" si="2"/>
        <v>100</v>
      </c>
      <c r="H24">
        <f t="shared" si="3"/>
        <v>-4.5833333333333337E-2</v>
      </c>
      <c r="I24">
        <f t="shared" si="3"/>
        <v>2.9166666666666646E-2</v>
      </c>
      <c r="J24">
        <f t="shared" si="4"/>
        <v>-4.5833333333333338E-4</v>
      </c>
      <c r="K24">
        <f t="shared" si="5"/>
        <v>2.9166666666666647E-4</v>
      </c>
    </row>
    <row r="25" spans="1:11" ht="15">
      <c r="A25" s="9">
        <v>2006</v>
      </c>
      <c r="B25" s="10">
        <v>950</v>
      </c>
      <c r="C25" s="11">
        <v>270</v>
      </c>
      <c r="D25" s="13">
        <v>330</v>
      </c>
      <c r="E25">
        <f t="shared" si="0"/>
        <v>0.28421052631578947</v>
      </c>
      <c r="F25">
        <f t="shared" si="1"/>
        <v>0.3473684210526316</v>
      </c>
      <c r="G25">
        <f t="shared" si="2"/>
        <v>50</v>
      </c>
      <c r="H25">
        <f t="shared" si="3"/>
        <v>1.7543859649122806E-2</v>
      </c>
      <c r="I25">
        <f t="shared" si="3"/>
        <v>0.18070175438596495</v>
      </c>
      <c r="J25">
        <f t="shared" si="4"/>
        <v>3.5087719298245611E-4</v>
      </c>
      <c r="K25">
        <f t="shared" si="5"/>
        <v>3.6140350877192991E-3</v>
      </c>
    </row>
    <row r="26" spans="1:11" ht="15">
      <c r="A26" s="9">
        <v>2007</v>
      </c>
      <c r="B26" s="10">
        <v>1000</v>
      </c>
      <c r="C26" s="11">
        <v>260</v>
      </c>
      <c r="D26" s="13">
        <v>444</v>
      </c>
      <c r="E26">
        <f t="shared" si="0"/>
        <v>0.26</v>
      </c>
      <c r="F26">
        <f t="shared" si="1"/>
        <v>0.44400000000000001</v>
      </c>
      <c r="G26">
        <f t="shared" si="2"/>
        <v>50</v>
      </c>
      <c r="H26">
        <f t="shared" si="3"/>
        <v>-2.421052631578946E-2</v>
      </c>
      <c r="I26">
        <f t="shared" si="3"/>
        <v>9.6631578947368402E-2</v>
      </c>
      <c r="J26">
        <f t="shared" si="4"/>
        <v>-4.8421052631578918E-4</v>
      </c>
      <c r="K26">
        <f t="shared" si="5"/>
        <v>1.9326315789473681E-3</v>
      </c>
    </row>
    <row r="27" spans="1:11" ht="15">
      <c r="A27" s="9">
        <v>2008</v>
      </c>
      <c r="B27" s="10">
        <v>1100</v>
      </c>
      <c r="C27" s="11">
        <v>335</v>
      </c>
      <c r="D27" s="13">
        <v>300</v>
      </c>
      <c r="E27">
        <f t="shared" si="0"/>
        <v>0.30454545454545456</v>
      </c>
      <c r="F27">
        <f t="shared" si="1"/>
        <v>0.27272727272727271</v>
      </c>
      <c r="G27">
        <f t="shared" si="2"/>
        <v>100</v>
      </c>
      <c r="H27">
        <f t="shared" si="3"/>
        <v>4.4545454545454555E-2</v>
      </c>
      <c r="I27">
        <f t="shared" si="3"/>
        <v>-0.1712727272727273</v>
      </c>
      <c r="J27">
        <f t="shared" si="4"/>
        <v>4.4545454545454554E-4</v>
      </c>
      <c r="K27">
        <f t="shared" si="5"/>
        <v>-1.7127272727272729E-3</v>
      </c>
    </row>
    <row r="28" spans="1:11" ht="15">
      <c r="A28" s="9">
        <v>2009</v>
      </c>
      <c r="B28" s="10">
        <v>1150</v>
      </c>
      <c r="C28" s="11">
        <v>330</v>
      </c>
      <c r="D28" s="13">
        <v>500</v>
      </c>
      <c r="E28">
        <f t="shared" si="0"/>
        <v>0.28695652173913044</v>
      </c>
      <c r="F28">
        <f t="shared" si="1"/>
        <v>0.43478260869565216</v>
      </c>
      <c r="G28">
        <f t="shared" si="2"/>
        <v>50</v>
      </c>
      <c r="H28">
        <f t="shared" si="3"/>
        <v>-1.758893280632412E-2</v>
      </c>
      <c r="I28">
        <f t="shared" si="3"/>
        <v>0.16205533596837945</v>
      </c>
      <c r="J28">
        <f t="shared" si="4"/>
        <v>-3.5177865612648243E-4</v>
      </c>
      <c r="K28">
        <f t="shared" si="5"/>
        <v>3.241106719367589E-3</v>
      </c>
    </row>
    <row r="29" spans="1:11" ht="15">
      <c r="A29" s="9">
        <v>2010</v>
      </c>
      <c r="B29" s="10">
        <v>1150</v>
      </c>
      <c r="C29" s="11">
        <v>170</v>
      </c>
      <c r="D29" s="13">
        <v>530</v>
      </c>
      <c r="E29">
        <f t="shared" si="0"/>
        <v>0.14782608695652175</v>
      </c>
      <c r="F29">
        <f t="shared" si="1"/>
        <v>0.46086956521739131</v>
      </c>
      <c r="G29">
        <f t="shared" si="2"/>
        <v>0</v>
      </c>
      <c r="H29">
        <f t="shared" si="3"/>
        <v>-0.1391304347826087</v>
      </c>
      <c r="I29">
        <f t="shared" si="3"/>
        <v>2.6086956521739146E-2</v>
      </c>
    </row>
    <row r="30" spans="1:11" ht="15">
      <c r="A30" s="9">
        <v>2011</v>
      </c>
      <c r="B30" s="10">
        <v>1050</v>
      </c>
      <c r="C30" s="11">
        <v>330</v>
      </c>
      <c r="D30" s="13">
        <v>275</v>
      </c>
      <c r="E30">
        <f t="shared" si="0"/>
        <v>0.31428571428571428</v>
      </c>
      <c r="F30">
        <f t="shared" si="1"/>
        <v>0.26190476190476192</v>
      </c>
      <c r="G30">
        <f t="shared" si="2"/>
        <v>-100</v>
      </c>
      <c r="H30">
        <f t="shared" si="3"/>
        <v>0.16645962732919253</v>
      </c>
      <c r="I30">
        <f t="shared" si="3"/>
        <v>-0.19896480331262939</v>
      </c>
      <c r="J30">
        <f t="shared" si="4"/>
        <v>-1.6645962732919253E-3</v>
      </c>
      <c r="K30">
        <f t="shared" si="5"/>
        <v>1.9896480331262939E-3</v>
      </c>
    </row>
    <row r="31" spans="1:11" ht="15">
      <c r="A31" s="9">
        <v>2012</v>
      </c>
      <c r="B31" s="10">
        <v>1150</v>
      </c>
      <c r="C31" s="11">
        <v>260</v>
      </c>
      <c r="D31" s="13">
        <v>600</v>
      </c>
      <c r="E31">
        <f t="shared" si="0"/>
        <v>0.22608695652173913</v>
      </c>
      <c r="F31">
        <f t="shared" si="1"/>
        <v>0.52173913043478259</v>
      </c>
      <c r="G31">
        <f t="shared" si="2"/>
        <v>100</v>
      </c>
      <c r="H31">
        <f t="shared" si="3"/>
        <v>-8.819875776397515E-2</v>
      </c>
      <c r="I31">
        <f t="shared" si="3"/>
        <v>0.25983436853002068</v>
      </c>
      <c r="J31">
        <f t="shared" si="4"/>
        <v>-8.8198757763975144E-4</v>
      </c>
      <c r="K31">
        <f t="shared" si="5"/>
        <v>2.5983436853002067E-3</v>
      </c>
    </row>
    <row r="32" spans="1:11" ht="15">
      <c r="A32" s="10">
        <v>2013</v>
      </c>
      <c r="B32" s="10">
        <v>1150</v>
      </c>
      <c r="C32" s="11">
        <v>250</v>
      </c>
      <c r="D32" s="13">
        <v>530</v>
      </c>
      <c r="E32">
        <f t="shared" si="0"/>
        <v>0.21739130434782608</v>
      </c>
      <c r="F32">
        <f t="shared" si="1"/>
        <v>0.46086956521739131</v>
      </c>
      <c r="G32">
        <f t="shared" si="2"/>
        <v>0</v>
      </c>
      <c r="H32">
        <f t="shared" si="3"/>
        <v>-8.6956521739130488E-3</v>
      </c>
      <c r="I32">
        <f t="shared" si="3"/>
        <v>-6.0869565217391286E-2</v>
      </c>
    </row>
    <row r="33" spans="1:11" ht="15">
      <c r="A33" s="10">
        <v>2014</v>
      </c>
      <c r="B33" s="10">
        <v>990</v>
      </c>
      <c r="C33" s="12">
        <v>290</v>
      </c>
      <c r="D33" s="13">
        <v>15</v>
      </c>
      <c r="E33">
        <f t="shared" si="0"/>
        <v>0.29292929292929293</v>
      </c>
      <c r="F33">
        <f t="shared" si="1"/>
        <v>1.5151515151515152E-2</v>
      </c>
      <c r="G33">
        <f t="shared" si="2"/>
        <v>-160</v>
      </c>
      <c r="H33">
        <f t="shared" si="3"/>
        <v>7.5537988581466847E-2</v>
      </c>
      <c r="I33">
        <f t="shared" si="3"/>
        <v>-0.44571805006587617</v>
      </c>
      <c r="J33">
        <f t="shared" si="4"/>
        <v>-4.7211242863416777E-4</v>
      </c>
      <c r="K33">
        <f t="shared" si="5"/>
        <v>2.7857378129117262E-3</v>
      </c>
    </row>
    <row r="34" spans="1:11" ht="15">
      <c r="A34" s="10">
        <v>2015</v>
      </c>
      <c r="B34" s="10">
        <v>1250</v>
      </c>
      <c r="D34" s="13">
        <v>380</v>
      </c>
      <c r="E34">
        <f t="shared" si="0"/>
        <v>0</v>
      </c>
      <c r="F34">
        <f t="shared" si="1"/>
        <v>0.30399999999999999</v>
      </c>
      <c r="G34">
        <f t="shared" si="2"/>
        <v>260</v>
      </c>
      <c r="H34">
        <f t="shared" si="3"/>
        <v>-0.29292929292929293</v>
      </c>
      <c r="I34">
        <f t="shared" si="3"/>
        <v>0.28884848484848485</v>
      </c>
      <c r="J34">
        <f t="shared" si="4"/>
        <v>-1.1266511266511267E-3</v>
      </c>
      <c r="K34">
        <f t="shared" si="5"/>
        <v>1.110955710955711E-3</v>
      </c>
    </row>
    <row r="35" spans="1:11" ht="15">
      <c r="A35" s="10"/>
      <c r="B35" s="10"/>
      <c r="D35" s="13"/>
    </row>
    <row r="36" spans="1:11">
      <c r="J36" t="s">
        <v>20</v>
      </c>
      <c r="K36" t="s">
        <v>20</v>
      </c>
    </row>
    <row r="37" spans="1:11">
      <c r="J37">
        <f>AVERAGE(J2:J34)</f>
        <v>-8.511328313805344E-4</v>
      </c>
      <c r="K37" s="14">
        <f>AVERAGE(K3:K34)</f>
        <v>-7.0801983186562136E-4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1" workbookViewId="0">
      <selection activeCell="J37" sqref="J37"/>
    </sheetView>
  </sheetViews>
  <sheetFormatPr defaultRowHeight="12.75"/>
  <cols>
    <col min="11" max="11" width="12.42578125" bestFit="1" customWidth="1"/>
  </cols>
  <sheetData>
    <row r="1" spans="1:11">
      <c r="A1" t="s">
        <v>17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16</v>
      </c>
      <c r="H1" t="s">
        <v>14</v>
      </c>
      <c r="I1" t="s">
        <v>15</v>
      </c>
      <c r="J1" t="s">
        <v>18</v>
      </c>
      <c r="K1" t="s">
        <v>19</v>
      </c>
    </row>
    <row r="2" spans="1:11" ht="15">
      <c r="A2" s="9">
        <v>1983</v>
      </c>
      <c r="B2" s="10"/>
      <c r="C2" s="11"/>
      <c r="D2" s="11"/>
    </row>
    <row r="3" spans="1:11" ht="15">
      <c r="A3" s="9">
        <v>1984</v>
      </c>
      <c r="B3" s="10"/>
      <c r="C3" s="11"/>
      <c r="D3" s="11"/>
    </row>
    <row r="4" spans="1:11" ht="15">
      <c r="A4" s="9">
        <v>1985</v>
      </c>
      <c r="B4" s="10"/>
      <c r="C4" s="11"/>
      <c r="D4" s="11"/>
    </row>
    <row r="5" spans="1:11" ht="15">
      <c r="A5" s="9">
        <v>1986</v>
      </c>
      <c r="B5" s="10"/>
      <c r="C5" s="11"/>
      <c r="D5" s="11"/>
    </row>
    <row r="6" spans="1:11" ht="15">
      <c r="A6" s="9">
        <v>1987</v>
      </c>
      <c r="B6" s="10"/>
      <c r="C6" s="11"/>
      <c r="D6" s="11"/>
    </row>
    <row r="7" spans="1:11" ht="15">
      <c r="A7" s="9">
        <v>1988</v>
      </c>
      <c r="B7" s="10"/>
      <c r="C7" s="11"/>
      <c r="D7" s="11"/>
    </row>
    <row r="8" spans="1:11" ht="15">
      <c r="A8" s="9">
        <v>1989</v>
      </c>
      <c r="B8" s="10"/>
      <c r="C8" s="11"/>
      <c r="D8" s="11"/>
    </row>
    <row r="9" spans="1:11" ht="15">
      <c r="A9" s="9">
        <v>1990</v>
      </c>
      <c r="B9" s="10"/>
      <c r="C9" s="11"/>
      <c r="D9" s="11"/>
    </row>
    <row r="10" spans="1:11" ht="15">
      <c r="A10" s="9">
        <v>1991</v>
      </c>
      <c r="B10" s="10"/>
      <c r="C10" s="11"/>
      <c r="D10" s="11"/>
    </row>
    <row r="11" spans="1:11" ht="15">
      <c r="A11" s="9">
        <v>1992</v>
      </c>
      <c r="B11" s="10">
        <v>45</v>
      </c>
      <c r="C11" s="11">
        <v>20</v>
      </c>
      <c r="D11" s="11">
        <v>5</v>
      </c>
      <c r="E11">
        <f t="shared" ref="E11:E34" si="0">C11/B11</f>
        <v>0.44444444444444442</v>
      </c>
      <c r="F11">
        <f t="shared" ref="F11:F34" si="1">D11/B11</f>
        <v>0.1111111111111111</v>
      </c>
      <c r="G11">
        <f t="shared" ref="G11:G34" si="2">B11-B10</f>
        <v>45</v>
      </c>
      <c r="H11">
        <f t="shared" ref="H11:I34" si="3">E11-E10</f>
        <v>0.44444444444444442</v>
      </c>
      <c r="I11">
        <f t="shared" si="3"/>
        <v>0.1111111111111111</v>
      </c>
      <c r="J11">
        <f t="shared" ref="J11:J34" si="4">H11/G11</f>
        <v>9.876543209876543E-3</v>
      </c>
      <c r="K11">
        <f t="shared" ref="K11:K34" si="5">I11/G11</f>
        <v>2.4691358024691358E-3</v>
      </c>
    </row>
    <row r="12" spans="1:11" ht="15">
      <c r="A12" s="9">
        <v>1993</v>
      </c>
      <c r="B12" s="10">
        <v>70</v>
      </c>
      <c r="C12" s="11">
        <v>35</v>
      </c>
      <c r="D12" s="11">
        <v>5</v>
      </c>
      <c r="E12">
        <f t="shared" si="0"/>
        <v>0.5</v>
      </c>
      <c r="F12">
        <f t="shared" si="1"/>
        <v>7.1428571428571425E-2</v>
      </c>
      <c r="G12">
        <f t="shared" si="2"/>
        <v>25</v>
      </c>
      <c r="H12">
        <f t="shared" si="3"/>
        <v>5.555555555555558E-2</v>
      </c>
      <c r="I12">
        <f t="shared" si="3"/>
        <v>-3.968253968253968E-2</v>
      </c>
      <c r="J12">
        <f t="shared" si="4"/>
        <v>2.2222222222222231E-3</v>
      </c>
      <c r="K12">
        <f t="shared" si="5"/>
        <v>-1.5873015873015873E-3</v>
      </c>
    </row>
    <row r="13" spans="1:11" ht="15">
      <c r="A13" s="9">
        <v>1994</v>
      </c>
      <c r="B13" s="10">
        <v>100</v>
      </c>
      <c r="C13" s="11">
        <v>35</v>
      </c>
      <c r="D13" s="11">
        <v>0</v>
      </c>
      <c r="E13">
        <f t="shared" si="0"/>
        <v>0.35</v>
      </c>
      <c r="F13">
        <f t="shared" si="1"/>
        <v>0</v>
      </c>
      <c r="G13">
        <f t="shared" si="2"/>
        <v>30</v>
      </c>
      <c r="H13">
        <f t="shared" si="3"/>
        <v>-0.15000000000000002</v>
      </c>
      <c r="I13">
        <f t="shared" si="3"/>
        <v>-7.1428571428571425E-2</v>
      </c>
      <c r="J13">
        <f t="shared" si="4"/>
        <v>-5.000000000000001E-3</v>
      </c>
      <c r="K13">
        <f t="shared" si="5"/>
        <v>-2.3809523809523807E-3</v>
      </c>
    </row>
    <row r="14" spans="1:11" ht="15">
      <c r="A14" s="9">
        <v>1995</v>
      </c>
      <c r="B14" s="10">
        <v>140</v>
      </c>
      <c r="C14" s="11">
        <v>50</v>
      </c>
      <c r="D14" s="12">
        <v>5</v>
      </c>
      <c r="E14">
        <f t="shared" si="0"/>
        <v>0.35714285714285715</v>
      </c>
      <c r="F14">
        <f t="shared" si="1"/>
        <v>3.5714285714285712E-2</v>
      </c>
      <c r="G14">
        <f t="shared" si="2"/>
        <v>40</v>
      </c>
      <c r="H14">
        <f t="shared" si="3"/>
        <v>7.142857142857173E-3</v>
      </c>
      <c r="I14">
        <f t="shared" si="3"/>
        <v>3.5714285714285712E-2</v>
      </c>
      <c r="J14">
        <f t="shared" si="4"/>
        <v>1.7857142857142933E-4</v>
      </c>
      <c r="K14">
        <f t="shared" si="5"/>
        <v>8.9285714285714283E-4</v>
      </c>
    </row>
    <row r="15" spans="1:11" ht="15">
      <c r="A15" s="9">
        <v>1996</v>
      </c>
      <c r="B15" s="10">
        <v>180</v>
      </c>
      <c r="C15" s="11">
        <v>65</v>
      </c>
      <c r="D15" s="13">
        <v>5</v>
      </c>
      <c r="E15">
        <f t="shared" si="0"/>
        <v>0.3611111111111111</v>
      </c>
      <c r="F15">
        <f t="shared" si="1"/>
        <v>2.7777777777777776E-2</v>
      </c>
      <c r="G15">
        <f t="shared" si="2"/>
        <v>40</v>
      </c>
      <c r="H15">
        <f t="shared" si="3"/>
        <v>3.9682539682539542E-3</v>
      </c>
      <c r="I15">
        <f t="shared" si="3"/>
        <v>-7.9365079365079361E-3</v>
      </c>
      <c r="J15">
        <f t="shared" si="4"/>
        <v>9.9206349206348854E-5</v>
      </c>
      <c r="K15">
        <f t="shared" si="5"/>
        <v>-1.9841269841269841E-4</v>
      </c>
    </row>
    <row r="16" spans="1:11" ht="15">
      <c r="A16" s="9">
        <v>1997</v>
      </c>
      <c r="B16" s="10">
        <v>240</v>
      </c>
      <c r="C16" s="11">
        <v>75</v>
      </c>
      <c r="D16" s="13">
        <v>10</v>
      </c>
      <c r="E16">
        <f t="shared" si="0"/>
        <v>0.3125</v>
      </c>
      <c r="F16">
        <f t="shared" si="1"/>
        <v>4.1666666666666664E-2</v>
      </c>
      <c r="G16">
        <f t="shared" si="2"/>
        <v>60</v>
      </c>
      <c r="H16">
        <f t="shared" si="3"/>
        <v>-4.8611111111111105E-2</v>
      </c>
      <c r="I16">
        <f t="shared" si="3"/>
        <v>1.3888888888888888E-2</v>
      </c>
      <c r="J16">
        <f t="shared" si="4"/>
        <v>-8.1018518518518505E-4</v>
      </c>
      <c r="K16">
        <f t="shared" si="5"/>
        <v>2.3148148148148146E-4</v>
      </c>
    </row>
    <row r="17" spans="1:11" ht="15">
      <c r="A17" s="9">
        <v>1998</v>
      </c>
      <c r="B17" s="10">
        <v>300</v>
      </c>
      <c r="C17" s="11">
        <v>80</v>
      </c>
      <c r="D17" s="13">
        <v>0</v>
      </c>
      <c r="E17">
        <f t="shared" si="0"/>
        <v>0.26666666666666666</v>
      </c>
      <c r="F17">
        <f t="shared" si="1"/>
        <v>0</v>
      </c>
      <c r="G17">
        <f t="shared" si="2"/>
        <v>60</v>
      </c>
      <c r="H17">
        <f t="shared" si="3"/>
        <v>-4.5833333333333337E-2</v>
      </c>
      <c r="I17">
        <f t="shared" si="3"/>
        <v>-4.1666666666666664E-2</v>
      </c>
      <c r="J17">
        <f t="shared" si="4"/>
        <v>-7.6388888888888893E-4</v>
      </c>
      <c r="K17">
        <f t="shared" si="5"/>
        <v>-6.9444444444444436E-4</v>
      </c>
    </row>
    <row r="18" spans="1:11" ht="15">
      <c r="A18" s="9">
        <v>1999</v>
      </c>
      <c r="B18" s="10">
        <v>380</v>
      </c>
      <c r="C18" s="11">
        <v>100</v>
      </c>
      <c r="D18" s="13">
        <v>15</v>
      </c>
      <c r="E18">
        <f t="shared" si="0"/>
        <v>0.26315789473684209</v>
      </c>
      <c r="F18">
        <f t="shared" si="1"/>
        <v>3.9473684210526314E-2</v>
      </c>
      <c r="G18">
        <f t="shared" si="2"/>
        <v>80</v>
      </c>
      <c r="H18">
        <f t="shared" si="3"/>
        <v>-3.5087719298245723E-3</v>
      </c>
      <c r="I18">
        <f t="shared" si="3"/>
        <v>3.9473684210526314E-2</v>
      </c>
      <c r="J18">
        <f t="shared" si="4"/>
        <v>-4.3859649122807157E-5</v>
      </c>
      <c r="K18">
        <f t="shared" si="5"/>
        <v>4.9342105263157896E-4</v>
      </c>
    </row>
    <row r="19" spans="1:11" ht="15">
      <c r="A19" s="9">
        <v>2000</v>
      </c>
      <c r="B19" s="10">
        <v>460</v>
      </c>
      <c r="C19" s="11">
        <v>145</v>
      </c>
      <c r="D19" s="13">
        <v>15</v>
      </c>
      <c r="E19">
        <f t="shared" si="0"/>
        <v>0.31521739130434784</v>
      </c>
      <c r="F19">
        <f t="shared" si="1"/>
        <v>3.2608695652173912E-2</v>
      </c>
      <c r="G19">
        <f t="shared" si="2"/>
        <v>80</v>
      </c>
      <c r="H19">
        <f t="shared" si="3"/>
        <v>5.2059496567505747E-2</v>
      </c>
      <c r="I19">
        <f t="shared" si="3"/>
        <v>-6.8649885583524015E-3</v>
      </c>
      <c r="J19">
        <f t="shared" si="4"/>
        <v>6.5074370709382182E-4</v>
      </c>
      <c r="K19">
        <f t="shared" si="5"/>
        <v>-8.5812356979405018E-5</v>
      </c>
    </row>
    <row r="20" spans="1:11" ht="15">
      <c r="A20" s="9">
        <v>2001</v>
      </c>
      <c r="B20" s="10">
        <v>590</v>
      </c>
      <c r="C20" s="11">
        <v>200</v>
      </c>
      <c r="D20" s="13">
        <v>25</v>
      </c>
      <c r="E20">
        <f t="shared" si="0"/>
        <v>0.33898305084745761</v>
      </c>
      <c r="F20">
        <f t="shared" si="1"/>
        <v>4.2372881355932202E-2</v>
      </c>
      <c r="G20">
        <f t="shared" si="2"/>
        <v>130</v>
      </c>
      <c r="H20">
        <f t="shared" si="3"/>
        <v>2.3765659543109774E-2</v>
      </c>
      <c r="I20">
        <f t="shared" si="3"/>
        <v>9.7641857037582894E-3</v>
      </c>
      <c r="J20">
        <f t="shared" si="4"/>
        <v>1.8281276571622903E-4</v>
      </c>
      <c r="K20">
        <f t="shared" si="5"/>
        <v>7.5109120798140685E-5</v>
      </c>
    </row>
    <row r="21" spans="1:11" ht="15">
      <c r="A21" s="9">
        <v>2002</v>
      </c>
      <c r="B21" s="10">
        <v>770</v>
      </c>
      <c r="C21" s="11">
        <v>270</v>
      </c>
      <c r="D21" s="13">
        <v>25</v>
      </c>
      <c r="E21">
        <f t="shared" si="0"/>
        <v>0.35064935064935066</v>
      </c>
      <c r="F21">
        <f t="shared" si="1"/>
        <v>3.2467532467532464E-2</v>
      </c>
      <c r="G21">
        <f t="shared" si="2"/>
        <v>180</v>
      </c>
      <c r="H21">
        <f t="shared" si="3"/>
        <v>1.1666299801893043E-2</v>
      </c>
      <c r="I21">
        <f t="shared" si="3"/>
        <v>-9.905348888399737E-3</v>
      </c>
      <c r="J21">
        <f t="shared" si="4"/>
        <v>6.4812776677183575E-5</v>
      </c>
      <c r="K21">
        <f t="shared" si="5"/>
        <v>-5.5029716046665203E-5</v>
      </c>
    </row>
    <row r="22" spans="1:11" ht="15">
      <c r="A22" s="9">
        <v>2003</v>
      </c>
      <c r="B22" s="10">
        <v>1000</v>
      </c>
      <c r="C22" s="11">
        <v>280</v>
      </c>
      <c r="D22" s="13">
        <v>135</v>
      </c>
      <c r="E22">
        <f t="shared" si="0"/>
        <v>0.28000000000000003</v>
      </c>
      <c r="F22">
        <f t="shared" si="1"/>
        <v>0.13500000000000001</v>
      </c>
      <c r="G22">
        <f t="shared" si="2"/>
        <v>230</v>
      </c>
      <c r="H22">
        <f t="shared" si="3"/>
        <v>-7.0649350649350628E-2</v>
      </c>
      <c r="I22">
        <f t="shared" si="3"/>
        <v>0.10253246753246754</v>
      </c>
      <c r="J22">
        <f t="shared" si="4"/>
        <v>-3.0717108977978535E-4</v>
      </c>
      <c r="K22">
        <f t="shared" si="5"/>
        <v>4.4579333709768499E-4</v>
      </c>
    </row>
    <row r="23" spans="1:11" ht="15">
      <c r="A23" s="9">
        <v>2004</v>
      </c>
      <c r="B23" s="10">
        <v>1150</v>
      </c>
      <c r="C23" s="11">
        <v>430</v>
      </c>
      <c r="D23" s="13">
        <v>125</v>
      </c>
      <c r="E23">
        <f t="shared" si="0"/>
        <v>0.37391304347826088</v>
      </c>
      <c r="F23">
        <f t="shared" si="1"/>
        <v>0.10869565217391304</v>
      </c>
      <c r="G23">
        <f t="shared" si="2"/>
        <v>150</v>
      </c>
      <c r="H23">
        <f t="shared" si="3"/>
        <v>9.3913043478260849E-2</v>
      </c>
      <c r="I23">
        <f t="shared" si="3"/>
        <v>-2.6304347826086968E-2</v>
      </c>
      <c r="J23">
        <f t="shared" si="4"/>
        <v>6.2608695652173897E-4</v>
      </c>
      <c r="K23">
        <f t="shared" si="5"/>
        <v>-1.7536231884057979E-4</v>
      </c>
    </row>
    <row r="24" spans="1:11" ht="15">
      <c r="A24" s="9">
        <v>2005</v>
      </c>
      <c r="B24" s="10">
        <v>1400</v>
      </c>
      <c r="C24" s="11">
        <v>440</v>
      </c>
      <c r="D24" s="13">
        <v>500</v>
      </c>
      <c r="E24">
        <f t="shared" si="0"/>
        <v>0.31428571428571428</v>
      </c>
      <c r="F24">
        <f t="shared" si="1"/>
        <v>0.35714285714285715</v>
      </c>
      <c r="G24">
        <f t="shared" si="2"/>
        <v>250</v>
      </c>
      <c r="H24">
        <f t="shared" si="3"/>
        <v>-5.9627329192546596E-2</v>
      </c>
      <c r="I24">
        <f t="shared" si="3"/>
        <v>0.24844720496894412</v>
      </c>
      <c r="J24">
        <f t="shared" si="4"/>
        <v>-2.3850931677018639E-4</v>
      </c>
      <c r="K24">
        <f t="shared" si="5"/>
        <v>9.9378881987577643E-4</v>
      </c>
    </row>
    <row r="25" spans="1:11" ht="15">
      <c r="A25" s="9">
        <v>2006</v>
      </c>
      <c r="B25" s="10">
        <v>1700</v>
      </c>
      <c r="C25" s="11">
        <v>700</v>
      </c>
      <c r="D25" s="13">
        <v>500</v>
      </c>
      <c r="E25">
        <f t="shared" si="0"/>
        <v>0.41176470588235292</v>
      </c>
      <c r="F25">
        <f t="shared" si="1"/>
        <v>0.29411764705882354</v>
      </c>
      <c r="G25">
        <f t="shared" si="2"/>
        <v>300</v>
      </c>
      <c r="H25">
        <f t="shared" si="3"/>
        <v>9.7478991596638642E-2</v>
      </c>
      <c r="I25">
        <f t="shared" si="3"/>
        <v>-6.3025210084033612E-2</v>
      </c>
      <c r="J25">
        <f t="shared" si="4"/>
        <v>3.249299719887955E-4</v>
      </c>
      <c r="K25">
        <f t="shared" si="5"/>
        <v>-2.1008403361344536E-4</v>
      </c>
    </row>
    <row r="26" spans="1:11" ht="15">
      <c r="A26" s="9">
        <v>2007</v>
      </c>
      <c r="B26" s="10">
        <v>2000</v>
      </c>
      <c r="C26" s="11">
        <v>450</v>
      </c>
      <c r="D26" s="13">
        <v>550</v>
      </c>
      <c r="E26">
        <f t="shared" si="0"/>
        <v>0.22500000000000001</v>
      </c>
      <c r="F26">
        <f t="shared" si="1"/>
        <v>0.27500000000000002</v>
      </c>
      <c r="G26">
        <f t="shared" si="2"/>
        <v>300</v>
      </c>
      <c r="H26">
        <f t="shared" si="3"/>
        <v>-0.18676470588235292</v>
      </c>
      <c r="I26">
        <f t="shared" si="3"/>
        <v>-1.9117647058823517E-2</v>
      </c>
      <c r="J26">
        <f t="shared" si="4"/>
        <v>-6.2254901960784304E-4</v>
      </c>
      <c r="K26">
        <f t="shared" si="5"/>
        <v>-6.3725490196078394E-5</v>
      </c>
    </row>
    <row r="27" spans="1:11" ht="15">
      <c r="A27" s="9">
        <v>2008</v>
      </c>
      <c r="B27" s="10">
        <v>2200</v>
      </c>
      <c r="C27" s="11">
        <v>700</v>
      </c>
      <c r="D27" s="13">
        <v>580</v>
      </c>
      <c r="E27">
        <f t="shared" si="0"/>
        <v>0.31818181818181818</v>
      </c>
      <c r="F27">
        <f t="shared" si="1"/>
        <v>0.26363636363636361</v>
      </c>
      <c r="G27">
        <f t="shared" si="2"/>
        <v>200</v>
      </c>
      <c r="H27">
        <f t="shared" si="3"/>
        <v>9.3181818181818171E-2</v>
      </c>
      <c r="I27">
        <f t="shared" si="3"/>
        <v>-1.1363636363636409E-2</v>
      </c>
      <c r="J27">
        <f t="shared" si="4"/>
        <v>4.6590909090909083E-4</v>
      </c>
      <c r="K27">
        <f t="shared" si="5"/>
        <v>-5.6818181818182049E-5</v>
      </c>
    </row>
    <row r="28" spans="1:11" ht="15">
      <c r="A28" s="9">
        <v>2009</v>
      </c>
      <c r="B28" s="10">
        <v>2700</v>
      </c>
      <c r="C28" s="11">
        <v>500</v>
      </c>
      <c r="D28" s="13">
        <v>950</v>
      </c>
      <c r="E28">
        <f t="shared" si="0"/>
        <v>0.18518518518518517</v>
      </c>
      <c r="F28">
        <f t="shared" si="1"/>
        <v>0.35185185185185186</v>
      </c>
      <c r="G28">
        <f t="shared" si="2"/>
        <v>500</v>
      </c>
      <c r="H28">
        <f t="shared" si="3"/>
        <v>-0.132996632996633</v>
      </c>
      <c r="I28">
        <f t="shared" si="3"/>
        <v>8.8215488215488247E-2</v>
      </c>
      <c r="J28">
        <f t="shared" si="4"/>
        <v>-2.65993265993266E-4</v>
      </c>
      <c r="K28">
        <f t="shared" si="5"/>
        <v>1.7643097643097648E-4</v>
      </c>
    </row>
    <row r="29" spans="1:11" ht="15">
      <c r="A29" s="9">
        <v>2010</v>
      </c>
      <c r="B29" s="10">
        <v>3000</v>
      </c>
      <c r="C29" s="11">
        <v>700</v>
      </c>
      <c r="D29" s="13">
        <v>1050</v>
      </c>
      <c r="E29">
        <f t="shared" si="0"/>
        <v>0.23333333333333334</v>
      </c>
      <c r="F29">
        <f t="shared" si="1"/>
        <v>0.35</v>
      </c>
      <c r="G29">
        <f t="shared" si="2"/>
        <v>300</v>
      </c>
      <c r="H29">
        <f t="shared" si="3"/>
        <v>4.8148148148148162E-2</v>
      </c>
      <c r="I29">
        <f t="shared" si="3"/>
        <v>-1.8518518518518823E-3</v>
      </c>
      <c r="J29">
        <f t="shared" si="4"/>
        <v>1.6049382716049388E-4</v>
      </c>
      <c r="K29">
        <f t="shared" si="5"/>
        <v>-6.1728395061729408E-6</v>
      </c>
    </row>
    <row r="30" spans="1:11" ht="15">
      <c r="A30" s="9">
        <v>2011</v>
      </c>
      <c r="B30" s="10">
        <v>3050</v>
      </c>
      <c r="C30" s="11">
        <v>800</v>
      </c>
      <c r="D30" s="13">
        <v>1200</v>
      </c>
      <c r="E30">
        <f t="shared" si="0"/>
        <v>0.26229508196721313</v>
      </c>
      <c r="F30">
        <f t="shared" si="1"/>
        <v>0.39344262295081966</v>
      </c>
      <c r="G30">
        <f t="shared" si="2"/>
        <v>50</v>
      </c>
      <c r="H30">
        <f t="shared" si="3"/>
        <v>2.8961748633879791E-2</v>
      </c>
      <c r="I30">
        <f t="shared" si="3"/>
        <v>4.3442622950819687E-2</v>
      </c>
      <c r="J30">
        <f t="shared" si="4"/>
        <v>5.7923497267759578E-4</v>
      </c>
      <c r="K30">
        <f t="shared" si="5"/>
        <v>8.6885245901639372E-4</v>
      </c>
    </row>
    <row r="31" spans="1:11" ht="15">
      <c r="A31" s="9">
        <v>2012</v>
      </c>
      <c r="B31" s="10">
        <v>3250</v>
      </c>
      <c r="C31" s="11">
        <v>950</v>
      </c>
      <c r="D31" s="13">
        <v>1850</v>
      </c>
      <c r="E31">
        <f t="shared" si="0"/>
        <v>0.29230769230769232</v>
      </c>
      <c r="F31">
        <f t="shared" si="1"/>
        <v>0.56923076923076921</v>
      </c>
      <c r="G31">
        <f t="shared" si="2"/>
        <v>200</v>
      </c>
      <c r="H31">
        <f t="shared" si="3"/>
        <v>3.0012610340479196E-2</v>
      </c>
      <c r="I31">
        <f t="shared" si="3"/>
        <v>0.17578814627994954</v>
      </c>
      <c r="J31">
        <f t="shared" si="4"/>
        <v>1.5006305170239598E-4</v>
      </c>
      <c r="K31">
        <f t="shared" si="5"/>
        <v>8.7894073139974766E-4</v>
      </c>
    </row>
    <row r="32" spans="1:11" ht="15">
      <c r="A32" s="10">
        <v>2013</v>
      </c>
      <c r="B32" s="10">
        <v>3200</v>
      </c>
      <c r="C32" s="11">
        <v>550</v>
      </c>
      <c r="D32" s="13">
        <v>2100</v>
      </c>
      <c r="E32">
        <f t="shared" si="0"/>
        <v>0.171875</v>
      </c>
      <c r="F32">
        <f t="shared" si="1"/>
        <v>0.65625</v>
      </c>
      <c r="G32">
        <f t="shared" si="2"/>
        <v>-50</v>
      </c>
      <c r="H32">
        <f t="shared" si="3"/>
        <v>-0.12043269230769232</v>
      </c>
      <c r="I32">
        <f t="shared" si="3"/>
        <v>8.7019230769230793E-2</v>
      </c>
      <c r="J32">
        <f t="shared" si="4"/>
        <v>2.4086538461538464E-3</v>
      </c>
      <c r="K32">
        <f t="shared" si="5"/>
        <v>-1.7403846153846159E-3</v>
      </c>
    </row>
    <row r="33" spans="1:11" ht="15">
      <c r="A33" s="10">
        <v>2014</v>
      </c>
      <c r="B33" s="10">
        <v>2500</v>
      </c>
      <c r="C33" s="12">
        <v>800</v>
      </c>
      <c r="D33" s="13">
        <v>200</v>
      </c>
      <c r="E33">
        <f t="shared" si="0"/>
        <v>0.32</v>
      </c>
      <c r="F33">
        <f t="shared" si="1"/>
        <v>0.08</v>
      </c>
      <c r="G33">
        <f t="shared" si="2"/>
        <v>-700</v>
      </c>
      <c r="H33">
        <f t="shared" si="3"/>
        <v>0.14812500000000001</v>
      </c>
      <c r="I33">
        <f t="shared" si="3"/>
        <v>-0.57625000000000004</v>
      </c>
      <c r="J33">
        <f t="shared" si="4"/>
        <v>-2.1160714285714286E-4</v>
      </c>
      <c r="K33">
        <f t="shared" si="5"/>
        <v>8.2321428571428574E-4</v>
      </c>
    </row>
    <row r="34" spans="1:11" ht="15">
      <c r="A34" s="10">
        <v>2015</v>
      </c>
      <c r="B34" s="10">
        <v>3200</v>
      </c>
      <c r="D34" s="13">
        <v>970</v>
      </c>
      <c r="E34">
        <f t="shared" si="0"/>
        <v>0</v>
      </c>
      <c r="F34">
        <f t="shared" si="1"/>
        <v>0.30312499999999998</v>
      </c>
      <c r="G34">
        <f t="shared" si="2"/>
        <v>700</v>
      </c>
      <c r="H34">
        <f t="shared" si="3"/>
        <v>-0.32</v>
      </c>
      <c r="I34">
        <f t="shared" si="3"/>
        <v>0.22312499999999996</v>
      </c>
      <c r="J34">
        <f t="shared" si="4"/>
        <v>-4.5714285714285713E-4</v>
      </c>
      <c r="K34">
        <f t="shared" si="5"/>
        <v>3.1874999999999997E-4</v>
      </c>
    </row>
    <row r="35" spans="1:11" ht="15">
      <c r="A35" s="10"/>
      <c r="B35" s="10"/>
      <c r="D35" s="13"/>
    </row>
    <row r="36" spans="1:11">
      <c r="J36" t="s">
        <v>20</v>
      </c>
      <c r="K36" t="s">
        <v>20</v>
      </c>
    </row>
    <row r="37" spans="1:11">
      <c r="J37" s="14">
        <f>AVERAGE(J3:J34)</f>
        <v>3.8622407338040717E-4</v>
      </c>
      <c r="K37">
        <f>AVERAGE(K3:K34)</f>
        <v>5.8886439428170377E-5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6" workbookViewId="0">
      <selection activeCell="I33" sqref="I33"/>
    </sheetView>
  </sheetViews>
  <sheetFormatPr defaultRowHeight="12.75"/>
  <cols>
    <col min="10" max="10" width="12.42578125" bestFit="1" customWidth="1"/>
  </cols>
  <sheetData>
    <row r="1" spans="1:11">
      <c r="A1" t="s">
        <v>17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16</v>
      </c>
      <c r="H1" t="s">
        <v>14</v>
      </c>
      <c r="I1" t="s">
        <v>15</v>
      </c>
      <c r="J1" t="s">
        <v>18</v>
      </c>
      <c r="K1" t="s">
        <v>19</v>
      </c>
    </row>
    <row r="2" spans="1:11" ht="15">
      <c r="A2" s="9">
        <v>1983</v>
      </c>
      <c r="B2" s="10">
        <f>SUM(Cow:Deer!B2)</f>
        <v>30</v>
      </c>
      <c r="C2" s="10">
        <f>SUM(Cow:Deer!C2)</f>
        <v>0</v>
      </c>
      <c r="D2" s="10">
        <f>SUM(Cow:Deer!D2)</f>
        <v>0</v>
      </c>
      <c r="E2">
        <f>C2/B2</f>
        <v>0</v>
      </c>
      <c r="F2">
        <f>D2/B2</f>
        <v>0</v>
      </c>
    </row>
    <row r="3" spans="1:11" ht="15">
      <c r="A3" s="9">
        <v>1984</v>
      </c>
      <c r="B3" s="10">
        <f>SUM(Cow:Deer!B3)</f>
        <v>50</v>
      </c>
      <c r="C3" s="10">
        <f>SUM(Cow:Deer!C3)</f>
        <v>5</v>
      </c>
      <c r="D3" s="10">
        <f>SUM(Cow:Deer!D3)</f>
        <v>0</v>
      </c>
      <c r="E3">
        <f t="shared" ref="E3:E34" si="0">C3/B3</f>
        <v>0.1</v>
      </c>
      <c r="F3">
        <f t="shared" ref="F3:F34" si="1">D3/B3</f>
        <v>0</v>
      </c>
      <c r="G3">
        <f>B3-B2</f>
        <v>20</v>
      </c>
      <c r="H3">
        <f>E3-E2</f>
        <v>0.1</v>
      </c>
      <c r="I3">
        <f>F3-F2</f>
        <v>0</v>
      </c>
      <c r="J3">
        <f t="shared" ref="J3:J34" si="2">H3/G3</f>
        <v>5.0000000000000001E-3</v>
      </c>
      <c r="K3">
        <f t="shared" ref="K3:K34" si="3">I3/G3</f>
        <v>0</v>
      </c>
    </row>
    <row r="4" spans="1:11" ht="15">
      <c r="A4" s="9">
        <v>1985</v>
      </c>
      <c r="B4" s="10">
        <f>SUM(Cow:Deer!B4)</f>
        <v>55</v>
      </c>
      <c r="C4" s="10">
        <f>SUM(Cow:Deer!C4)</f>
        <v>15</v>
      </c>
      <c r="D4" s="10">
        <f>SUM(Cow:Deer!D4)</f>
        <v>10</v>
      </c>
      <c r="E4">
        <f t="shared" si="0"/>
        <v>0.27272727272727271</v>
      </c>
      <c r="F4">
        <f t="shared" si="1"/>
        <v>0.18181818181818182</v>
      </c>
      <c r="G4">
        <f t="shared" ref="G4:G34" si="4">B4-B3</f>
        <v>5</v>
      </c>
      <c r="H4">
        <f t="shared" ref="H4:I34" si="5">E4-E3</f>
        <v>0.1727272727272727</v>
      </c>
      <c r="I4">
        <f t="shared" si="5"/>
        <v>0.18181818181818182</v>
      </c>
      <c r="J4">
        <f t="shared" si="2"/>
        <v>3.4545454545454539E-2</v>
      </c>
      <c r="K4">
        <f t="shared" si="3"/>
        <v>3.6363636363636362E-2</v>
      </c>
    </row>
    <row r="5" spans="1:11" ht="15">
      <c r="A5" s="9">
        <v>1986</v>
      </c>
      <c r="B5" s="10">
        <f>SUM(Cow:Deer!B5)</f>
        <v>55</v>
      </c>
      <c r="C5" s="10">
        <f>SUM(Cow:Deer!C5)</f>
        <v>20</v>
      </c>
      <c r="D5" s="10">
        <f>SUM(Cow:Deer!D5)</f>
        <v>20</v>
      </c>
      <c r="E5">
        <f t="shared" si="0"/>
        <v>0.36363636363636365</v>
      </c>
      <c r="F5">
        <f t="shared" si="1"/>
        <v>0.36363636363636365</v>
      </c>
      <c r="G5">
        <f t="shared" si="4"/>
        <v>0</v>
      </c>
      <c r="H5">
        <f t="shared" si="5"/>
        <v>9.0909090909090939E-2</v>
      </c>
      <c r="I5">
        <f t="shared" si="5"/>
        <v>0.18181818181818182</v>
      </c>
    </row>
    <row r="6" spans="1:11" ht="15">
      <c r="A6" s="9">
        <v>1987</v>
      </c>
      <c r="B6" s="10">
        <f>SUM(Cow:Deer!B6)</f>
        <v>60</v>
      </c>
      <c r="C6" s="10">
        <f>SUM(Cow:Deer!C6)</f>
        <v>25</v>
      </c>
      <c r="D6" s="10">
        <f>SUM(Cow:Deer!D6)</f>
        <v>10</v>
      </c>
      <c r="E6">
        <f t="shared" si="0"/>
        <v>0.41666666666666669</v>
      </c>
      <c r="F6">
        <f t="shared" si="1"/>
        <v>0.16666666666666666</v>
      </c>
      <c r="G6">
        <f t="shared" si="4"/>
        <v>5</v>
      </c>
      <c r="H6">
        <f t="shared" si="5"/>
        <v>5.3030303030303039E-2</v>
      </c>
      <c r="I6">
        <f t="shared" si="5"/>
        <v>-0.19696969696969699</v>
      </c>
      <c r="J6">
        <f t="shared" si="2"/>
        <v>1.0606060606060608E-2</v>
      </c>
      <c r="K6">
        <f t="shared" si="3"/>
        <v>-3.9393939393939398E-2</v>
      </c>
    </row>
    <row r="7" spans="1:11" ht="15">
      <c r="A7" s="9">
        <v>1988</v>
      </c>
      <c r="B7" s="10">
        <f>SUM(Cow:Deer!B7)</f>
        <v>95</v>
      </c>
      <c r="C7" s="10">
        <f>SUM(Cow:Deer!C7)</f>
        <v>35</v>
      </c>
      <c r="D7" s="10">
        <f>SUM(Cow:Deer!D7)</f>
        <v>5</v>
      </c>
      <c r="E7">
        <f t="shared" si="0"/>
        <v>0.36842105263157893</v>
      </c>
      <c r="F7">
        <f t="shared" si="1"/>
        <v>5.2631578947368418E-2</v>
      </c>
      <c r="G7">
        <f t="shared" si="4"/>
        <v>35</v>
      </c>
      <c r="H7">
        <f t="shared" si="5"/>
        <v>-4.8245614035087758E-2</v>
      </c>
      <c r="I7">
        <f t="shared" si="5"/>
        <v>-0.11403508771929824</v>
      </c>
      <c r="J7">
        <f t="shared" si="2"/>
        <v>-1.3784461152882216E-3</v>
      </c>
      <c r="K7">
        <f t="shared" si="3"/>
        <v>-3.2581453634085212E-3</v>
      </c>
    </row>
    <row r="8" spans="1:11" ht="15">
      <c r="A8" s="9">
        <v>1989</v>
      </c>
      <c r="B8" s="10">
        <f>SUM(Cow:Deer!B8)</f>
        <v>125</v>
      </c>
      <c r="C8" s="10">
        <f>SUM(Cow:Deer!C8)</f>
        <v>40</v>
      </c>
      <c r="D8" s="10">
        <f>SUM(Cow:Deer!D8)</f>
        <v>10</v>
      </c>
      <c r="E8">
        <f t="shared" si="0"/>
        <v>0.32</v>
      </c>
      <c r="F8">
        <f t="shared" si="1"/>
        <v>0.08</v>
      </c>
      <c r="G8">
        <f t="shared" si="4"/>
        <v>30</v>
      </c>
      <c r="H8">
        <f t="shared" si="5"/>
        <v>-4.842105263157892E-2</v>
      </c>
      <c r="I8">
        <f t="shared" si="5"/>
        <v>2.7368421052631584E-2</v>
      </c>
      <c r="J8">
        <f t="shared" si="2"/>
        <v>-1.6140350877192973E-3</v>
      </c>
      <c r="K8">
        <f t="shared" si="3"/>
        <v>9.1228070175438617E-4</v>
      </c>
    </row>
    <row r="9" spans="1:11" ht="15">
      <c r="A9" s="9">
        <v>1990</v>
      </c>
      <c r="B9" s="10">
        <f>SUM(Cow:Deer!B9)</f>
        <v>170</v>
      </c>
      <c r="C9" s="10">
        <f>SUM(Cow:Deer!C9)</f>
        <v>55</v>
      </c>
      <c r="D9" s="10">
        <f>SUM(Cow:Deer!D9)</f>
        <v>10</v>
      </c>
      <c r="E9">
        <f t="shared" si="0"/>
        <v>0.3235294117647059</v>
      </c>
      <c r="F9">
        <f t="shared" si="1"/>
        <v>5.8823529411764705E-2</v>
      </c>
      <c r="G9">
        <f t="shared" si="4"/>
        <v>45</v>
      </c>
      <c r="H9">
        <f t="shared" si="5"/>
        <v>3.529411764705892E-3</v>
      </c>
      <c r="I9">
        <f t="shared" si="5"/>
        <v>-2.1176470588235297E-2</v>
      </c>
      <c r="J9">
        <f t="shared" si="2"/>
        <v>7.8431372549019827E-5</v>
      </c>
      <c r="K9">
        <f t="shared" si="3"/>
        <v>-4.7058823529411771E-4</v>
      </c>
    </row>
    <row r="10" spans="1:11" ht="15">
      <c r="A10" s="9">
        <v>1991</v>
      </c>
      <c r="B10" s="10">
        <f>SUM(Cow:Deer!B10)</f>
        <v>205</v>
      </c>
      <c r="C10" s="10">
        <f>SUM(Cow:Deer!C10)</f>
        <v>60</v>
      </c>
      <c r="D10" s="10">
        <f>SUM(Cow:Deer!D10)</f>
        <v>15</v>
      </c>
      <c r="E10">
        <f t="shared" si="0"/>
        <v>0.29268292682926828</v>
      </c>
      <c r="F10">
        <f t="shared" si="1"/>
        <v>7.3170731707317069E-2</v>
      </c>
      <c r="G10">
        <f t="shared" si="4"/>
        <v>35</v>
      </c>
      <c r="H10">
        <f t="shared" si="5"/>
        <v>-3.0846484935437624E-2</v>
      </c>
      <c r="I10">
        <f t="shared" si="5"/>
        <v>1.4347202295552364E-2</v>
      </c>
      <c r="J10">
        <f t="shared" si="2"/>
        <v>-8.8132814101250356E-4</v>
      </c>
      <c r="K10">
        <f t="shared" si="3"/>
        <v>4.0992006558721039E-4</v>
      </c>
    </row>
    <row r="11" spans="1:11" ht="15">
      <c r="A11" s="9">
        <v>1992</v>
      </c>
      <c r="B11" s="10">
        <f>SUM(Cow:Deer!B11)</f>
        <v>300</v>
      </c>
      <c r="C11" s="10">
        <f>SUM(Cow:Deer!C11)</f>
        <v>100</v>
      </c>
      <c r="D11" s="10">
        <f>SUM(Cow:Deer!D11)</f>
        <v>30</v>
      </c>
      <c r="E11">
        <f t="shared" si="0"/>
        <v>0.33333333333333331</v>
      </c>
      <c r="F11">
        <f t="shared" si="1"/>
        <v>0.1</v>
      </c>
      <c r="G11">
        <f t="shared" si="4"/>
        <v>95</v>
      </c>
      <c r="H11">
        <f t="shared" si="5"/>
        <v>4.065040650406504E-2</v>
      </c>
      <c r="I11">
        <f t="shared" si="5"/>
        <v>2.6829268292682937E-2</v>
      </c>
      <c r="J11">
        <f t="shared" si="2"/>
        <v>4.2789901583226359E-4</v>
      </c>
      <c r="K11">
        <f t="shared" si="3"/>
        <v>2.8241335044929406E-4</v>
      </c>
    </row>
    <row r="12" spans="1:11" ht="15">
      <c r="A12" s="9">
        <v>1993</v>
      </c>
      <c r="B12" s="10">
        <f>SUM(Cow:Deer!B12)</f>
        <v>385</v>
      </c>
      <c r="C12" s="10">
        <f>SUM(Cow:Deer!C12)</f>
        <v>140</v>
      </c>
      <c r="D12" s="10">
        <f>SUM(Cow:Deer!D12)</f>
        <v>25</v>
      </c>
      <c r="E12">
        <f t="shared" si="0"/>
        <v>0.36363636363636365</v>
      </c>
      <c r="F12">
        <f t="shared" si="1"/>
        <v>6.4935064935064929E-2</v>
      </c>
      <c r="G12">
        <f t="shared" si="4"/>
        <v>85</v>
      </c>
      <c r="H12">
        <f t="shared" si="5"/>
        <v>3.0303030303030332E-2</v>
      </c>
      <c r="I12">
        <f t="shared" si="5"/>
        <v>-3.5064935064935077E-2</v>
      </c>
      <c r="J12">
        <f t="shared" si="2"/>
        <v>3.5650623885918035E-4</v>
      </c>
      <c r="K12">
        <f t="shared" si="3"/>
        <v>-4.125286478227656E-4</v>
      </c>
    </row>
    <row r="13" spans="1:11" ht="15">
      <c r="A13" s="9">
        <v>1994</v>
      </c>
      <c r="B13" s="10">
        <f>SUM(Cow:Deer!B13)</f>
        <v>500</v>
      </c>
      <c r="C13" s="10">
        <f>SUM(Cow:Deer!C13)</f>
        <v>160</v>
      </c>
      <c r="D13" s="10">
        <f>SUM(Cow:Deer!D13)</f>
        <v>45</v>
      </c>
      <c r="E13">
        <f t="shared" si="0"/>
        <v>0.32</v>
      </c>
      <c r="F13">
        <f t="shared" si="1"/>
        <v>0.09</v>
      </c>
      <c r="G13">
        <f t="shared" si="4"/>
        <v>115</v>
      </c>
      <c r="H13">
        <f t="shared" si="5"/>
        <v>-4.363636363636364E-2</v>
      </c>
      <c r="I13">
        <f t="shared" si="5"/>
        <v>2.5064935064935068E-2</v>
      </c>
      <c r="J13">
        <f t="shared" si="2"/>
        <v>-3.7944664031620557E-4</v>
      </c>
      <c r="K13">
        <f t="shared" si="3"/>
        <v>2.1795595708639189E-4</v>
      </c>
    </row>
    <row r="14" spans="1:11" ht="15">
      <c r="A14" s="9">
        <v>1995</v>
      </c>
      <c r="B14" s="10">
        <f>SUM(Cow:Deer!B14)</f>
        <v>620</v>
      </c>
      <c r="C14" s="10">
        <f>SUM(Cow:Deer!C14)</f>
        <v>160</v>
      </c>
      <c r="D14" s="10">
        <f>SUM(Cow:Deer!D14)</f>
        <v>15</v>
      </c>
      <c r="E14">
        <f t="shared" si="0"/>
        <v>0.25806451612903225</v>
      </c>
      <c r="F14">
        <f t="shared" si="1"/>
        <v>2.4193548387096774E-2</v>
      </c>
      <c r="G14">
        <f t="shared" si="4"/>
        <v>120</v>
      </c>
      <c r="H14">
        <f t="shared" si="5"/>
        <v>-6.1935483870967756E-2</v>
      </c>
      <c r="I14">
        <f t="shared" si="5"/>
        <v>-6.5806451612903216E-2</v>
      </c>
      <c r="J14">
        <f t="shared" si="2"/>
        <v>-5.1612903225806465E-4</v>
      </c>
      <c r="K14">
        <f t="shared" si="3"/>
        <v>-5.4838709677419348E-4</v>
      </c>
    </row>
    <row r="15" spans="1:11" ht="15">
      <c r="A15" s="9">
        <v>1996</v>
      </c>
      <c r="B15" s="10">
        <f>SUM(Cow:Deer!B15)</f>
        <v>760</v>
      </c>
      <c r="C15" s="10">
        <f>SUM(Cow:Deer!C15)</f>
        <v>200</v>
      </c>
      <c r="D15" s="10">
        <f>SUM(Cow:Deer!D15)</f>
        <v>45</v>
      </c>
      <c r="E15">
        <f t="shared" si="0"/>
        <v>0.26315789473684209</v>
      </c>
      <c r="F15">
        <f t="shared" si="1"/>
        <v>5.921052631578947E-2</v>
      </c>
      <c r="G15">
        <f t="shared" si="4"/>
        <v>140</v>
      </c>
      <c r="H15">
        <f t="shared" si="5"/>
        <v>5.0933786078098398E-3</v>
      </c>
      <c r="I15">
        <f t="shared" si="5"/>
        <v>3.5016977928692697E-2</v>
      </c>
      <c r="J15">
        <f t="shared" si="2"/>
        <v>3.6381275770070282E-5</v>
      </c>
      <c r="K15">
        <f t="shared" si="3"/>
        <v>2.5012127091923357E-4</v>
      </c>
    </row>
    <row r="16" spans="1:11" ht="15">
      <c r="A16" s="9">
        <v>1997</v>
      </c>
      <c r="B16" s="10">
        <f>SUM(Cow:Deer!B16)</f>
        <v>910</v>
      </c>
      <c r="C16" s="10">
        <f>SUM(Cow:Deer!C16)</f>
        <v>260</v>
      </c>
      <c r="D16" s="10">
        <f>SUM(Cow:Deer!D16)</f>
        <v>65</v>
      </c>
      <c r="E16">
        <f t="shared" si="0"/>
        <v>0.2857142857142857</v>
      </c>
      <c r="F16">
        <f t="shared" si="1"/>
        <v>7.1428571428571425E-2</v>
      </c>
      <c r="G16">
        <f t="shared" si="4"/>
        <v>150</v>
      </c>
      <c r="H16">
        <f t="shared" si="5"/>
        <v>2.2556390977443608E-2</v>
      </c>
      <c r="I16">
        <f t="shared" si="5"/>
        <v>1.2218045112781954E-2</v>
      </c>
      <c r="J16">
        <f t="shared" si="2"/>
        <v>1.5037593984962405E-4</v>
      </c>
      <c r="K16">
        <f t="shared" si="3"/>
        <v>8.1453634085213028E-5</v>
      </c>
    </row>
    <row r="17" spans="1:11" ht="15">
      <c r="A17" s="9">
        <v>1998</v>
      </c>
      <c r="B17" s="10">
        <f>SUM(Cow:Deer!B17)</f>
        <v>1080</v>
      </c>
      <c r="C17" s="10">
        <f>SUM(Cow:Deer!C17)</f>
        <v>270</v>
      </c>
      <c r="D17" s="10">
        <f>SUM(Cow:Deer!D17)</f>
        <v>60</v>
      </c>
      <c r="E17">
        <f t="shared" si="0"/>
        <v>0.25</v>
      </c>
      <c r="F17">
        <f t="shared" si="1"/>
        <v>5.5555555555555552E-2</v>
      </c>
      <c r="G17">
        <f t="shared" si="4"/>
        <v>170</v>
      </c>
      <c r="H17">
        <f t="shared" si="5"/>
        <v>-3.5714285714285698E-2</v>
      </c>
      <c r="I17">
        <f t="shared" si="5"/>
        <v>-1.5873015873015872E-2</v>
      </c>
      <c r="J17">
        <f t="shared" si="2"/>
        <v>-2.1008403361344528E-4</v>
      </c>
      <c r="K17">
        <f t="shared" si="3"/>
        <v>-9.3370681605975717E-5</v>
      </c>
    </row>
    <row r="18" spans="1:11" ht="15">
      <c r="A18" s="9">
        <v>1999</v>
      </c>
      <c r="B18" s="10">
        <f>SUM(Cow:Deer!B18)</f>
        <v>1270</v>
      </c>
      <c r="C18" s="10">
        <f>SUM(Cow:Deer!C18)</f>
        <v>320</v>
      </c>
      <c r="D18" s="10">
        <f>SUM(Cow:Deer!D18)</f>
        <v>130</v>
      </c>
      <c r="E18">
        <f t="shared" si="0"/>
        <v>0.25196850393700787</v>
      </c>
      <c r="F18">
        <f t="shared" si="1"/>
        <v>0.10236220472440945</v>
      </c>
      <c r="G18">
        <f t="shared" si="4"/>
        <v>190</v>
      </c>
      <c r="H18">
        <f t="shared" si="5"/>
        <v>1.9685039370078705E-3</v>
      </c>
      <c r="I18">
        <f t="shared" si="5"/>
        <v>4.6806649168853895E-2</v>
      </c>
      <c r="J18">
        <f t="shared" si="2"/>
        <v>1.0360547036883528E-5</v>
      </c>
      <c r="K18">
        <f t="shared" si="3"/>
        <v>2.4635078509923101E-4</v>
      </c>
    </row>
    <row r="19" spans="1:11" ht="15">
      <c r="A19" s="9">
        <v>2000</v>
      </c>
      <c r="B19" s="10">
        <f>SUM(Cow:Deer!B19)</f>
        <v>1420</v>
      </c>
      <c r="C19" s="10">
        <f>SUM(Cow:Deer!C19)</f>
        <v>380</v>
      </c>
      <c r="D19" s="10">
        <f>SUM(Cow:Deer!D19)</f>
        <v>70</v>
      </c>
      <c r="E19">
        <f t="shared" si="0"/>
        <v>0.26760563380281688</v>
      </c>
      <c r="F19">
        <f t="shared" si="1"/>
        <v>4.9295774647887321E-2</v>
      </c>
      <c r="G19">
        <f t="shared" si="4"/>
        <v>150</v>
      </c>
      <c r="H19">
        <f t="shared" si="5"/>
        <v>1.5637129865809007E-2</v>
      </c>
      <c r="I19">
        <f t="shared" si="5"/>
        <v>-5.3066430076522127E-2</v>
      </c>
      <c r="J19">
        <f t="shared" si="2"/>
        <v>1.0424753243872671E-4</v>
      </c>
      <c r="K19">
        <f t="shared" si="3"/>
        <v>-3.5377620051014753E-4</v>
      </c>
    </row>
    <row r="20" spans="1:11" ht="15">
      <c r="A20" s="9">
        <v>2001</v>
      </c>
      <c r="B20" s="10">
        <f>SUM(Cow:Deer!B20)</f>
        <v>1690</v>
      </c>
      <c r="C20" s="10">
        <f>SUM(Cow:Deer!C20)</f>
        <v>480</v>
      </c>
      <c r="D20" s="10">
        <f>SUM(Cow:Deer!D20)</f>
        <v>170</v>
      </c>
      <c r="E20">
        <f t="shared" si="0"/>
        <v>0.28402366863905326</v>
      </c>
      <c r="F20">
        <f t="shared" si="1"/>
        <v>0.10059171597633136</v>
      </c>
      <c r="G20">
        <f t="shared" si="4"/>
        <v>270</v>
      </c>
      <c r="H20">
        <f t="shared" si="5"/>
        <v>1.6418034836236384E-2</v>
      </c>
      <c r="I20">
        <f t="shared" si="5"/>
        <v>5.129594132844404E-2</v>
      </c>
      <c r="J20">
        <f t="shared" si="2"/>
        <v>6.0807536430505128E-5</v>
      </c>
      <c r="K20">
        <f t="shared" si="3"/>
        <v>1.8998496788312608E-4</v>
      </c>
    </row>
    <row r="21" spans="1:11" ht="15">
      <c r="A21" s="9">
        <v>2002</v>
      </c>
      <c r="B21" s="10">
        <f>SUM(Cow:Deer!B21)</f>
        <v>1960</v>
      </c>
      <c r="C21" s="10">
        <f>SUM(Cow:Deer!C21)</f>
        <v>565</v>
      </c>
      <c r="D21" s="10">
        <f>SUM(Cow:Deer!D21)</f>
        <v>135</v>
      </c>
      <c r="E21">
        <f t="shared" si="0"/>
        <v>0.28826530612244899</v>
      </c>
      <c r="F21">
        <f t="shared" si="1"/>
        <v>6.8877551020408156E-2</v>
      </c>
      <c r="G21">
        <f t="shared" si="4"/>
        <v>270</v>
      </c>
      <c r="H21">
        <f t="shared" si="5"/>
        <v>4.2416374833957327E-3</v>
      </c>
      <c r="I21">
        <f t="shared" si="5"/>
        <v>-3.1714164955923205E-2</v>
      </c>
      <c r="J21">
        <f t="shared" si="2"/>
        <v>1.5709768457021234E-5</v>
      </c>
      <c r="K21">
        <f t="shared" si="3"/>
        <v>-1.1745987020712298E-4</v>
      </c>
    </row>
    <row r="22" spans="1:11" ht="15">
      <c r="A22" s="9">
        <v>2003</v>
      </c>
      <c r="B22" s="10">
        <f>SUM(Cow:Deer!B22)</f>
        <v>2340</v>
      </c>
      <c r="C22" s="10">
        <f>SUM(Cow:Deer!C22)</f>
        <v>610</v>
      </c>
      <c r="D22" s="10">
        <f>SUM(Cow:Deer!D22)</f>
        <v>380</v>
      </c>
      <c r="E22">
        <f t="shared" si="0"/>
        <v>0.2606837606837607</v>
      </c>
      <c r="F22">
        <f t="shared" si="1"/>
        <v>0.1623931623931624</v>
      </c>
      <c r="G22">
        <f t="shared" si="4"/>
        <v>380</v>
      </c>
      <c r="H22">
        <f t="shared" si="5"/>
        <v>-2.7581545438688293E-2</v>
      </c>
      <c r="I22">
        <f t="shared" si="5"/>
        <v>9.3515611372754243E-2</v>
      </c>
      <c r="J22">
        <f t="shared" si="2"/>
        <v>-7.2583014312337617E-5</v>
      </c>
      <c r="K22">
        <f t="shared" si="3"/>
        <v>2.4609371413882698E-4</v>
      </c>
    </row>
    <row r="23" spans="1:11" ht="15">
      <c r="A23" s="9">
        <v>2004</v>
      </c>
      <c r="B23" s="10">
        <f>SUM(Cow:Deer!B23)</f>
        <v>2539</v>
      </c>
      <c r="C23" s="10">
        <f>SUM(Cow:Deer!C23)</f>
        <v>810</v>
      </c>
      <c r="D23" s="10">
        <f>SUM(Cow:Deer!D23)</f>
        <v>280</v>
      </c>
      <c r="E23">
        <f t="shared" si="0"/>
        <v>0.31902323749507683</v>
      </c>
      <c r="F23">
        <f t="shared" si="1"/>
        <v>0.11027963765261914</v>
      </c>
      <c r="G23">
        <f t="shared" si="4"/>
        <v>199</v>
      </c>
      <c r="H23">
        <f t="shared" si="5"/>
        <v>5.8339476811316127E-2</v>
      </c>
      <c r="I23">
        <f t="shared" si="5"/>
        <v>-5.211352474054326E-2</v>
      </c>
      <c r="J23">
        <f t="shared" si="2"/>
        <v>2.9316320005686494E-4</v>
      </c>
      <c r="K23">
        <f t="shared" si="3"/>
        <v>-2.6187700874644854E-4</v>
      </c>
    </row>
    <row r="24" spans="1:11" ht="15">
      <c r="A24" s="9">
        <v>2005</v>
      </c>
      <c r="B24" s="10">
        <f>SUM(Cow:Deer!B24)</f>
        <v>2980</v>
      </c>
      <c r="C24" s="10">
        <f>SUM(Cow:Deer!C24)</f>
        <v>810</v>
      </c>
      <c r="D24" s="10">
        <f>SUM(Cow:Deer!D24)</f>
        <v>920</v>
      </c>
      <c r="E24">
        <f t="shared" si="0"/>
        <v>0.27181208053691275</v>
      </c>
      <c r="F24">
        <f t="shared" si="1"/>
        <v>0.3087248322147651</v>
      </c>
      <c r="G24">
        <f t="shared" si="4"/>
        <v>441</v>
      </c>
      <c r="H24">
        <f t="shared" si="5"/>
        <v>-4.721115695816408E-2</v>
      </c>
      <c r="I24">
        <f t="shared" si="5"/>
        <v>0.19844519456214596</v>
      </c>
      <c r="J24">
        <f t="shared" si="2"/>
        <v>-1.0705477768291174E-4</v>
      </c>
      <c r="K24">
        <f t="shared" si="3"/>
        <v>4.499891033155237E-4</v>
      </c>
    </row>
    <row r="25" spans="1:11" ht="15">
      <c r="A25" s="9">
        <v>2006</v>
      </c>
      <c r="B25" s="10">
        <f>SUM(Cow:Deer!B25)</f>
        <v>3200</v>
      </c>
      <c r="C25" s="10">
        <f>SUM(Cow:Deer!C25)</f>
        <v>1110</v>
      </c>
      <c r="D25" s="10">
        <f>SUM(Cow:Deer!D25)</f>
        <v>1070</v>
      </c>
      <c r="E25">
        <f t="shared" si="0"/>
        <v>0.34687499999999999</v>
      </c>
      <c r="F25">
        <f t="shared" si="1"/>
        <v>0.33437499999999998</v>
      </c>
      <c r="G25">
        <f t="shared" si="4"/>
        <v>220</v>
      </c>
      <c r="H25">
        <f t="shared" si="5"/>
        <v>7.5062919463087241E-2</v>
      </c>
      <c r="I25">
        <f t="shared" si="5"/>
        <v>2.5650167785234879E-2</v>
      </c>
      <c r="J25">
        <f t="shared" si="2"/>
        <v>3.4119508846857836E-4</v>
      </c>
      <c r="K25">
        <f t="shared" si="3"/>
        <v>1.1659167175106764E-4</v>
      </c>
    </row>
    <row r="26" spans="1:11" ht="15">
      <c r="A26" s="9">
        <v>2007</v>
      </c>
      <c r="B26" s="10">
        <f>SUM(Cow:Deer!B26)</f>
        <v>3480</v>
      </c>
      <c r="C26" s="10">
        <f>SUM(Cow:Deer!C26)</f>
        <v>820</v>
      </c>
      <c r="D26" s="10">
        <f>SUM(Cow:Deer!D26)</f>
        <v>1144</v>
      </c>
      <c r="E26">
        <f t="shared" si="0"/>
        <v>0.23563218390804597</v>
      </c>
      <c r="F26">
        <f t="shared" si="1"/>
        <v>0.32873563218390806</v>
      </c>
      <c r="G26">
        <f t="shared" si="4"/>
        <v>280</v>
      </c>
      <c r="H26">
        <f t="shared" si="5"/>
        <v>-0.11124281609195402</v>
      </c>
      <c r="I26">
        <f t="shared" si="5"/>
        <v>-5.6393678160919225E-3</v>
      </c>
      <c r="J26">
        <f t="shared" si="2"/>
        <v>-3.9729577175697867E-4</v>
      </c>
      <c r="K26">
        <f t="shared" si="3"/>
        <v>-2.0140599343185436E-5</v>
      </c>
    </row>
    <row r="27" spans="1:11" ht="15">
      <c r="A27" s="9">
        <v>2008</v>
      </c>
      <c r="B27" s="10">
        <f>SUM(Cow:Deer!B27)</f>
        <v>3750</v>
      </c>
      <c r="C27" s="10">
        <f>SUM(Cow:Deer!C27)</f>
        <v>1165</v>
      </c>
      <c r="D27" s="10">
        <f>SUM(Cow:Deer!D27)</f>
        <v>960</v>
      </c>
      <c r="E27">
        <f t="shared" si="0"/>
        <v>0.31066666666666665</v>
      </c>
      <c r="F27">
        <f t="shared" si="1"/>
        <v>0.25600000000000001</v>
      </c>
      <c r="G27">
        <f t="shared" si="4"/>
        <v>270</v>
      </c>
      <c r="H27">
        <f t="shared" si="5"/>
        <v>7.503448275862068E-2</v>
      </c>
      <c r="I27">
        <f t="shared" si="5"/>
        <v>-7.273563218390805E-2</v>
      </c>
      <c r="J27">
        <f t="shared" si="2"/>
        <v>2.7790549169859509E-4</v>
      </c>
      <c r="K27">
        <f t="shared" si="3"/>
        <v>-2.6939123031077057E-4</v>
      </c>
    </row>
    <row r="28" spans="1:11" ht="15">
      <c r="A28" s="9">
        <v>2009</v>
      </c>
      <c r="B28" s="10">
        <f>SUM(Cow:Deer!B28)</f>
        <v>4300</v>
      </c>
      <c r="C28" s="10">
        <f>SUM(Cow:Deer!C28)</f>
        <v>960</v>
      </c>
      <c r="D28" s="10">
        <f>SUM(Cow:Deer!D28)</f>
        <v>1670</v>
      </c>
      <c r="E28">
        <f t="shared" si="0"/>
        <v>0.22325581395348837</v>
      </c>
      <c r="F28">
        <f t="shared" si="1"/>
        <v>0.38837209302325582</v>
      </c>
      <c r="G28">
        <f t="shared" si="4"/>
        <v>550</v>
      </c>
      <c r="H28">
        <f t="shared" si="5"/>
        <v>-8.7410852713178278E-2</v>
      </c>
      <c r="I28">
        <f t="shared" si="5"/>
        <v>0.13237209302325581</v>
      </c>
      <c r="J28">
        <f t="shared" si="2"/>
        <v>-1.5892882311486961E-4</v>
      </c>
      <c r="K28">
        <f t="shared" si="3"/>
        <v>2.4067653276955601E-4</v>
      </c>
    </row>
    <row r="29" spans="1:11" ht="15">
      <c r="A29" s="9">
        <v>2010</v>
      </c>
      <c r="B29" s="10">
        <f>SUM(Cow:Deer!B29)</f>
        <v>4550</v>
      </c>
      <c r="C29" s="10">
        <f>SUM(Cow:Deer!C29)</f>
        <v>970</v>
      </c>
      <c r="D29" s="10">
        <f>SUM(Cow:Deer!D29)</f>
        <v>1810</v>
      </c>
      <c r="E29">
        <f t="shared" si="0"/>
        <v>0.21318681318681318</v>
      </c>
      <c r="F29">
        <f t="shared" si="1"/>
        <v>0.39780219780219778</v>
      </c>
      <c r="G29">
        <f t="shared" si="4"/>
        <v>250</v>
      </c>
      <c r="H29">
        <f t="shared" si="5"/>
        <v>-1.006900076667519E-2</v>
      </c>
      <c r="I29">
        <f t="shared" si="5"/>
        <v>9.4301047789419612E-3</v>
      </c>
      <c r="J29">
        <f t="shared" si="2"/>
        <v>-4.0276003066700762E-5</v>
      </c>
      <c r="K29">
        <f t="shared" si="3"/>
        <v>3.7720419115767846E-5</v>
      </c>
    </row>
    <row r="30" spans="1:11" ht="15">
      <c r="A30" s="9">
        <v>2011</v>
      </c>
      <c r="B30" s="10">
        <f>SUM(Cow:Deer!B30)</f>
        <v>4420</v>
      </c>
      <c r="C30" s="10">
        <f>SUM(Cow:Deer!C30)</f>
        <v>1235</v>
      </c>
      <c r="D30" s="10">
        <f>SUM(Cow:Deer!D30)</f>
        <v>1575</v>
      </c>
      <c r="E30">
        <f t="shared" si="0"/>
        <v>0.27941176470588236</v>
      </c>
      <c r="F30">
        <f t="shared" si="1"/>
        <v>0.35633484162895929</v>
      </c>
      <c r="G30">
        <f t="shared" si="4"/>
        <v>-130</v>
      </c>
      <c r="H30">
        <f t="shared" si="5"/>
        <v>6.6224951519069181E-2</v>
      </c>
      <c r="I30">
        <f t="shared" si="5"/>
        <v>-4.146735617323849E-2</v>
      </c>
      <c r="J30">
        <f t="shared" si="2"/>
        <v>-5.0942270399283987E-4</v>
      </c>
      <c r="K30">
        <f t="shared" si="3"/>
        <v>3.1897966287106533E-4</v>
      </c>
    </row>
    <row r="31" spans="1:11" ht="15">
      <c r="A31" s="9">
        <v>2012</v>
      </c>
      <c r="B31" s="10">
        <f>SUM(Cow:Deer!B31)</f>
        <v>4750</v>
      </c>
      <c r="C31" s="10">
        <f>SUM(Cow:Deer!C31)</f>
        <v>1310</v>
      </c>
      <c r="D31" s="10">
        <f>SUM(Cow:Deer!D31)</f>
        <v>2650</v>
      </c>
      <c r="E31">
        <f t="shared" si="0"/>
        <v>0.27578947368421053</v>
      </c>
      <c r="F31">
        <f t="shared" si="1"/>
        <v>0.55789473684210522</v>
      </c>
      <c r="G31">
        <f t="shared" si="4"/>
        <v>330</v>
      </c>
      <c r="H31">
        <f t="shared" si="5"/>
        <v>-3.6222910216718307E-3</v>
      </c>
      <c r="I31">
        <f t="shared" si="5"/>
        <v>0.20155989521314593</v>
      </c>
      <c r="J31">
        <f t="shared" si="2"/>
        <v>-1.0976639459611608E-5</v>
      </c>
      <c r="K31">
        <f t="shared" si="3"/>
        <v>6.1078756125195735E-4</v>
      </c>
    </row>
    <row r="32" spans="1:11" ht="15">
      <c r="A32" s="10">
        <v>2013</v>
      </c>
      <c r="B32" s="10">
        <f>SUM(Cow:Deer!B32)</f>
        <v>4660</v>
      </c>
      <c r="C32" s="10">
        <f>SUM(Cow:Deer!C32)</f>
        <v>860</v>
      </c>
      <c r="D32" s="10">
        <f>SUM(Cow:Deer!D32)</f>
        <v>2860</v>
      </c>
      <c r="E32">
        <f t="shared" si="0"/>
        <v>0.18454935622317598</v>
      </c>
      <c r="F32">
        <f t="shared" si="1"/>
        <v>0.61373390557939911</v>
      </c>
      <c r="G32">
        <f t="shared" si="4"/>
        <v>-90</v>
      </c>
      <c r="H32">
        <f t="shared" si="5"/>
        <v>-9.1240117461034553E-2</v>
      </c>
      <c r="I32">
        <f t="shared" si="5"/>
        <v>5.5839168737293887E-2</v>
      </c>
      <c r="J32">
        <f t="shared" si="2"/>
        <v>1.0137790829003838E-3</v>
      </c>
      <c r="K32">
        <f t="shared" si="3"/>
        <v>-6.2043520819215429E-4</v>
      </c>
    </row>
    <row r="33" spans="1:11" ht="15">
      <c r="A33" s="10">
        <v>2014</v>
      </c>
      <c r="B33" s="10">
        <f>SUM(Cow:Deer!B33)</f>
        <v>3690</v>
      </c>
      <c r="C33" s="10">
        <f>SUM(Cow:Deer!C33)</f>
        <v>1150</v>
      </c>
      <c r="D33" s="10">
        <f>SUM(Cow:Deer!D33)</f>
        <v>215</v>
      </c>
      <c r="E33">
        <f t="shared" si="0"/>
        <v>0.31165311653116529</v>
      </c>
      <c r="F33">
        <f t="shared" si="1"/>
        <v>5.8265582655826556E-2</v>
      </c>
      <c r="G33">
        <f t="shared" si="4"/>
        <v>-970</v>
      </c>
      <c r="H33">
        <f t="shared" si="5"/>
        <v>0.12710376030798931</v>
      </c>
      <c r="I33">
        <f t="shared" si="5"/>
        <v>-0.55546832292357251</v>
      </c>
      <c r="J33">
        <f t="shared" si="2"/>
        <v>-1.3103480444122609E-4</v>
      </c>
      <c r="K33">
        <f t="shared" si="3"/>
        <v>5.7264775559131187E-4</v>
      </c>
    </row>
    <row r="34" spans="1:11" ht="15">
      <c r="A34" s="10">
        <v>2015</v>
      </c>
      <c r="B34" s="10">
        <f>SUM(Cow:Deer!B34)</f>
        <v>4700</v>
      </c>
      <c r="C34" s="10">
        <f>SUM(Cow:Deer!C34)</f>
        <v>0</v>
      </c>
      <c r="D34" s="10">
        <f>SUM(Cow:Deer!D34)</f>
        <v>1430</v>
      </c>
      <c r="E34">
        <f t="shared" si="0"/>
        <v>0</v>
      </c>
      <c r="F34">
        <f t="shared" si="1"/>
        <v>0.30425531914893617</v>
      </c>
      <c r="G34">
        <f t="shared" si="4"/>
        <v>1010</v>
      </c>
      <c r="H34">
        <f t="shared" si="5"/>
        <v>-0.31165311653116529</v>
      </c>
      <c r="I34">
        <f t="shared" si="5"/>
        <v>0.24598973649310962</v>
      </c>
      <c r="J34">
        <f t="shared" si="2"/>
        <v>-3.0856744211006464E-4</v>
      </c>
      <c r="K34">
        <f t="shared" si="3"/>
        <v>2.4355419454763329E-4</v>
      </c>
    </row>
    <row r="35" spans="1:11" ht="15">
      <c r="A35" s="10"/>
      <c r="B35" s="10"/>
      <c r="C35" s="10"/>
      <c r="D35" s="10"/>
    </row>
    <row r="36" spans="1:11">
      <c r="J36" t="s">
        <v>20</v>
      </c>
      <c r="K36" t="s">
        <v>20</v>
      </c>
    </row>
    <row r="37" spans="1:11">
      <c r="J37" s="14">
        <f>AVERAGE(J3:J34)</f>
        <v>1.5033118777973416E-3</v>
      </c>
      <c r="K37" s="14">
        <f>AVERAGE(K3:K34)</f>
        <v>-1.2996392981618203E-4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Blad1</vt:lpstr>
      <vt:lpstr>Cow</vt:lpstr>
      <vt:lpstr>Horse</vt:lpstr>
      <vt:lpstr>Deer</vt:lpstr>
      <vt:lpstr>Herbivores</vt:lpstr>
    </vt:vector>
  </TitlesOfParts>
  <Company>Staatsbosbeheer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Cornelissen, Perry</dc:creator>
  <cp:lastModifiedBy>Jens</cp:lastModifiedBy>
  <dcterms:created xsi:type="dcterms:W3CDTF">2015-11-23T12:08:11Z</dcterms:created>
  <dcterms:modified xsi:type="dcterms:W3CDTF">2016-12-06T13:33:52Z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14d80980-d2c2-44d1-bf96-6a39b80d0874</vt:lpwstr>
  </property>
</Properties>
</file>