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swath\Downloads\"/>
    </mc:Choice>
  </mc:AlternateContent>
  <xr:revisionPtr revIDLastSave="0" documentId="13_ncr:1_{6CE31EBF-D829-4C0D-BC51-1291F461072A}" xr6:coauthVersionLast="47" xr6:coauthVersionMax="47" xr10:uidLastSave="{00000000-0000-0000-0000-000000000000}"/>
  <bookViews>
    <workbookView xWindow="-120" yWindow="-120" windowWidth="19440" windowHeight="10320" activeTab="1" xr2:uid="{F8420BDF-C08E-4FBB-891B-F574F63AC6D0}"/>
  </bookViews>
  <sheets>
    <sheet name="Sheets Design" sheetId="2" r:id="rId1"/>
    <sheet name="Dashboard" sheetId="3" r:id="rId2"/>
    <sheet name="BlinkIT Grocery Data" sheetId="1" r:id="rId3"/>
  </sheets>
  <definedNames>
    <definedName name="_xlchart.v2.0" hidden="1">'Sheets Design'!$D$68:$D$70</definedName>
    <definedName name="_xlchart.v2.1" hidden="1">'Sheets Design'!$E$67</definedName>
    <definedName name="_xlchart.v2.2" hidden="1">'Sheets Design'!$E$68:$E$70</definedName>
    <definedName name="_xlchart.v2.3" hidden="1">'Sheets Design'!$D$68:$D$70</definedName>
    <definedName name="_xlchart.v2.4" hidden="1">'Sheets Design'!$E$67</definedName>
    <definedName name="_xlchart.v2.5" hidden="1">'Sheets Design'!$E$68:$E$70</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E69" i="2" l="1"/>
  <c r="E70" i="2"/>
  <c r="E68" i="2"/>
  <c r="D69" i="2"/>
  <c r="D70" i="2"/>
  <c r="D68" i="2"/>
  <c r="D7" i="2"/>
  <c r="C7" i="2"/>
  <c r="B7" i="2"/>
  <c r="A7" i="2"/>
</calcChain>
</file>

<file path=xl/sharedStrings.xml><?xml version="1.0" encoding="utf-8"?>
<sst xmlns="http://schemas.openxmlformats.org/spreadsheetml/2006/main" count="59752" uniqueCount="1631">
  <si>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</si>
  <si>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</si>
  <si>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</si>
  <si>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</si>
  <si>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</si>
  <si>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</si>
  <si>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</si>
  <si>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</si>
  <si>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</si>
  <si>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</si>
  <si>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</si>
  <si>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</si>
  <si>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</si>
  <si>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</si>
  <si>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</si>
  <si>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</si>
  <si>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</si>
  <si>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</si>
  <si>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</si>
  <si>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</si>
  <si>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</si>
  <si>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</si>
  <si>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</si>
  <si>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</si>
  <si>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</si>
  <si>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</si>
  <si>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</si>
  <si>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</si>
  <si>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</si>
  <si>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</si>
  <si>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</si>
  <si>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</si>
  <si>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</si>
  <si>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</si>
  <si>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</si>
  <si>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</si>
  <si>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</si>
  <si>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</si>
  <si>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</si>
  <si>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</si>
  <si>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</si>
  <si>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</si>
  <si>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</si>
  <si>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</si>
  <si>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</si>
  <si>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</si>
  <si>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</si>
  <si>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</si>
  <si>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</si>
  <si>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</si>
  <si>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</si>
  <si>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</si>
  <si>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</si>
  <si>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</si>
  <si>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</si>
  <si>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</si>
  <si>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</si>
  <si>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</si>
  <si>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</si>
  <si>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</si>
  <si>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</si>
  <si>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</si>
  <si>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</si>
  <si>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</si>
  <si>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</si>
  <si>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</si>
  <si>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</si>
  <si>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</si>
  <si>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</si>
  <si>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</si>
  <si>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</si>
  <si>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</si>
  <si>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</si>
  <si>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</si>
  <si>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</si>
  <si>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</si>
  <si>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</si>
  <si>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</si>
  <si>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</si>
  <si>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</si>
  <si>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</si>
  <si>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</si>
  <si>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</si>
  <si>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</si>
  <si>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</si>
  <si>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</si>
  <si>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</si>
  <si>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</si>
  <si>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</si>
  <si>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</si>
  <si>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</si>
  <si>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</si>
  <si>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</si>
  <si>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</si>
  <si>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</si>
  <si>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</si>
  <si>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</si>
  <si>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</si>
  <si>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</si>
  <si>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</si>
  <si>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</si>
  <si>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</si>
  <si>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</si>
  <si>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</si>
  <si>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</si>
  <si>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</si>
  <si>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</si>
  <si>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</si>
  <si>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</si>
  <si>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</si>
  <si>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</si>
  <si>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</si>
  <si>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</si>
  <si>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</si>
  <si>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</si>
  <si>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</si>
  <si>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</si>
  <si>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</si>
  <si>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</si>
  <si>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</si>
  <si>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</si>
  <si>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</si>
  <si>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</si>
  <si>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</si>
  <si>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</si>
  <si>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</si>
  <si>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</si>
  <si>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</si>
  <si>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</si>
  <si>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</si>
  <si>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</si>
  <si>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</si>
  <si>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</si>
  <si>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</si>
  <si>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</si>
  <si>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</si>
  <si>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</si>
  <si>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</si>
  <si>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</si>
  <si>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</si>
  <si>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</si>
  <si>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</si>
  <si>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</si>
  <si>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</si>
  <si>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</si>
  <si>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</si>
  <si>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</si>
  <si>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</si>
  <si>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</si>
  <si>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</si>
  <si>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</si>
  <si>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</si>
  <si>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</si>
  <si>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</si>
  <si>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</si>
  <si>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</si>
  <si>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</si>
  <si>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</si>
  <si>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</si>
  <si>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</si>
  <si>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</si>
  <si>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</si>
  <si>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</si>
  <si>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</si>
  <si>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</si>
  <si>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</si>
  <si>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</si>
  <si>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</si>
  <si>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</si>
  <si>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</si>
  <si>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</si>
  <si>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</si>
  <si>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</si>
  <si>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</si>
  <si>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</si>
  <si>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</si>
  <si>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</si>
  <si>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</si>
  <si>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</si>
  <si>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</si>
  <si>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</si>
  <si>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</si>
  <si>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</si>
  <si>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</si>
  <si>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</si>
  <si>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</si>
  <si>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</si>
  <si>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</si>
  <si>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</si>
  <si>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</si>
  <si>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</si>
  <si>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</si>
  <si>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</si>
  <si>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</si>
  <si>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</si>
  <si>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</si>
  <si>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</si>
  <si>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</si>
  <si>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</si>
  <si>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</si>
  <si>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</si>
  <si>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</si>
  <si>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</si>
  <si>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</si>
  <si>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</si>
  <si>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</si>
  <si>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</si>
  <si>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</si>
  <si>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</si>
  <si>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</si>
  <si>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</si>
  <si>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</si>
  <si>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</si>
  <si>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</si>
  <si>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</si>
  <si>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</si>
  <si>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</si>
  <si>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</si>
  <si>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</si>
  <si>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</si>
  <si>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</si>
  <si>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</si>
  <si>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</si>
  <si>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</si>
  <si>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</si>
  <si>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</si>
  <si>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</si>
  <si>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</si>
  <si>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</si>
  <si>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</si>
  <si>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</si>
  <si>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</si>
  <si>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</si>
  <si>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</si>
  <si>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</si>
  <si>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</si>
  <si>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</si>
  <si>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</si>
  <si>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</si>
  <si>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</si>
  <si>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</si>
  <si>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</si>
  <si>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</si>
  <si>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</si>
  <si>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</si>
  <si>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</si>
  <si>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</si>
  <si>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</si>
  <si>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</si>
  <si>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</si>
  <si>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</si>
  <si>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</si>
  <si>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</si>
  <si>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</si>
  <si>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</si>
  <si>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</si>
  <si>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</si>
  <si>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</si>
  <si>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</si>
  <si>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</si>
  <si>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</si>
  <si>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</si>
  <si>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</si>
  <si>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</si>
  <si>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</si>
  <si>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</si>
  <si>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</si>
  <si>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</si>
  <si>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</si>
  <si>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</si>
  <si>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</si>
  <si>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</si>
  <si>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</si>
  <si>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</si>
  <si>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</si>
  <si>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</si>
  <si>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</si>
  <si>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</si>
  <si>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</si>
  <si>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</si>
  <si>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</si>
  <si>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</si>
  <si>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</si>
  <si>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</si>
  <si>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</si>
  <si>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</si>
  <si>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</si>
  <si>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</si>
  <si>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</si>
  <si>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</si>
  <si>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</si>
  <si>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</si>
  <si>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</si>
  <si>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</si>
  <si>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</si>
  <si>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</si>
  <si>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</si>
  <si>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</si>
  <si>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</si>
  <si>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</si>
  <si>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</si>
  <si>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</si>
  <si>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</si>
  <si>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</si>
  <si>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</si>
  <si>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</si>
  <si>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</si>
  <si>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</si>
  <si>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</si>
  <si>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</si>
  <si>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</si>
  <si>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</si>
  <si>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</si>
  <si>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</si>
  <si>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</si>
  <si>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</si>
  <si>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</si>
  <si>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</si>
  <si>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</si>
  <si>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</si>
  <si>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</si>
  <si>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</si>
  <si>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</si>
  <si>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</si>
  <si>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</si>
  <si>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</si>
  <si>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</si>
  <si>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</si>
  <si>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</si>
  <si>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</si>
  <si>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</si>
  <si>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</si>
  <si>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</si>
  <si>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</si>
  <si>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</si>
  <si>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</si>
  <si>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</si>
  <si>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</si>
  <si>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</si>
  <si>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</si>
  <si>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</si>
  <si>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</si>
  <si>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</si>
  <si>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</si>
  <si>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</si>
  <si>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</si>
  <si>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</si>
  <si>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</si>
  <si>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</si>
  <si>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</si>
  <si>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</si>
  <si>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</si>
  <si>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</si>
  <si>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</si>
  <si>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</si>
  <si>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</si>
  <si>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</si>
  <si>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</si>
  <si>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</si>
  <si>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</si>
  <si>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</si>
  <si>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</si>
  <si>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</si>
  <si>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</si>
  <si>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</si>
  <si>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</si>
  <si>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</si>
  <si>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</si>
  <si>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</si>
  <si>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</si>
  <si>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</si>
  <si>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</si>
  <si>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</si>
  <si>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</si>
  <si>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</si>
  <si>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</si>
  <si>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</si>
  <si>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</si>
  <si>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</si>
  <si>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</si>
  <si>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</si>
  <si>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</si>
  <si>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</si>
  <si>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</si>
  <si>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</si>
  <si>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</si>
  <si>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</si>
  <si>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</si>
  <si>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</si>
  <si>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</si>
  <si>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</si>
  <si>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</si>
  <si>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</si>
  <si>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</si>
  <si>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</si>
  <si>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</si>
  <si>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</si>
  <si>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</si>
  <si>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</si>
  <si>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</si>
  <si>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</si>
  <si>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</si>
  <si>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</si>
  <si>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</si>
  <si>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</si>
  <si>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</si>
  <si>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</si>
  <si>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</si>
  <si>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</si>
  <si>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</si>
  <si>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</si>
  <si>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</si>
  <si>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</si>
  <si>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</si>
  <si>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</si>
  <si>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</si>
  <si>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</si>
  <si>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</si>
  <si>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</si>
  <si>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</si>
  <si>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</si>
  <si>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</si>
  <si>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</si>
  <si>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</si>
  <si>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</si>
  <si>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</si>
  <si>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</si>
  <si>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</si>
  <si>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</si>
  <si>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</si>
  <si>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</si>
  <si>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</si>
  <si>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</si>
  <si>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</si>
  <si>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</si>
  <si>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</si>
  <si>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</si>
  <si>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</si>
  <si>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</si>
  <si>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</si>
  <si>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</si>
  <si>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</si>
  <si>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</si>
  <si>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</si>
  <si>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</si>
  <si>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</si>
  <si>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</si>
  <si>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</si>
  <si>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</si>
  <si>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</si>
  <si>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</si>
  <si>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</si>
  <si>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</si>
  <si>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</si>
  <si>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</si>
  <si>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</si>
  <si>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</si>
  <si>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</si>
  <si>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</si>
  <si>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</si>
  <si>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</si>
  <si>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</si>
  <si>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</si>
  <si>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</si>
  <si>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</si>
  <si>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</si>
  <si>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</si>
  <si>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</si>
  <si>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</si>
  <si>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</si>
  <si>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</si>
  <si>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</si>
  <si>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</si>
  <si>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</si>
  <si>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</si>
  <si>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</si>
  <si>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</si>
  <si>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</si>
  <si>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</si>
  <si>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</si>
  <si>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</si>
  <si>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</si>
  <si>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</si>
  <si>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</si>
  <si>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</si>
  <si>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</si>
  <si>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</si>
  <si>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</si>
  <si>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</si>
  <si>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</si>
  <si>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</si>
  <si>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</si>
  <si>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</si>
  <si>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</si>
  <si>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</si>
  <si>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</si>
  <si>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</si>
  <si>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</si>
  <si>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</si>
  <si>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</si>
  <si>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</si>
  <si>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</si>
  <si>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</si>
  <si>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</si>
  <si>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</si>
  <si>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</si>
  <si>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</si>
  <si>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</si>
  <si>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</si>
  <si>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</si>
  <si>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</si>
  <si>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</si>
  <si>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</si>
  <si>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</si>
  <si>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</si>
  <si>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</si>
  <si>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</si>
  <si>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</si>
  <si>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</si>
  <si>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</si>
  <si>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</si>
  <si>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</si>
  <si>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</si>
  <si>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</si>
  <si>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</si>
  <si>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</si>
  <si>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</si>
  <si>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</si>
  <si>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</si>
  <si>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</si>
  <si>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</si>
  <si>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</si>
  <si>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</si>
  <si>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</si>
  <si>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</si>
  <si>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</si>
  <si>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</si>
  <si>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</si>
  <si>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</si>
  <si>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</si>
  <si>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</si>
  <si>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</si>
  <si>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</si>
  <si>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</si>
  <si>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</si>
  <si>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</si>
  <si>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</si>
  <si>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</si>
  <si>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</si>
  <si>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</si>
  <si>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</si>
  <si>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</si>
  <si>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</si>
  <si>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</si>
  <si>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</si>
  <si>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</si>
  <si>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</si>
  <si>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</si>
  <si>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</si>
  <si>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</si>
  <si>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</si>
  <si>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</si>
  <si>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</si>
  <si>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</si>
  <si>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</si>
  <si>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</si>
  <si>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</si>
  <si>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</si>
  <si>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</si>
  <si>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</si>
  <si>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</si>
  <si>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</si>
  <si>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</si>
  <si>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</si>
  <si>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</si>
  <si>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</si>
  <si>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</si>
  <si>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</si>
  <si>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</si>
  <si>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</si>
  <si>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</si>
  <si>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</si>
  <si>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</si>
  <si>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</si>
  <si>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</si>
  <si>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</si>
  <si>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</si>
  <si>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</si>
  <si>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</si>
  <si>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</si>
  <si>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</si>
  <si>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</si>
  <si>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</si>
  <si>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</si>
  <si>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</si>
  <si>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</si>
  <si>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</si>
  <si>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</si>
  <si>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</si>
  <si>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</si>
  <si>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</si>
  <si>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</si>
  <si>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</si>
  <si>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</si>
  <si>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</si>
  <si>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</si>
  <si>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</si>
  <si>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</si>
  <si>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</si>
  <si>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</si>
  <si>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</si>
  <si>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</si>
  <si>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</si>
  <si>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</si>
  <si>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</si>
  <si>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</si>
  <si>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</si>
  <si>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</si>
  <si>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</si>
  <si>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</si>
  <si>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</si>
  <si>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</si>
  <si>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</si>
  <si>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</si>
  <si>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</si>
  <si>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</si>
  <si>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</si>
  <si>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</si>
  <si>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</si>
  <si>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</si>
  <si>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</si>
  <si>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</si>
  <si>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</si>
  <si>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</si>
  <si>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</si>
  <si>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</si>
  <si>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</si>
  <si>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</si>
  <si>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</si>
  <si>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</si>
  <si>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</si>
  <si>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</si>
  <si>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</si>
  <si>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</si>
  <si>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</si>
  <si>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</si>
  <si>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</si>
  <si>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</si>
  <si>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</si>
  <si>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</si>
  <si>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</si>
  <si>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</si>
  <si>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</si>
  <si>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</si>
  <si>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</si>
  <si>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</si>
  <si>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</si>
  <si>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</si>
  <si>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</si>
  <si>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</si>
  <si>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</si>
  <si>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</si>
  <si>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</si>
  <si>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</si>
  <si>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</si>
  <si>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</si>
  <si>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</si>
  <si>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</si>
  <si>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</si>
  <si>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</si>
  <si>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</si>
  <si>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</si>
  <si>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</si>
  <si>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</si>
  <si>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</si>
  <si>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</si>
  <si>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</si>
  <si>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</si>
  <si>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</si>
  <si>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</si>
  <si>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</si>
  <si>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</si>
  <si>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</si>
  <si>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</si>
  <si>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</si>
  <si>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</si>
  <si>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</si>
  <si>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</si>
  <si>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</si>
  <si>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</si>
  <si>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</si>
  <si>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</si>
  <si>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</si>
  <si>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</si>
  <si>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</si>
  <si>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</si>
  <si>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</si>
  <si>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</si>
  <si>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</si>
  <si>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</si>
  <si>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</si>
  <si>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</si>
  <si>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</si>
  <si>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</si>
  <si>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</si>
  <si>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</si>
  <si>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</si>
  <si>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</si>
  <si>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</si>
  <si>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</si>
  <si>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</si>
  <si>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</si>
  <si>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</si>
  <si>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</si>
  <si>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</si>
  <si>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</si>
  <si>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</si>
  <si>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</si>
  <si>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</si>
  <si>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</si>
  <si>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</si>
  <si>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</si>
  <si>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</si>
  <si>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</si>
  <si>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</si>
  <si>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</si>
  <si>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</si>
  <si>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</si>
  <si>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</si>
  <si>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</si>
  <si>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</si>
  <si>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</si>
  <si>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</si>
  <si>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</si>
  <si>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</si>
  <si>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</si>
  <si>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</si>
  <si>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</si>
  <si>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</si>
  <si>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</si>
  <si>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</si>
  <si>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</si>
  <si>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</si>
  <si>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</si>
  <si>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</si>
  <si>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</si>
  <si>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</si>
  <si>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</si>
  <si>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</si>
  <si>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</si>
  <si>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</si>
  <si>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</si>
  <si>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</si>
  <si>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</si>
  <si>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</si>
  <si>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</si>
  <si>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</si>
  <si>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</si>
  <si>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</si>
  <si>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</si>
  <si>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</si>
  <si>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</si>
  <si>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</si>
  <si>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</si>
  <si>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</si>
  <si>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</si>
  <si>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</si>
  <si>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</si>
  <si>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</si>
  <si>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</si>
  <si>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</si>
  <si>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</si>
  <si>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</si>
  <si>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</si>
  <si>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</si>
  <si>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</si>
  <si>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</si>
  <si>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</si>
  <si>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</si>
  <si>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</si>
  <si>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</si>
  <si>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</si>
  <si>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</si>
  <si>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</si>
  <si>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</si>
  <si>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</si>
  <si>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</si>
  <si>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</si>
  <si>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</si>
  <si>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</si>
  <si>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</si>
  <si>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</si>
  <si>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</si>
  <si>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</si>
  <si>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</si>
  <si>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</si>
  <si>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</si>
  <si>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</si>
  <si>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</si>
  <si>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</si>
  <si>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</si>
  <si>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</si>
  <si>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</si>
  <si>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</si>
  <si>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</si>
  <si>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</si>
  <si>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</si>
  <si>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</si>
  <si>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</si>
  <si>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</si>
  <si>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</si>
  <si>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</si>
  <si>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</si>
  <si>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</si>
  <si>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</si>
  <si>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</si>
  <si>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</si>
  <si>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</si>
  <si>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</si>
  <si>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</si>
  <si>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</si>
  <si>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</si>
  <si>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</si>
  <si>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</si>
  <si>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</si>
  <si>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</si>
  <si>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</si>
  <si>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</si>
  <si>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</si>
  <si>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</si>
  <si>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</si>
  <si>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</si>
  <si>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</si>
  <si>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</si>
  <si>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</si>
  <si>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</si>
  <si>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</si>
  <si>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</si>
  <si>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</si>
  <si>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</si>
  <si>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</si>
  <si>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</si>
  <si>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</si>
  <si>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</si>
  <si>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</si>
  <si>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</si>
  <si>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</si>
  <si>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</si>
  <si>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</si>
  <si>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</si>
  <si>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</si>
  <si>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</si>
  <si>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</si>
  <si>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</si>
  <si>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</si>
  <si>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</si>
  <si>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</si>
  <si>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</si>
  <si>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</si>
  <si>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</si>
  <si>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</si>
  <si>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</si>
  <si>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</si>
  <si>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</si>
  <si>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</si>
  <si>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</si>
  <si>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</si>
  <si>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</si>
  <si>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</si>
  <si>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</si>
  <si>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</si>
  <si>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</si>
  <si>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</si>
  <si>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</si>
  <si>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</si>
  <si>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</si>
  <si>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</si>
  <si>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</si>
  <si>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</si>
  <si>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</si>
  <si>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</si>
  <si>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</si>
  <si>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</si>
  <si>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</si>
  <si>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</si>
  <si>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</si>
  <si>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</si>
  <si>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</si>
  <si>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</si>
  <si>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</si>
  <si>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</si>
  <si>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</si>
  <si>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</si>
  <si>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</si>
  <si>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</si>
  <si>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</si>
  <si>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</si>
  <si>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</si>
  <si>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</si>
  <si>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</si>
  <si>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</si>
  <si>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</si>
  <si>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</si>
  <si>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</si>
  <si>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</si>
  <si>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</si>
  <si>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</si>
  <si>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</si>
  <si>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</si>
  <si>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</si>
  <si>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</si>
  <si>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</si>
  <si>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</si>
  <si>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</si>
  <si>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</si>
  <si>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</si>
  <si>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</si>
  <si>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</si>
  <si>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</si>
  <si>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</si>
  <si>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</si>
  <si>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</si>
  <si>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</si>
  <si>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</si>
  <si>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</si>
  <si>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</si>
  <si>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</si>
  <si>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</si>
  <si>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</si>
  <si>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</si>
  <si>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</si>
  <si>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</si>
  <si>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</si>
  <si>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</si>
  <si>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</si>
  <si>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</si>
  <si>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</si>
  <si>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</si>
  <si>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</si>
  <si>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</si>
  <si>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</si>
  <si>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</si>
  <si>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</si>
  <si>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</si>
  <si>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</si>
  <si>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</si>
  <si>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</si>
  <si>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</si>
  <si>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</si>
  <si>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</si>
  <si>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</si>
  <si>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</si>
  <si>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</si>
  <si>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</si>
  <si>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</si>
  <si>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</si>
  <si>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</si>
  <si>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</si>
  <si>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</si>
  <si>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</si>
  <si>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</si>
  <si>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</si>
  <si>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</si>
  <si>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</si>
  <si>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</si>
  <si>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</si>
  <si>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</si>
  <si>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</si>
  <si>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</si>
  <si>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</si>
  <si>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</si>
  <si>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</si>
  <si>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</si>
  <si>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</si>
  <si>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</si>
  <si>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</si>
  <si>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</si>
  <si>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</si>
  <si>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</si>
  <si>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</si>
  <si>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</si>
  <si>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</si>
  <si>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</si>
  <si>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</si>
  <si>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</si>
  <si>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</si>
  <si>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</si>
  <si>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</si>
  <si>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</si>
  <si>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</si>
  <si>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</si>
  <si>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</si>
  <si>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</si>
  <si>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</si>
  <si>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</si>
  <si>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</si>
  <si>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</si>
  <si>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</si>
  <si>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</si>
  <si>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</si>
  <si>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</si>
  <si>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</si>
  <si>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</si>
  <si>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</si>
  <si>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</si>
  <si>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</si>
  <si>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</si>
  <si>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</si>
  <si>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</si>
  <si>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</si>
  <si>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</si>
  <si>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</si>
  <si>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</si>
  <si>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</si>
  <si>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</si>
  <si>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</si>
  <si>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</si>
  <si>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</si>
  <si>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</si>
  <si>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</si>
  <si>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</si>
  <si>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</si>
  <si>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</si>
  <si>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</si>
  <si>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</si>
  <si>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</si>
  <si>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</si>
  <si>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</si>
  <si>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</si>
  <si>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</si>
  <si>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</si>
  <si>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</si>
  <si>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</si>
  <si>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</si>
  <si>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</si>
  <si>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</si>
  <si>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</si>
  <si>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</si>
  <si>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</si>
  <si>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</si>
  <si>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</si>
  <si>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</si>
  <si>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</si>
  <si>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</si>
  <si>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</si>
  <si>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</si>
  <si>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</si>
  <si>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</si>
  <si>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</si>
  <si>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</si>
  <si>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</si>
  <si>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</si>
  <si>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</si>
  <si>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</si>
  <si>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</si>
  <si>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</si>
  <si>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</si>
  <si>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</si>
  <si>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</si>
  <si>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</si>
  <si>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</si>
  <si>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</si>
  <si>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</si>
  <si>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</si>
  <si>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</si>
  <si>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</si>
  <si>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</si>
  <si>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</si>
  <si>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</si>
  <si>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</si>
  <si>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</si>
  <si>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</si>
  <si>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</si>
  <si>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</si>
  <si>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</si>
  <si>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</si>
  <si>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</si>
  <si>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</si>
  <si>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</si>
  <si>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</si>
  <si>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</si>
  <si>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</si>
  <si>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</si>
  <si>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</si>
  <si>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</si>
  <si>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</si>
  <si>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</si>
  <si>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</si>
  <si>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</si>
  <si>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</si>
  <si>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</si>
  <si>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</si>
  <si>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</si>
  <si>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</si>
  <si>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</si>
  <si>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</si>
  <si>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</si>
  <si>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</si>
  <si>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</si>
  <si>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</si>
  <si>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</si>
  <si>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</si>
  <si>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</si>
  <si>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</si>
  <si>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</si>
  <si>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</si>
  <si>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</si>
  <si>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</si>
  <si>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</si>
  <si>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</si>
  <si>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</si>
  <si>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</si>
  <si>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</si>
  <si>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</si>
  <si>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</si>
  <si>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</si>
  <si>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</si>
  <si>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</si>
  <si>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</si>
  <si>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</si>
  <si>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</si>
  <si>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</si>
  <si>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</si>
  <si>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</si>
  <si>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</si>
  <si>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</si>
  <si>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</si>
  <si>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</si>
  <si>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</si>
  <si>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</si>
  <si>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</si>
  <si>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</si>
  <si>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</si>
  <si>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</si>
  <si>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</si>
  <si>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</si>
  <si>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</si>
  <si>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</si>
  <si>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</si>
  <si>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</si>
  <si>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</si>
  <si>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</si>
  <si>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</si>
  <si>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</si>
  <si>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</si>
  <si>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</si>
  <si>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</si>
  <si>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</si>
  <si>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</si>
  <si>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</si>
  <si>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</si>
  <si>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</si>
  <si>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</si>
  <si>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</si>
  <si>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</si>
  <si>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</si>
  <si>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</si>
  <si>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</si>
  <si>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</si>
  <si>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</si>
  <si>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</si>
  <si>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</si>
  <si>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</si>
  <si>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</si>
  <si>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</si>
  <si>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</si>
  <si>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</si>
  <si>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</si>
  <si>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</si>
  <si>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</si>
  <si>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</si>
  <si>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</si>
  <si>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</si>
  <si>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</si>
  <si>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</si>
  <si>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</si>
  <si>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</si>
  <si>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</si>
  <si>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</si>
  <si>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</si>
  <si>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</si>
  <si>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</si>
  <si>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</si>
  <si>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</si>
  <si>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</si>
  <si>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</si>
  <si>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</si>
  <si>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</si>
  <si>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</si>
  <si>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</si>
  <si>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</si>
  <si>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</si>
  <si>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</si>
  <si>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</si>
  <si>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</si>
  <si>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</si>
  <si>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</si>
  <si>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</si>
  <si>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</si>
  <si>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</si>
  <si>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</si>
  <si>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</si>
  <si>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</si>
  <si>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</si>
  <si>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</si>
  <si>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</si>
  <si>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</si>
  <si>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</si>
  <si>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</si>
  <si>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</si>
  <si>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</si>
  <si>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</si>
  <si>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</si>
  <si>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</si>
  <si>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</si>
  <si>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</si>
  <si>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</si>
  <si>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</si>
  <si>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</si>
  <si>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</si>
  <si>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</si>
  <si>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</si>
  <si>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</si>
  <si>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</si>
  <si>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</si>
  <si>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</si>
  <si>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</si>
  <si>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</si>
  <si>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</si>
  <si>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</si>
  <si>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</si>
  <si>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</si>
  <si>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</si>
  <si>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</si>
  <si>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</si>
  <si>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</si>
  <si>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</si>
  <si>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</si>
  <si>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</si>
  <si>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</si>
  <si>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</si>
  <si>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</si>
  <si>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</si>
  <si>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</si>
  <si>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</si>
  <si>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</si>
  <si>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</si>
  <si>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</si>
  <si>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</si>
  <si>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</si>
  <si>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</si>
  <si>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</si>
  <si>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</si>
  <si>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</si>
  <si>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</si>
  <si>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</si>
  <si>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</si>
  <si>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</si>
  <si>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</si>
  <si>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</si>
  <si>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</si>
  <si>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</si>
  <si>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</si>
  <si>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</si>
  <si>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</si>
  <si>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</si>
  <si>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</si>
  <si>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</si>
  <si>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</si>
  <si>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</si>
  <si>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</si>
  <si>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</si>
  <si>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</si>
  <si>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</si>
  <si>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</si>
  <si>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</si>
  <si>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</si>
  <si>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</si>
  <si>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</si>
  <si>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</si>
  <si>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</si>
  <si>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</si>
  <si>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</si>
  <si>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</si>
  <si>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</si>
  <si>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</si>
  <si>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</si>
  <si>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</si>
  <si>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</si>
  <si>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</si>
  <si>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</si>
  <si>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</si>
  <si>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</si>
  <si>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</si>
  <si>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</si>
  <si>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</si>
  <si>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</si>
  <si>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</si>
  <si>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</si>
  <si>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</si>
  <si>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</si>
  <si>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</si>
  <si>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</si>
  <si>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</si>
  <si>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</si>
  <si>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</si>
  <si>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</si>
  <si>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</si>
  <si>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</si>
  <si>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</si>
  <si>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</si>
  <si>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</si>
  <si>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</si>
  <si>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</si>
  <si>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</si>
  <si>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</si>
  <si>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</si>
  <si>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</si>
  <si>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</si>
  <si>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</si>
  <si>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</si>
  <si>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</si>
  <si>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</si>
  <si>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</si>
  <si>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</si>
  <si>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</si>
  <si>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</si>
  <si>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</si>
  <si>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</si>
  <si>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</si>
  <si>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</si>
  <si>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</si>
  <si>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</si>
  <si>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</si>
  <si>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</si>
  <si>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</si>
  <si>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</si>
  <si>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</si>
  <si>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</si>
  <si>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</si>
  <si>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</si>
  <si>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</si>
  <si>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</si>
  <si>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</si>
  <si>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</si>
  <si>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</si>
  <si>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</si>
  <si>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</si>
  <si>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</si>
  <si>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</si>
  <si>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</si>
  <si>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</si>
  <si>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</si>
  <si>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</si>
  <si>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</si>
  <si>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</si>
  <si>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</si>
  <si>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</si>
  <si>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</si>
  <si>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</si>
  <si>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</si>
  <si>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</si>
  <si>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</si>
  <si>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</si>
  <si>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</si>
  <si>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</si>
  <si>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</si>
  <si>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</si>
  <si>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</si>
  <si>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</si>
  <si>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</si>
  <si>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</si>
  <si>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</si>
  <si>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</si>
  <si>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</si>
  <si>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</si>
  <si>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</si>
  <si>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</si>
  <si>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</si>
  <si>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</si>
  <si>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</si>
  <si>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</si>
  <si>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</si>
  <si>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</si>
  <si>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</si>
  <si>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</si>
  <si>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</si>
  <si>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</si>
  <si>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</si>
  <si>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</si>
  <si>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</si>
  <si>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</si>
  <si>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</si>
  <si>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</si>
  <si>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</si>
  <si>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</si>
  <si>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</si>
  <si>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</si>
  <si>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</si>
  <si>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</si>
  <si>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</si>
  <si>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</si>
  <si>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</si>
  <si>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</si>
  <si>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</si>
  <si>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</si>
  <si>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</si>
  <si>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</si>
  <si>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</si>
  <si>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</si>
  <si>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</si>
  <si>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</si>
  <si>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</si>
  <si>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</si>
  <si>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</si>
  <si>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</si>
  <si>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</si>
  <si>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</si>
  <si>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</si>
  <si>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</si>
  <si>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</si>
  <si>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</si>
  <si>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</si>
  <si>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</si>
  <si>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</si>
  <si>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</si>
  <si>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</si>
  <si>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</si>
  <si>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</si>
  <si>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</si>
  <si>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</si>
  <si>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</si>
  <si>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</si>
  <si>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</si>
  <si>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</si>
  <si>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</si>
  <si>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</si>
  <si>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</si>
  <si>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</si>
  <si>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</si>
  <si>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</si>
  <si>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</si>
  <si>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</si>
  <si>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</si>
  <si>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</si>
  <si>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</si>
  <si>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</si>
  <si>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</si>
  <si>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</si>
  <si>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</si>
  <si>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</si>
  <si>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</si>
  <si>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</si>
  <si>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</si>
  <si>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</si>
  <si>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</si>
  <si>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</si>
  <si>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</si>
  <si>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</si>
  <si>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</si>
  <si>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</si>
  <si>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</si>
  <si>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</si>
  <si>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</si>
  <si>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</si>
  <si>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</si>
  <si>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</si>
  <si>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</si>
  <si>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</si>
  <si>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</si>
  <si>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</si>
  <si>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</si>
  <si>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</si>
  <si>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</si>
  <si>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</si>
  <si>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</si>
  <si>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</si>
  <si>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</si>
  <si>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</si>
  <si>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</si>
  <si>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</si>
  <si>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</si>
  <si>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</si>
  <si>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</si>
  <si>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</si>
  <si>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</si>
  <si>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</si>
  <si>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</si>
  <si>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</si>
  <si>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</si>
  <si>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</si>
  <si>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</si>
  <si>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</si>
  <si>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</si>
  <si>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</si>
  <si>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</si>
  <si>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</si>
  <si>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</si>
  <si>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</si>
  <si>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</si>
  <si>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</si>
  <si>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</si>
  <si>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</si>
  <si>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</si>
  <si>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</si>
  <si>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</si>
  <si>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</si>
  <si>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</si>
  <si>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</si>
  <si>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</si>
  <si>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</si>
  <si>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</si>
  <si>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</si>
  <si>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</si>
  <si>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</si>
  <si>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</si>
  <si>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</si>
  <si>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</si>
  <si>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</si>
  <si>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</si>
  <si>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</si>
  <si>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</si>
  <si>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</si>
  <si>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</si>
  <si>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</si>
  <si>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</si>
  <si>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</si>
  <si>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</si>
  <si>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</si>
  <si>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</si>
  <si>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</si>
  <si>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</si>
  <si>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</si>
  <si>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</si>
  <si>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</si>
  <si>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</si>
  <si>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</si>
  <si>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</si>
  <si>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</si>
  <si>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</si>
  <si>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</si>
  <si>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</si>
  <si>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</si>
  <si>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</si>
  <si>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</si>
  <si>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</si>
  <si>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</si>
  <si>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</si>
  <si>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</si>
  <si>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</si>
  <si>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</si>
  <si>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</si>
  <si>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</si>
  <si>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</si>
  <si>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</si>
  <si>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</si>
  <si>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</si>
  <si>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</si>
  <si>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</si>
  <si>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</si>
  <si>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</si>
  <si>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</si>
  <si>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</si>
  <si>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</si>
  <si>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</si>
  <si>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</si>
  <si>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</si>
  <si>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</si>
  <si>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</si>
  <si>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</si>
  <si>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</si>
  <si>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</si>
  <si>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</si>
  <si>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</si>
  <si>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</si>
  <si>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</si>
  <si>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</si>
  <si>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</si>
  <si>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</si>
  <si>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</si>
  <si>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</si>
  <si>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</si>
  <si>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</si>
  <si>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</si>
  <si>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</si>
  <si>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</si>
  <si>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</si>
  <si>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</si>
  <si>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</si>
  <si>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</si>
  <si>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</si>
  <si>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</si>
  <si>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</si>
  <si>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</si>
  <si>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</si>
  <si>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</si>
  <si>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</si>
  <si>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</si>
  <si>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</si>
  <si>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</si>
  <si>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</si>
  <si>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</si>
  <si>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</si>
  <si>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</si>
  <si>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</si>
  <si>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</si>
  <si>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</si>
  <si>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</si>
  <si>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</si>
  <si>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</si>
  <si>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</si>
  <si>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</si>
  <si>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S.No</t>
  </si>
  <si>
    <t>Number of items</t>
  </si>
  <si>
    <t>Average of Rating</t>
  </si>
  <si>
    <t>Total Sales</t>
  </si>
  <si>
    <t>No. of Items</t>
  </si>
  <si>
    <t>Avg rating</t>
  </si>
  <si>
    <t>KPI's Requirements</t>
  </si>
  <si>
    <t>Row Labels</t>
  </si>
  <si>
    <t>Total Sales by Fat Content</t>
  </si>
  <si>
    <t>Total Sales by Item Type</t>
  </si>
  <si>
    <t>Column Labels</t>
  </si>
  <si>
    <t>Fat Content by Outlet for Total Sales</t>
  </si>
  <si>
    <t>Total Sales by Outlet Establishment</t>
  </si>
  <si>
    <t>Sales by Outlet Size</t>
  </si>
  <si>
    <t>Outlet Location</t>
  </si>
  <si>
    <t>Sales by Outlet Location</t>
  </si>
  <si>
    <t>Average of Sales</t>
  </si>
  <si>
    <t>Count of S.No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</si>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</sst>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name val="Calibri"/>
      <family val="2"/>
      <scheme val="minor"/>
    </font>
    <font>
      <b/>
      <sz val="1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0" fontId="0" fillId="0" borderId="12" xfId="0" applyBorder="1"/>
    <xf numFmtId="0" fontId="0" fillId="0" borderId="13" xfId="0" applyBorder="1"/>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0" fontId="0" fillId="0" borderId="18" xfId="0" applyBorder="1"/>
    <xf numFmtId="0" fontId="0" fillId="0" borderId="10" xfId="0" pivotButton="1" applyBorder="1"/>
    <xf numFmtId="167" fontId="0" fillId="0" borderId="22" xfId="0" applyNumberFormat="1" applyBorder="1"/>
    <xf numFmtId="167" fontId="0" fillId="0" borderId="23" xfId="0" applyNumberFormat="1" applyBorder="1"/>
    <xf numFmtId="0" fontId="0" fillId="0" borderId="10" xfId="0"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6" xfId="0" applyNumberFormat="1" applyBorder="1"/>
    <xf numFmtId="167" fontId="0" fillId="0" borderId="18" xfId="0" applyNumberFormat="1" applyBorder="1"/>
    <xf numFmtId="167" fontId="0" fillId="0" borderId="0" xfId="0" applyNumberFormat="1"/>
    <xf numFmtId="167" fontId="0" fillId="0" borderId="24" xfId="0" applyNumberFormat="1" applyBorder="1"/>
    <xf numFmtId="0" fontId="0" fillId="0" borderId="22" xfId="0" applyBorder="1" applyAlignment="1">
      <alignment horizontal="left"/>
    </xf>
    <xf numFmtId="168" fontId="0" fillId="0" borderId="22" xfId="0" applyNumberFormat="1" applyBorder="1"/>
    <xf numFmtId="168" fontId="0" fillId="0" borderId="24" xfId="0" applyNumberFormat="1" applyBorder="1"/>
    <xf numFmtId="168"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9" xfId="0" applyFont="1" applyFill="1" applyBorder="1" applyAlignment="1">
      <alignment horizontal="center"/>
    </xf>
    <xf numFmtId="0" fontId="0" fillId="33" borderId="20" xfId="0" applyFill="1" applyBorder="1" applyAlignment="1">
      <alignment horizontal="center"/>
    </xf>
    <xf numFmtId="0" fontId="16" fillId="33" borderId="20" xfId="0" applyFont="1" applyFill="1" applyBorder="1" applyAlignment="1">
      <alignment horizontal="center"/>
    </xf>
    <xf numFmtId="0" fontId="19"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81F29CF4-E008-4CBF-8EFD-BAFC64A4CDF1}">
      <tableStyleElement type="wholeTable" dxfId="111"/>
      <tableStyleElement type="headerRow" dxfId="110"/>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B2-46EE-9563-25680EED34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B2-46EE-9563-25680EED3417}"/>
              </c:ext>
            </c:extLst>
          </c:dPt>
          <c:cat>
            <c:strRef>
              <c:f>'Sheets Design'!$A$11:$A$12</c:f>
              <c:strCache>
                <c:ptCount val="2"/>
                <c:pt idx="0">
                  <c:v>Low Fat</c:v>
                </c:pt>
                <c:pt idx="1">
                  <c:v>Regular</c:v>
                </c:pt>
              </c:strCache>
            </c:strRef>
          </c:cat>
          <c:val>
            <c:numRef>
              <c:f>'Sheets Design'!$B$11:$B$12</c:f>
              <c:numCache>
                <c:formatCode>"$"0.0,"K"</c:formatCode>
                <c:ptCount val="2"/>
                <c:pt idx="0">
                  <c:v>776319.68840000057</c:v>
                </c:pt>
                <c:pt idx="1">
                  <c:v>425361.8043999995</c:v>
                </c:pt>
              </c:numCache>
            </c:numRef>
          </c:val>
          <c:extLst>
            <c:ext xmlns:c16="http://schemas.microsoft.com/office/drawing/2014/chart" uri="{C3380CC4-5D6E-409C-BE32-E72D297353CC}">
              <c16:uniqueId val="{00000000-D6A4-4562-B925-FFD91C0CC91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Design'!$B$19:$B$20</c:f>
              <c:strCache>
                <c:ptCount val="1"/>
                <c:pt idx="0">
                  <c:v>Regular</c:v>
                </c:pt>
              </c:strCache>
            </c:strRef>
          </c:tx>
          <c:spPr>
            <a:solidFill>
              <a:schemeClr val="accent1"/>
            </a:solidFill>
            <a:ln>
              <a:noFill/>
            </a:ln>
            <a:effectLst/>
          </c:spPr>
          <c:invertIfNegative val="0"/>
          <c:cat>
            <c:strRef>
              <c:f>'Sheets Design'!$A$21:$A$23</c:f>
              <c:strCache>
                <c:ptCount val="3"/>
                <c:pt idx="0">
                  <c:v>Tier 1</c:v>
                </c:pt>
                <c:pt idx="1">
                  <c:v>Tier 2</c:v>
                </c:pt>
                <c:pt idx="2">
                  <c:v>Tier 3</c:v>
                </c:pt>
              </c:strCache>
            </c:strRef>
          </c:cat>
          <c:val>
            <c:numRef>
              <c:f>'Sheets Design'!$B$21:$B$23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61B-4297-9203-39449FD8E317}"/>
            </c:ext>
          </c:extLst>
        </c:ser>
        <c:ser>
          <c:idx val="1"/>
          <c:order val="1"/>
          <c:tx>
            <c:strRef>
              <c:f>'Sheets Design'!$C$19:$C$20</c:f>
              <c:strCache>
                <c:ptCount val="1"/>
                <c:pt idx="0">
                  <c:v>Low Fat</c:v>
                </c:pt>
              </c:strCache>
            </c:strRef>
          </c:tx>
          <c:spPr>
            <a:solidFill>
              <a:schemeClr val="accent2"/>
            </a:solidFill>
            <a:ln>
              <a:noFill/>
            </a:ln>
            <a:effectLst/>
          </c:spPr>
          <c:invertIfNegative val="0"/>
          <c:cat>
            <c:strRef>
              <c:f>'Sheets Design'!$A$21:$A$23</c:f>
              <c:strCache>
                <c:ptCount val="3"/>
                <c:pt idx="0">
                  <c:v>Tier 1</c:v>
                </c:pt>
                <c:pt idx="1">
                  <c:v>Tier 2</c:v>
                </c:pt>
                <c:pt idx="2">
                  <c:v>Tier 3</c:v>
                </c:pt>
              </c:strCache>
            </c:strRef>
          </c:cat>
          <c:val>
            <c:numRef>
              <c:f>'Sheets Design'!$C$21:$C$23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61B-4297-9203-39449FD8E317}"/>
            </c:ext>
          </c:extLst>
        </c:ser>
        <c:dLbls>
          <c:showLegendKey val="0"/>
          <c:showVal val="0"/>
          <c:showCatName val="0"/>
          <c:showSerName val="0"/>
          <c:showPercent val="0"/>
          <c:showBubbleSize val="0"/>
        </c:dLbls>
        <c:gapWidth val="182"/>
        <c:axId val="574564719"/>
        <c:axId val="522806735"/>
      </c:barChart>
      <c:catAx>
        <c:axId val="574564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806735"/>
        <c:crosses val="autoZero"/>
        <c:auto val="1"/>
        <c:lblAlgn val="ctr"/>
        <c:lblOffset val="100"/>
        <c:noMultiLvlLbl val="0"/>
      </c:catAx>
      <c:valAx>
        <c:axId val="522806735"/>
        <c:scaling>
          <c:orientation val="minMax"/>
        </c:scaling>
        <c:delete val="1"/>
        <c:axPos val="b"/>
        <c:numFmt formatCode="&quot;$&quot;0.0,&quot;K&quot;" sourceLinked="1"/>
        <c:majorTickMark val="none"/>
        <c:minorTickMark val="none"/>
        <c:tickLblPos val="nextTo"/>
        <c:crossAx val="5745647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Design'!$B$28</c:f>
              <c:strCache>
                <c:ptCount val="1"/>
                <c:pt idx="0">
                  <c:v>Total</c:v>
                </c:pt>
              </c:strCache>
            </c:strRef>
          </c:tx>
          <c:spPr>
            <a:solidFill>
              <a:schemeClr val="accent1"/>
            </a:solidFill>
            <a:ln>
              <a:noFill/>
            </a:ln>
            <a:effectLst/>
          </c:spPr>
          <c:invertIfNegative val="0"/>
          <c:cat>
            <c:strRef>
              <c:f>'Sheets Design'!$A$29:$A$44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Design'!$B$29:$B$44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B8F-4F16-9702-F93C96E78014}"/>
            </c:ext>
          </c:extLst>
        </c:ser>
        <c:dLbls>
          <c:showLegendKey val="0"/>
          <c:showVal val="0"/>
          <c:showCatName val="0"/>
          <c:showSerName val="0"/>
          <c:showPercent val="0"/>
          <c:showBubbleSize val="0"/>
        </c:dLbls>
        <c:gapWidth val="182"/>
        <c:axId val="588243951"/>
        <c:axId val="522802415"/>
      </c:barChart>
      <c:catAx>
        <c:axId val="588243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802415"/>
        <c:crosses val="autoZero"/>
        <c:auto val="1"/>
        <c:lblAlgn val="ctr"/>
        <c:lblOffset val="100"/>
        <c:noMultiLvlLbl val="0"/>
      </c:catAx>
      <c:valAx>
        <c:axId val="522802415"/>
        <c:scaling>
          <c:orientation val="minMax"/>
        </c:scaling>
        <c:delete val="1"/>
        <c:axPos val="b"/>
        <c:numFmt formatCode="&quot;$&quot;0.0,&quot;K&quot;" sourceLinked="1"/>
        <c:majorTickMark val="none"/>
        <c:minorTickMark val="none"/>
        <c:tickLblPos val="nextTo"/>
        <c:crossAx val="58824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Design'!$B$47</c:f>
              <c:strCache>
                <c:ptCount val="1"/>
                <c:pt idx="0">
                  <c:v>Total</c:v>
                </c:pt>
              </c:strCache>
            </c:strRef>
          </c:tx>
          <c:spPr>
            <a:solidFill>
              <a:schemeClr val="accent1"/>
            </a:solidFill>
            <a:ln>
              <a:noFill/>
            </a:ln>
            <a:effectLst/>
          </c:spPr>
          <c:cat>
            <c:strRef>
              <c:f>'Sheets Design'!$A$48:$A$56</c:f>
              <c:strCache>
                <c:ptCount val="9"/>
                <c:pt idx="0">
                  <c:v>2011</c:v>
                </c:pt>
                <c:pt idx="1">
                  <c:v>2012</c:v>
                </c:pt>
                <c:pt idx="2">
                  <c:v>2014</c:v>
                </c:pt>
                <c:pt idx="3">
                  <c:v>2015</c:v>
                </c:pt>
                <c:pt idx="4">
                  <c:v>2016</c:v>
                </c:pt>
                <c:pt idx="5">
                  <c:v>2017</c:v>
                </c:pt>
                <c:pt idx="6">
                  <c:v>2018</c:v>
                </c:pt>
                <c:pt idx="7">
                  <c:v>2020</c:v>
                </c:pt>
                <c:pt idx="8">
                  <c:v>2022</c:v>
                </c:pt>
              </c:strCache>
            </c:strRef>
          </c:cat>
          <c:val>
            <c:numRef>
              <c:f>'Sheets Design'!$B$48:$B$56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FCB-4F39-9150-20CC27922B49}"/>
            </c:ext>
          </c:extLst>
        </c:ser>
        <c:dLbls>
          <c:showLegendKey val="0"/>
          <c:showVal val="0"/>
          <c:showCatName val="0"/>
          <c:showSerName val="0"/>
          <c:showPercent val="0"/>
          <c:showBubbleSize val="0"/>
        </c:dLbls>
        <c:axId val="571351135"/>
        <c:axId val="522788975"/>
      </c:areaChart>
      <c:catAx>
        <c:axId val="571351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788975"/>
        <c:crosses val="autoZero"/>
        <c:auto val="1"/>
        <c:lblAlgn val="ctr"/>
        <c:lblOffset val="100"/>
        <c:noMultiLvlLbl val="0"/>
      </c:catAx>
      <c:valAx>
        <c:axId val="522788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3511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C6-469E-8C9C-C7D4932098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C6-469E-8C9C-C7D4932098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C6-469E-8C9C-C7D493209826}"/>
              </c:ext>
            </c:extLst>
          </c:dPt>
          <c:cat>
            <c:strRef>
              <c:f>'Sheets Design'!$A$60:$A$62</c:f>
              <c:strCache>
                <c:ptCount val="3"/>
                <c:pt idx="0">
                  <c:v>High</c:v>
                </c:pt>
                <c:pt idx="1">
                  <c:v>Medium</c:v>
                </c:pt>
                <c:pt idx="2">
                  <c:v>Small</c:v>
                </c:pt>
              </c:strCache>
            </c:strRef>
          </c:cat>
          <c:val>
            <c:numRef>
              <c:f>'Sheets Design'!$B$60:$B$62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6DAF-49FF-BE02-ACC33DDF15B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Design'!$B$76</c:f>
              <c:strCache>
                <c:ptCount val="1"/>
                <c:pt idx="0">
                  <c:v>Total</c:v>
                </c:pt>
              </c:strCache>
            </c:strRef>
          </c:tx>
          <c:spPr>
            <a:solidFill>
              <a:schemeClr val="accent1"/>
            </a:solidFill>
            <a:ln>
              <a:noFill/>
            </a:ln>
            <a:effectLst/>
          </c:spPr>
          <c:invertIfNegative val="0"/>
          <c:cat>
            <c:strRef>
              <c:f>'Sheets Design'!$A$77:$A$80</c:f>
              <c:strCache>
                <c:ptCount val="4"/>
                <c:pt idx="0">
                  <c:v>Grocery Store</c:v>
                </c:pt>
                <c:pt idx="1">
                  <c:v>Supermarket Type3</c:v>
                </c:pt>
                <c:pt idx="2">
                  <c:v>Supermarket Type2</c:v>
                </c:pt>
                <c:pt idx="3">
                  <c:v>Supermarket Type1</c:v>
                </c:pt>
              </c:strCache>
            </c:strRef>
          </c:cat>
          <c:val>
            <c:numRef>
              <c:f>'Sheets Design'!$B$77:$B$80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C92-46EF-9DD2-978768004ECA}"/>
            </c:ext>
          </c:extLst>
        </c:ser>
        <c:dLbls>
          <c:showLegendKey val="0"/>
          <c:showVal val="0"/>
          <c:showCatName val="0"/>
          <c:showSerName val="0"/>
          <c:showPercent val="0"/>
          <c:showBubbleSize val="0"/>
        </c:dLbls>
        <c:gapWidth val="182"/>
        <c:axId val="572602831"/>
        <c:axId val="522790895"/>
      </c:barChart>
      <c:catAx>
        <c:axId val="572602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790895"/>
        <c:crosses val="autoZero"/>
        <c:auto val="1"/>
        <c:lblAlgn val="ctr"/>
        <c:lblOffset val="100"/>
        <c:noMultiLvlLbl val="0"/>
      </c:catAx>
      <c:valAx>
        <c:axId val="522790895"/>
        <c:scaling>
          <c:orientation val="minMax"/>
        </c:scaling>
        <c:delete val="1"/>
        <c:axPos val="b"/>
        <c:numFmt formatCode="&quot;$&quot;0.0,&quot;K&quot;" sourceLinked="1"/>
        <c:majorTickMark val="none"/>
        <c:minorTickMark val="none"/>
        <c:tickLblPos val="nextTo"/>
        <c:crossAx val="572602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Design'!$B$87</c:f>
              <c:strCache>
                <c:ptCount val="1"/>
                <c:pt idx="0">
                  <c:v>Total</c:v>
                </c:pt>
              </c:strCache>
            </c:strRef>
          </c:tx>
          <c:spPr>
            <a:solidFill>
              <a:schemeClr val="accent1"/>
            </a:solidFill>
            <a:ln>
              <a:noFill/>
            </a:ln>
            <a:effectLst/>
          </c:spPr>
          <c:invertIfNegative val="0"/>
          <c:cat>
            <c:strRef>
              <c:f>'Sheets Design'!$A$88:$A$91</c:f>
              <c:strCache>
                <c:ptCount val="4"/>
                <c:pt idx="0">
                  <c:v>Grocery Store</c:v>
                </c:pt>
                <c:pt idx="1">
                  <c:v>Supermarket Type3</c:v>
                </c:pt>
                <c:pt idx="2">
                  <c:v>Supermarket Type2</c:v>
                </c:pt>
                <c:pt idx="3">
                  <c:v>Supermarket Type1</c:v>
                </c:pt>
              </c:strCache>
            </c:strRef>
          </c:cat>
          <c:val>
            <c:numRef>
              <c:f>'Sheets Design'!$B$88:$B$91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CF6-4A67-966D-D13BEF96FC60}"/>
            </c:ext>
          </c:extLst>
        </c:ser>
        <c:dLbls>
          <c:showLegendKey val="0"/>
          <c:showVal val="0"/>
          <c:showCatName val="0"/>
          <c:showSerName val="0"/>
          <c:showPercent val="0"/>
          <c:showBubbleSize val="0"/>
        </c:dLbls>
        <c:gapWidth val="182"/>
        <c:axId val="761870719"/>
        <c:axId val="522781775"/>
      </c:barChart>
      <c:catAx>
        <c:axId val="76187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781775"/>
        <c:crosses val="autoZero"/>
        <c:auto val="1"/>
        <c:lblAlgn val="ctr"/>
        <c:lblOffset val="100"/>
        <c:noMultiLvlLbl val="0"/>
      </c:catAx>
      <c:valAx>
        <c:axId val="522781775"/>
        <c:scaling>
          <c:orientation val="minMax"/>
        </c:scaling>
        <c:delete val="1"/>
        <c:axPos val="b"/>
        <c:numFmt formatCode="\$0" sourceLinked="1"/>
        <c:majorTickMark val="none"/>
        <c:minorTickMark val="none"/>
        <c:tickLblPos val="nextTo"/>
        <c:crossAx val="76187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Design'!$B$95</c:f>
              <c:strCache>
                <c:ptCount val="1"/>
                <c:pt idx="0">
                  <c:v>Total</c:v>
                </c:pt>
              </c:strCache>
            </c:strRef>
          </c:tx>
          <c:spPr>
            <a:solidFill>
              <a:schemeClr val="accent1"/>
            </a:solidFill>
            <a:ln>
              <a:noFill/>
            </a:ln>
            <a:effectLst/>
          </c:spPr>
          <c:invertIfNegative val="0"/>
          <c:cat>
            <c:strRef>
              <c:f>'Sheets Design'!$A$96:$A$99</c:f>
              <c:strCache>
                <c:ptCount val="4"/>
                <c:pt idx="0">
                  <c:v>Grocery Store</c:v>
                </c:pt>
                <c:pt idx="1">
                  <c:v>Supermarket Type3</c:v>
                </c:pt>
                <c:pt idx="2">
                  <c:v>Supermarket Type2</c:v>
                </c:pt>
                <c:pt idx="3">
                  <c:v>Supermarket Type1</c:v>
                </c:pt>
              </c:strCache>
            </c:strRef>
          </c:cat>
          <c:val>
            <c:numRef>
              <c:f>'Sheets Design'!$B$96:$B$99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9A98-414D-8E75-17A27035C243}"/>
            </c:ext>
          </c:extLst>
        </c:ser>
        <c:dLbls>
          <c:showLegendKey val="0"/>
          <c:showVal val="0"/>
          <c:showCatName val="0"/>
          <c:showSerName val="0"/>
          <c:showPercent val="0"/>
          <c:showBubbleSize val="0"/>
        </c:dLbls>
        <c:gapWidth val="182"/>
        <c:axId val="761210623"/>
        <c:axId val="522844175"/>
      </c:barChart>
      <c:catAx>
        <c:axId val="76121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844175"/>
        <c:crosses val="autoZero"/>
        <c:auto val="1"/>
        <c:lblAlgn val="ctr"/>
        <c:lblOffset val="100"/>
        <c:noMultiLvlLbl val="0"/>
      </c:catAx>
      <c:valAx>
        <c:axId val="522844175"/>
        <c:scaling>
          <c:orientation val="minMax"/>
        </c:scaling>
        <c:delete val="1"/>
        <c:axPos val="b"/>
        <c:numFmt formatCode="0" sourceLinked="1"/>
        <c:majorTickMark val="none"/>
        <c:minorTickMark val="none"/>
        <c:tickLblPos val="nextTo"/>
        <c:crossAx val="76121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9.9218749999999994E-2"/>
              <c:y val="0.1483343489742027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9.3706597222222215E-2"/>
              <c:y val="-0.18703026609790779"/>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36779513888889"/>
          <c:y val="0.14921338614665855"/>
          <c:w val="0.70918055555555559"/>
          <c:h val="0.82975421490960799"/>
        </c:manualLayout>
      </c:layout>
      <c:doughnutChart>
        <c:varyColors val="1"/>
        <c:ser>
          <c:idx val="0"/>
          <c:order val="0"/>
          <c:tx>
            <c:strRef>
              <c:f>'Sheets Design'!$B$10</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53F3-4388-8313-0BEF543E73C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3F3-4388-8313-0BEF543E73C8}"/>
              </c:ext>
            </c:extLst>
          </c:dPt>
          <c:dLbls>
            <c:dLbl>
              <c:idx val="0"/>
              <c:layout>
                <c:manualLayout>
                  <c:x val="9.9218749999999994E-2"/>
                  <c:y val="0.1483343489742027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3F3-4388-8313-0BEF543E73C8}"/>
                </c:ext>
              </c:extLst>
            </c:dLbl>
            <c:dLbl>
              <c:idx val="1"/>
              <c:layout>
                <c:manualLayout>
                  <c:x val="-9.3706597222222215E-2"/>
                  <c:y val="-0.1870302660979077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3F3-4388-8313-0BEF543E73C8}"/>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Design'!$A$11:$A$12</c:f>
              <c:strCache>
                <c:ptCount val="2"/>
                <c:pt idx="0">
                  <c:v>Low Fat</c:v>
                </c:pt>
                <c:pt idx="1">
                  <c:v>Regular</c:v>
                </c:pt>
              </c:strCache>
            </c:strRef>
          </c:cat>
          <c:val>
            <c:numRef>
              <c:f>'Sheets Design'!$B$11:$B$12</c:f>
              <c:numCache>
                <c:formatCode>"$"0.0,"K"</c:formatCode>
                <c:ptCount val="2"/>
                <c:pt idx="0">
                  <c:v>776319.68840000057</c:v>
                </c:pt>
                <c:pt idx="1">
                  <c:v>425361.8043999995</c:v>
                </c:pt>
              </c:numCache>
            </c:numRef>
          </c:val>
          <c:extLst>
            <c:ext xmlns:c16="http://schemas.microsoft.com/office/drawing/2014/chart" uri="{C3380CC4-5D6E-409C-BE32-E72D297353CC}">
              <c16:uniqueId val="{00000004-53F3-4388-8313-0BEF543E73C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pivotFmt>
      <c:pivotFmt>
        <c:idx val="7"/>
        <c:spPr>
          <a:solidFill>
            <a:srgbClr val="D09E00"/>
          </a:solidFill>
          <a:ln>
            <a:noFill/>
          </a:ln>
          <a:effectLst/>
        </c:spPr>
      </c:pivotFmt>
      <c:pivotFmt>
        <c:idx val="8"/>
        <c:spPr>
          <a:solidFill>
            <a:srgbClr val="D09E00"/>
          </a:solidFill>
          <a:ln>
            <a:noFill/>
          </a:ln>
          <a:effectLst/>
        </c:spPr>
      </c:pivotFmt>
      <c:pivotFmt>
        <c:idx val="9"/>
        <c:spPr>
          <a:solidFill>
            <a:schemeClr val="accent6">
              <a:lumMod val="75000"/>
            </a:schemeClr>
          </a:solidFill>
          <a:ln>
            <a:noFill/>
          </a:ln>
          <a:effectLst/>
        </c:spPr>
        <c:dLbl>
          <c:idx val="0"/>
          <c:layout>
            <c:manualLayout>
              <c:x val="9.4466951629573505E-3"/>
              <c:y val="2.91529796870300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4.7233475814786752E-3"/>
              <c:y val="3.49835756244360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dLbl>
          <c:idx val="0"/>
          <c:layout>
            <c:manualLayout>
              <c:x val="-4.7233475814786752E-3"/>
              <c:y val="2.33223837496241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74615614345736"/>
          <c:y val="0.12754497478382032"/>
          <c:w val="0.82753049627506392"/>
          <c:h val="0.80831846990471334"/>
        </c:manualLayout>
      </c:layout>
      <c:barChart>
        <c:barDir val="bar"/>
        <c:grouping val="clustered"/>
        <c:varyColors val="0"/>
        <c:ser>
          <c:idx val="0"/>
          <c:order val="0"/>
          <c:tx>
            <c:strRef>
              <c:f>'Sheets Design'!$B$19:$B$20</c:f>
              <c:strCache>
                <c:ptCount val="1"/>
                <c:pt idx="0">
                  <c:v>Regular</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7-932C-4140-84D5-55EF68C82590}"/>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6-932C-4140-84D5-55EF68C82590}"/>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932C-4140-84D5-55EF68C82590}"/>
              </c:ext>
            </c:extLst>
          </c:dPt>
          <c:dLbls>
            <c:dLbl>
              <c:idx val="0"/>
              <c:layout>
                <c:manualLayout>
                  <c:x val="-4.7233475814786752E-3"/>
                  <c:y val="2.33223837496241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32C-4140-84D5-55EF68C82590}"/>
                </c:ext>
              </c:extLst>
            </c:dLbl>
            <c:dLbl>
              <c:idx val="1"/>
              <c:layout>
                <c:manualLayout>
                  <c:x val="-4.7233475814786752E-3"/>
                  <c:y val="3.49835756244360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32C-4140-84D5-55EF68C82590}"/>
                </c:ext>
              </c:extLst>
            </c:dLbl>
            <c:dLbl>
              <c:idx val="2"/>
              <c:layout>
                <c:manualLayout>
                  <c:x val="9.4466951629573505E-3"/>
                  <c:y val="2.91529796870300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32C-4140-84D5-55EF68C825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Design'!$A$21:$A$23</c:f>
              <c:strCache>
                <c:ptCount val="3"/>
                <c:pt idx="0">
                  <c:v>Tier 1</c:v>
                </c:pt>
                <c:pt idx="1">
                  <c:v>Tier 2</c:v>
                </c:pt>
                <c:pt idx="2">
                  <c:v>Tier 3</c:v>
                </c:pt>
              </c:strCache>
            </c:strRef>
          </c:cat>
          <c:val>
            <c:numRef>
              <c:f>'Sheets Design'!$B$21:$B$23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932C-4140-84D5-55EF68C82590}"/>
            </c:ext>
          </c:extLst>
        </c:ser>
        <c:ser>
          <c:idx val="1"/>
          <c:order val="1"/>
          <c:tx>
            <c:strRef>
              <c:f>'Sheets Design'!$C$19:$C$20</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Design'!$A$21:$A$23</c:f>
              <c:strCache>
                <c:ptCount val="3"/>
                <c:pt idx="0">
                  <c:v>Tier 1</c:v>
                </c:pt>
                <c:pt idx="1">
                  <c:v>Tier 2</c:v>
                </c:pt>
                <c:pt idx="2">
                  <c:v>Tier 3</c:v>
                </c:pt>
              </c:strCache>
            </c:strRef>
          </c:cat>
          <c:val>
            <c:numRef>
              <c:f>'Sheets Design'!$C$21:$C$23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932C-4140-84D5-55EF68C82590}"/>
            </c:ext>
          </c:extLst>
        </c:ser>
        <c:dLbls>
          <c:dLblPos val="outEnd"/>
          <c:showLegendKey val="0"/>
          <c:showVal val="1"/>
          <c:showCatName val="0"/>
          <c:showSerName val="0"/>
          <c:showPercent val="0"/>
          <c:showBubbleSize val="0"/>
        </c:dLbls>
        <c:gapWidth val="60"/>
        <c:axId val="574564719"/>
        <c:axId val="522806735"/>
      </c:barChart>
      <c:catAx>
        <c:axId val="574564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806735"/>
        <c:crosses val="autoZero"/>
        <c:auto val="1"/>
        <c:lblAlgn val="ctr"/>
        <c:lblOffset val="100"/>
        <c:noMultiLvlLbl val="0"/>
      </c:catAx>
      <c:valAx>
        <c:axId val="522806735"/>
        <c:scaling>
          <c:orientation val="minMax"/>
        </c:scaling>
        <c:delete val="1"/>
        <c:axPos val="b"/>
        <c:numFmt formatCode="&quot;$&quot;0.0,&quot;K&quot;" sourceLinked="1"/>
        <c:majorTickMark val="none"/>
        <c:minorTickMark val="none"/>
        <c:tickLblPos val="nextTo"/>
        <c:crossAx val="5745647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72191597017856"/>
          <c:y val="2.0065519173830496E-2"/>
          <c:w val="0.51760351740256028"/>
          <c:h val="0.97181198780359135"/>
        </c:manualLayout>
      </c:layout>
      <c:barChart>
        <c:barDir val="bar"/>
        <c:grouping val="clustered"/>
        <c:varyColors val="0"/>
        <c:ser>
          <c:idx val="0"/>
          <c:order val="0"/>
          <c:tx>
            <c:strRef>
              <c:f>'Sheets Design'!$B$28</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Design'!$A$29:$A$44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Design'!$B$29:$B$44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277-4B79-BDFC-4DB4E0CF9FB1}"/>
            </c:ext>
          </c:extLst>
        </c:ser>
        <c:dLbls>
          <c:showLegendKey val="0"/>
          <c:showVal val="0"/>
          <c:showCatName val="0"/>
          <c:showSerName val="0"/>
          <c:showPercent val="0"/>
          <c:showBubbleSize val="0"/>
        </c:dLbls>
        <c:gapWidth val="50"/>
        <c:axId val="588243951"/>
        <c:axId val="522802415"/>
      </c:barChart>
      <c:catAx>
        <c:axId val="588243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522802415"/>
        <c:crosses val="autoZero"/>
        <c:auto val="1"/>
        <c:lblAlgn val="ctr"/>
        <c:lblOffset val="100"/>
        <c:noMultiLvlLbl val="0"/>
      </c:catAx>
      <c:valAx>
        <c:axId val="522802415"/>
        <c:scaling>
          <c:orientation val="minMax"/>
        </c:scaling>
        <c:delete val="1"/>
        <c:axPos val="b"/>
        <c:numFmt formatCode="&quot;$&quot;0.0,&quot;K&quot;" sourceLinked="1"/>
        <c:majorTickMark val="none"/>
        <c:minorTickMark val="none"/>
        <c:tickLblPos val="nextTo"/>
        <c:crossAx val="58824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5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5000"/>
            </a:srgbClr>
          </a:solidFill>
          <a:ln w="25400">
            <a:solidFill>
              <a:schemeClr val="tx1"/>
            </a:solidFill>
          </a:ln>
          <a:effectLst>
            <a:innerShdw dist="12700" dir="16200000">
              <a:schemeClr val="lt1">
                <a:alpha val="75000"/>
              </a:schemeClr>
            </a:innerShdw>
          </a:effectLst>
        </c:spPr>
        <c:dLbl>
          <c:idx val="0"/>
          <c:layout>
            <c:manualLayout>
              <c:x val="2.2833845656508134E-3"/>
              <c:y val="-0.255998033431661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5000"/>
            </a:srgbClr>
          </a:solidFill>
          <a:ln w="25400">
            <a:solidFill>
              <a:schemeClr val="tx1"/>
            </a:solidFill>
          </a:ln>
          <a:effectLst>
            <a:innerShdw dist="12700" dir="16200000">
              <a:schemeClr val="lt1">
                <a:alpha val="75000"/>
              </a:schemeClr>
            </a:innerShdw>
          </a:effectLst>
        </c:spPr>
        <c:dLbl>
          <c:idx val="0"/>
          <c:layout>
            <c:manualLayout>
              <c:x val="-1.1416922828254083E-2"/>
              <c:y val="-0.287217305801376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5000"/>
            </a:srgbClr>
          </a:solidFill>
          <a:ln w="25400">
            <a:solidFill>
              <a:schemeClr val="tx1"/>
            </a:solidFill>
          </a:ln>
          <a:effectLst>
            <a:innerShdw dist="12700" dir="16200000">
              <a:schemeClr val="lt1">
                <a:alpha val="75000"/>
              </a:schemeClr>
            </a:innerShdw>
          </a:effectLst>
        </c:spPr>
        <c:dLbl>
          <c:idx val="0"/>
          <c:layout>
            <c:manualLayout>
              <c:x val="-2.2833845656508121E-3"/>
              <c:y val="-0.29970501474926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5000"/>
            </a:srgbClr>
          </a:solidFill>
          <a:ln w="25400">
            <a:solidFill>
              <a:schemeClr val="tx1"/>
            </a:solidFill>
          </a:ln>
          <a:effectLst>
            <a:innerShdw dist="12700" dir="16200000">
              <a:schemeClr val="lt1">
                <a:alpha val="75000"/>
              </a:schemeClr>
            </a:innerShdw>
          </a:effectLst>
        </c:spPr>
        <c:dLbl>
          <c:idx val="0"/>
          <c:layout>
            <c:manualLayout>
              <c:x val="2.2833845656508121E-3"/>
              <c:y val="-0.312192723697148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5000"/>
            </a:srgbClr>
          </a:solidFill>
          <a:ln w="25400">
            <a:solidFill>
              <a:schemeClr val="tx1"/>
            </a:solidFill>
          </a:ln>
          <a:effectLst>
            <a:innerShdw dist="12700" dir="16200000">
              <a:schemeClr val="lt1">
                <a:alpha val="75000"/>
              </a:schemeClr>
            </a:innerShdw>
          </a:effectLst>
        </c:spPr>
        <c:dLbl>
          <c:idx val="0"/>
          <c:layout>
            <c:manualLayout>
              <c:x val="-4.5667691313016241E-3"/>
              <c:y val="-0.312192723697148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5000"/>
            </a:srgbClr>
          </a:solidFill>
          <a:ln w="25400">
            <a:solidFill>
              <a:schemeClr val="tx1"/>
            </a:solidFill>
          </a:ln>
          <a:effectLst>
            <a:innerShdw dist="12700" dir="16200000">
              <a:schemeClr val="lt1">
                <a:alpha val="75000"/>
              </a:schemeClr>
            </a:innerShdw>
          </a:effectLst>
        </c:spPr>
        <c:dLbl>
          <c:idx val="0"/>
          <c:layout>
            <c:manualLayout>
              <c:x val="-2.2833845656508121E-3"/>
              <c:y val="-0.405850540806293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5000"/>
            </a:srgbClr>
          </a:solidFill>
          <a:ln w="25400">
            <a:solidFill>
              <a:schemeClr val="tx1"/>
            </a:solidFill>
          </a:ln>
          <a:effectLst>
            <a:innerShdw dist="12700" dir="16200000">
              <a:schemeClr val="lt1">
                <a:alpha val="75000"/>
              </a:schemeClr>
            </a:innerShdw>
          </a:effectLst>
        </c:spPr>
        <c:dLbl>
          <c:idx val="0"/>
          <c:layout>
            <c:manualLayout>
              <c:x val="-4.5667691313016241E-3"/>
              <c:y val="-0.324680432645034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5000"/>
            </a:srgbClr>
          </a:solidFill>
          <a:ln w="25400">
            <a:solidFill>
              <a:schemeClr val="tx1"/>
            </a:solidFill>
          </a:ln>
          <a:effectLst>
            <a:innerShdw dist="12700" dir="16200000">
              <a:schemeClr val="lt1">
                <a:alpha val="75000"/>
              </a:schemeClr>
            </a:innerShdw>
          </a:effectLst>
        </c:spPr>
        <c:dLbl>
          <c:idx val="0"/>
          <c:layout>
            <c:manualLayout>
              <c:x val="4.5667691313016241E-3"/>
              <c:y val="-0.362143559488692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5000"/>
            </a:srgbClr>
          </a:solidFill>
          <a:ln w="25400">
            <a:solidFill>
              <a:schemeClr val="tx1"/>
            </a:solidFill>
          </a:ln>
          <a:effectLst>
            <a:innerShdw dist="12700" dir="16200000">
              <a:schemeClr val="lt1">
                <a:alpha val="75000"/>
              </a:schemeClr>
            </a:innerShdw>
          </a:effectLst>
        </c:spPr>
        <c:dLbl>
          <c:idx val="0"/>
          <c:layout>
            <c:manualLayout>
              <c:x val="-1.8267076525206496E-2"/>
              <c:y val="-0.27472959685349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24774632640282E-2"/>
          <c:y val="6.8682399213372658E-2"/>
          <c:w val="0.93095045073471949"/>
          <c:h val="0.78647099311701085"/>
        </c:manualLayout>
      </c:layout>
      <c:areaChart>
        <c:grouping val="standard"/>
        <c:varyColors val="0"/>
        <c:ser>
          <c:idx val="0"/>
          <c:order val="0"/>
          <c:tx>
            <c:strRef>
              <c:f>'Sheets Design'!$B$47</c:f>
              <c:strCache>
                <c:ptCount val="1"/>
                <c:pt idx="0">
                  <c:v>Total</c:v>
                </c:pt>
              </c:strCache>
            </c:strRef>
          </c:tx>
          <c:spPr>
            <a:solidFill>
              <a:srgbClr val="FFD200">
                <a:alpha val="85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B531-45D7-A3C3-BFBA5B22A63A}"/>
              </c:ext>
            </c:extLst>
          </c:dPt>
          <c:dPt>
            <c:idx val="1"/>
            <c:bubble3D val="0"/>
            <c:extLst>
              <c:ext xmlns:c16="http://schemas.microsoft.com/office/drawing/2014/chart" uri="{C3380CC4-5D6E-409C-BE32-E72D297353CC}">
                <c16:uniqueId val="{00000002-B531-45D7-A3C3-BFBA5B22A63A}"/>
              </c:ext>
            </c:extLst>
          </c:dPt>
          <c:dPt>
            <c:idx val="2"/>
            <c:bubble3D val="0"/>
            <c:extLst>
              <c:ext xmlns:c16="http://schemas.microsoft.com/office/drawing/2014/chart" uri="{C3380CC4-5D6E-409C-BE32-E72D297353CC}">
                <c16:uniqueId val="{00000003-B531-45D7-A3C3-BFBA5B22A63A}"/>
              </c:ext>
            </c:extLst>
          </c:dPt>
          <c:dPt>
            <c:idx val="3"/>
            <c:bubble3D val="0"/>
            <c:extLst>
              <c:ext xmlns:c16="http://schemas.microsoft.com/office/drawing/2014/chart" uri="{C3380CC4-5D6E-409C-BE32-E72D297353CC}">
                <c16:uniqueId val="{00000004-B531-45D7-A3C3-BFBA5B22A63A}"/>
              </c:ext>
            </c:extLst>
          </c:dPt>
          <c:dPt>
            <c:idx val="4"/>
            <c:bubble3D val="0"/>
            <c:extLst>
              <c:ext xmlns:c16="http://schemas.microsoft.com/office/drawing/2014/chart" uri="{C3380CC4-5D6E-409C-BE32-E72D297353CC}">
                <c16:uniqueId val="{00000005-B531-45D7-A3C3-BFBA5B22A63A}"/>
              </c:ext>
            </c:extLst>
          </c:dPt>
          <c:dPt>
            <c:idx val="5"/>
            <c:bubble3D val="0"/>
            <c:extLst>
              <c:ext xmlns:c16="http://schemas.microsoft.com/office/drawing/2014/chart" uri="{C3380CC4-5D6E-409C-BE32-E72D297353CC}">
                <c16:uniqueId val="{00000006-B531-45D7-A3C3-BFBA5B22A63A}"/>
              </c:ext>
            </c:extLst>
          </c:dPt>
          <c:dPt>
            <c:idx val="6"/>
            <c:bubble3D val="0"/>
            <c:extLst>
              <c:ext xmlns:c16="http://schemas.microsoft.com/office/drawing/2014/chart" uri="{C3380CC4-5D6E-409C-BE32-E72D297353CC}">
                <c16:uniqueId val="{00000007-B531-45D7-A3C3-BFBA5B22A63A}"/>
              </c:ext>
            </c:extLst>
          </c:dPt>
          <c:dPt>
            <c:idx val="7"/>
            <c:bubble3D val="0"/>
            <c:extLst>
              <c:ext xmlns:c16="http://schemas.microsoft.com/office/drawing/2014/chart" uri="{C3380CC4-5D6E-409C-BE32-E72D297353CC}">
                <c16:uniqueId val="{00000008-B531-45D7-A3C3-BFBA5B22A63A}"/>
              </c:ext>
            </c:extLst>
          </c:dPt>
          <c:dPt>
            <c:idx val="8"/>
            <c:bubble3D val="0"/>
            <c:extLst>
              <c:ext xmlns:c16="http://schemas.microsoft.com/office/drawing/2014/chart" uri="{C3380CC4-5D6E-409C-BE32-E72D297353CC}">
                <c16:uniqueId val="{00000009-B531-45D7-A3C3-BFBA5B22A63A}"/>
              </c:ext>
            </c:extLst>
          </c:dPt>
          <c:dLbls>
            <c:dLbl>
              <c:idx val="0"/>
              <c:layout>
                <c:manualLayout>
                  <c:x val="2.2833845656508134E-3"/>
                  <c:y val="-0.255998033431661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31-45D7-A3C3-BFBA5B22A63A}"/>
                </c:ext>
              </c:extLst>
            </c:dLbl>
            <c:dLbl>
              <c:idx val="1"/>
              <c:layout>
                <c:manualLayout>
                  <c:x val="-1.1416922828254083E-2"/>
                  <c:y val="-0.287217305801376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31-45D7-A3C3-BFBA5B22A63A}"/>
                </c:ext>
              </c:extLst>
            </c:dLbl>
            <c:dLbl>
              <c:idx val="2"/>
              <c:layout>
                <c:manualLayout>
                  <c:x val="-2.2833845656508121E-3"/>
                  <c:y val="-0.299705014749262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31-45D7-A3C3-BFBA5B22A63A}"/>
                </c:ext>
              </c:extLst>
            </c:dLbl>
            <c:dLbl>
              <c:idx val="3"/>
              <c:layout>
                <c:manualLayout>
                  <c:x val="2.2833845656508121E-3"/>
                  <c:y val="-0.31219272369714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31-45D7-A3C3-BFBA5B22A63A}"/>
                </c:ext>
              </c:extLst>
            </c:dLbl>
            <c:dLbl>
              <c:idx val="4"/>
              <c:layout>
                <c:manualLayout>
                  <c:x val="-4.5667691313016241E-3"/>
                  <c:y val="-0.312192723697148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31-45D7-A3C3-BFBA5B22A63A}"/>
                </c:ext>
              </c:extLst>
            </c:dLbl>
            <c:dLbl>
              <c:idx val="5"/>
              <c:layout>
                <c:manualLayout>
                  <c:x val="-4.5667691313016241E-3"/>
                  <c:y val="-0.324680432645034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31-45D7-A3C3-BFBA5B22A63A}"/>
                </c:ext>
              </c:extLst>
            </c:dLbl>
            <c:dLbl>
              <c:idx val="6"/>
              <c:layout>
                <c:manualLayout>
                  <c:x val="-2.2833845656508121E-3"/>
                  <c:y val="-0.405850540806293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31-45D7-A3C3-BFBA5B22A63A}"/>
                </c:ext>
              </c:extLst>
            </c:dLbl>
            <c:dLbl>
              <c:idx val="7"/>
              <c:layout>
                <c:manualLayout>
                  <c:x val="4.5667691313016241E-3"/>
                  <c:y val="-0.362143559488692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31-45D7-A3C3-BFBA5B22A63A}"/>
                </c:ext>
              </c:extLst>
            </c:dLbl>
            <c:dLbl>
              <c:idx val="8"/>
              <c:layout>
                <c:manualLayout>
                  <c:x val="-1.8267076525206496E-2"/>
                  <c:y val="-0.274729596853490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31-45D7-A3C3-BFBA5B22A6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Design'!$A$48:$A$56</c:f>
              <c:strCache>
                <c:ptCount val="9"/>
                <c:pt idx="0">
                  <c:v>2011</c:v>
                </c:pt>
                <c:pt idx="1">
                  <c:v>2012</c:v>
                </c:pt>
                <c:pt idx="2">
                  <c:v>2014</c:v>
                </c:pt>
                <c:pt idx="3">
                  <c:v>2015</c:v>
                </c:pt>
                <c:pt idx="4">
                  <c:v>2016</c:v>
                </c:pt>
                <c:pt idx="5">
                  <c:v>2017</c:v>
                </c:pt>
                <c:pt idx="6">
                  <c:v>2018</c:v>
                </c:pt>
                <c:pt idx="7">
                  <c:v>2020</c:v>
                </c:pt>
                <c:pt idx="8">
                  <c:v>2022</c:v>
                </c:pt>
              </c:strCache>
            </c:strRef>
          </c:cat>
          <c:val>
            <c:numRef>
              <c:f>'Sheets Design'!$B$48:$B$56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531-45D7-A3C3-BFBA5B22A63A}"/>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571351135"/>
        <c:axId val="522788975"/>
      </c:areaChart>
      <c:catAx>
        <c:axId val="57135113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crossAx val="522788975"/>
        <c:crosses val="autoZero"/>
        <c:auto val="1"/>
        <c:lblAlgn val="ctr"/>
        <c:lblOffset val="100"/>
        <c:noMultiLvlLbl val="0"/>
      </c:catAx>
      <c:valAx>
        <c:axId val="522788975"/>
        <c:scaling>
          <c:orientation val="minMax"/>
        </c:scaling>
        <c:delete val="1"/>
        <c:axPos val="l"/>
        <c:numFmt formatCode="&quot;$&quot;0.0,&quot;K&quot;" sourceLinked="1"/>
        <c:majorTickMark val="out"/>
        <c:minorTickMark val="none"/>
        <c:tickLblPos val="nextTo"/>
        <c:crossAx val="5713511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614015976761074"/>
              <c:y val="-3.95111111111111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2135076252723312"/>
              <c:y val="-2.25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9.2229484386347135E-2"/>
              <c:y val="-0.158044444444444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342447349310095"/>
          <c:y val="0.12145822222222222"/>
          <c:w val="0.69470551924473489"/>
          <c:h val="0.8503195555555555"/>
        </c:manualLayout>
      </c:layout>
      <c:doughnutChart>
        <c:varyColors val="1"/>
        <c:ser>
          <c:idx val="0"/>
          <c:order val="0"/>
          <c:tx>
            <c:strRef>
              <c:f>'Sheets Design'!$B$59</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EBE-4159-A238-06A9768E518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EBE-4159-A238-06A9768E518A}"/>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2EBE-4159-A238-06A9768E518A}"/>
              </c:ext>
            </c:extLst>
          </c:dPt>
          <c:dLbls>
            <c:dLbl>
              <c:idx val="0"/>
              <c:layout>
                <c:manualLayout>
                  <c:x val="0.1614015976761074"/>
                  <c:y val="-3.951111111111110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EBE-4159-A238-06A9768E518A}"/>
                </c:ext>
              </c:extLst>
            </c:dLbl>
            <c:dLbl>
              <c:idx val="1"/>
              <c:layout>
                <c:manualLayout>
                  <c:x val="0.22135076252723312"/>
                  <c:y val="-2.257777777777777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EBE-4159-A238-06A9768E518A}"/>
                </c:ext>
              </c:extLst>
            </c:dLbl>
            <c:dLbl>
              <c:idx val="2"/>
              <c:layout>
                <c:manualLayout>
                  <c:x val="-9.2229484386347135E-2"/>
                  <c:y val="-0.1580444444444444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EBE-4159-A238-06A9768E51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Design'!$A$60:$A$62</c:f>
              <c:strCache>
                <c:ptCount val="3"/>
                <c:pt idx="0">
                  <c:v>High</c:v>
                </c:pt>
                <c:pt idx="1">
                  <c:v>Medium</c:v>
                </c:pt>
                <c:pt idx="2">
                  <c:v>Small</c:v>
                </c:pt>
              </c:strCache>
            </c:strRef>
          </c:cat>
          <c:val>
            <c:numRef>
              <c:f>'Sheets Design'!$B$60:$B$62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2EBE-4159-A238-06A9768E518A}"/>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Design'!$B$76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Design'!$A$77:$A$80</c:f>
              <c:strCache>
                <c:ptCount val="4"/>
                <c:pt idx="0">
                  <c:v>Grocery Store</c:v>
                </c:pt>
                <c:pt idx="1">
                  <c:v>Supermarket Type3</c:v>
                </c:pt>
                <c:pt idx="2">
                  <c:v>Supermarket Type2</c:v>
                </c:pt>
                <c:pt idx="3">
                  <c:v>Supermarket Type1</c:v>
                </c:pt>
              </c:strCache>
            </c:strRef>
          </c:cat>
          <c:val>
            <c:numRef>
              <c:f>'Sheets Design'!$B$77:$B$80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618-4284-9A66-1B5133A524B1}"/>
            </c:ext>
          </c:extLst>
        </c:ser>
        <c:dLbls>
          <c:showLegendKey val="0"/>
          <c:showVal val="0"/>
          <c:showCatName val="0"/>
          <c:showSerName val="0"/>
          <c:showPercent val="0"/>
          <c:showBubbleSize val="0"/>
        </c:dLbls>
        <c:gapWidth val="60"/>
        <c:axId val="572602831"/>
        <c:axId val="522790895"/>
      </c:barChart>
      <c:catAx>
        <c:axId val="572602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790895"/>
        <c:crosses val="autoZero"/>
        <c:auto val="1"/>
        <c:lblAlgn val="ctr"/>
        <c:lblOffset val="100"/>
        <c:noMultiLvlLbl val="0"/>
      </c:catAx>
      <c:valAx>
        <c:axId val="522790895"/>
        <c:scaling>
          <c:orientation val="minMax"/>
        </c:scaling>
        <c:delete val="1"/>
        <c:axPos val="b"/>
        <c:numFmt formatCode="&quot;$&quot;0.0,&quot;K&quot;" sourceLinked="1"/>
        <c:majorTickMark val="none"/>
        <c:minorTickMark val="none"/>
        <c:tickLblPos val="nextTo"/>
        <c:crossAx val="572602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2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1.3553204966634843E-16"/>
              <c:y val="-5.530862649082878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'Sheets Design'!$B$87</c:f>
              <c:strCache>
                <c:ptCount val="1"/>
                <c:pt idx="0">
                  <c:v>Total</c:v>
                </c:pt>
              </c:strCache>
            </c:strRef>
          </c:tx>
          <c:spPr>
            <a:solidFill>
              <a:schemeClr val="accent6">
                <a:lumMod val="75000"/>
              </a:schemeClr>
            </a:solidFill>
            <a:ln>
              <a:noFill/>
            </a:ln>
            <a:effectLst/>
          </c:spPr>
          <c:invertIfNegative val="0"/>
          <c:dPt>
            <c:idx val="2"/>
            <c:invertIfNegative val="0"/>
            <c:bubble3D val="0"/>
            <c:extLst>
              <c:ext xmlns:c16="http://schemas.microsoft.com/office/drawing/2014/chart" uri="{C3380CC4-5D6E-409C-BE32-E72D297353CC}">
                <c16:uniqueId val="{00000001-BD95-459B-B111-600A25C2C11D}"/>
              </c:ext>
            </c:extLst>
          </c:dPt>
          <c:dLbls>
            <c:dLbl>
              <c:idx val="2"/>
              <c:layout>
                <c:manualLayout>
                  <c:x val="-1.3553204966634843E-16"/>
                  <c:y val="-5.530862649082878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BD95-459B-B111-600A25C2C1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Design'!$A$88:$A$91</c:f>
              <c:strCache>
                <c:ptCount val="4"/>
                <c:pt idx="0">
                  <c:v>Grocery Store</c:v>
                </c:pt>
                <c:pt idx="1">
                  <c:v>Supermarket Type3</c:v>
                </c:pt>
                <c:pt idx="2">
                  <c:v>Supermarket Type2</c:v>
                </c:pt>
                <c:pt idx="3">
                  <c:v>Supermarket Type1</c:v>
                </c:pt>
              </c:strCache>
            </c:strRef>
          </c:cat>
          <c:val>
            <c:numRef>
              <c:f>'Sheets Design'!$B$88:$B$91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D95-459B-B111-600A25C2C11D}"/>
            </c:ext>
          </c:extLst>
        </c:ser>
        <c:dLbls>
          <c:dLblPos val="outEnd"/>
          <c:showLegendKey val="0"/>
          <c:showVal val="1"/>
          <c:showCatName val="0"/>
          <c:showSerName val="0"/>
          <c:showPercent val="0"/>
          <c:showBubbleSize val="0"/>
        </c:dLbls>
        <c:gapWidth val="60"/>
        <c:axId val="761870719"/>
        <c:axId val="522781775"/>
      </c:barChart>
      <c:catAx>
        <c:axId val="761870719"/>
        <c:scaling>
          <c:orientation val="minMax"/>
        </c:scaling>
        <c:delete val="1"/>
        <c:axPos val="l"/>
        <c:numFmt formatCode="General" sourceLinked="1"/>
        <c:majorTickMark val="none"/>
        <c:minorTickMark val="none"/>
        <c:tickLblPos val="nextTo"/>
        <c:crossAx val="522781775"/>
        <c:crosses val="autoZero"/>
        <c:auto val="1"/>
        <c:lblAlgn val="ctr"/>
        <c:lblOffset val="100"/>
        <c:noMultiLvlLbl val="0"/>
      </c:catAx>
      <c:valAx>
        <c:axId val="522781775"/>
        <c:scaling>
          <c:orientation val="minMax"/>
        </c:scaling>
        <c:delete val="1"/>
        <c:axPos val="b"/>
        <c:numFmt formatCode="\$0" sourceLinked="1"/>
        <c:majorTickMark val="none"/>
        <c:minorTickMark val="none"/>
        <c:tickLblPos val="nextTo"/>
        <c:crossAx val="76187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707135836609005"/>
                  <c:h val="0.14916093890904419"/>
                </c:manualLayout>
              </c15:layout>
            </c:ext>
          </c:extLst>
        </c:dLbl>
      </c:pivotFmt>
      <c:pivotFmt>
        <c:idx val="4"/>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463998494908212"/>
                  <c:h val="0.13767376610126258"/>
                </c:manualLayout>
              </c15:layout>
            </c:ext>
          </c:extLst>
        </c:dLbl>
      </c:pivotFmt>
    </c:pivotFmts>
    <c:plotArea>
      <c:layout>
        <c:manualLayout>
          <c:layoutTarget val="inner"/>
          <c:xMode val="edge"/>
          <c:yMode val="edge"/>
          <c:x val="4.5133121319549274E-2"/>
          <c:y val="3.0478601851752513E-2"/>
          <c:w val="0.91972917559255496"/>
          <c:h val="0.91179177976375669"/>
        </c:manualLayout>
      </c:layout>
      <c:barChart>
        <c:barDir val="bar"/>
        <c:grouping val="clustered"/>
        <c:varyColors val="0"/>
        <c:ser>
          <c:idx val="0"/>
          <c:order val="0"/>
          <c:tx>
            <c:strRef>
              <c:f>'Sheets Design'!$B$95</c:f>
              <c:strCache>
                <c:ptCount val="1"/>
                <c:pt idx="0">
                  <c:v>Total</c:v>
                </c:pt>
              </c:strCache>
            </c:strRef>
          </c:tx>
          <c:spPr>
            <a:solidFill>
              <a:schemeClr val="accent4">
                <a:lumMod val="75000"/>
              </a:schemeClr>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2-399B-4DE0-8770-D55CC1D8410A}"/>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1-399B-4DE0-8770-D55CC1D8410A}"/>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463998494908212"/>
                      <c:h val="0.13767376610126258"/>
                    </c:manualLayout>
                  </c15:layout>
                </c:ext>
                <c:ext xmlns:c16="http://schemas.microsoft.com/office/drawing/2014/chart" uri="{C3380CC4-5D6E-409C-BE32-E72D297353CC}">
                  <c16:uniqueId val="{00000002-399B-4DE0-8770-D55CC1D8410A}"/>
                </c:ext>
              </c:extLst>
            </c:dLbl>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707135836609005"/>
                      <c:h val="0.14916093890904419"/>
                    </c:manualLayout>
                  </c15:layout>
                </c:ext>
                <c:ext xmlns:c16="http://schemas.microsoft.com/office/drawing/2014/chart" uri="{C3380CC4-5D6E-409C-BE32-E72D297353CC}">
                  <c16:uniqueId val="{00000001-399B-4DE0-8770-D55CC1D841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Design'!$A$96:$A$99</c:f>
              <c:strCache>
                <c:ptCount val="4"/>
                <c:pt idx="0">
                  <c:v>Grocery Store</c:v>
                </c:pt>
                <c:pt idx="1">
                  <c:v>Supermarket Type3</c:v>
                </c:pt>
                <c:pt idx="2">
                  <c:v>Supermarket Type2</c:v>
                </c:pt>
                <c:pt idx="3">
                  <c:v>Supermarket Type1</c:v>
                </c:pt>
              </c:strCache>
            </c:strRef>
          </c:cat>
          <c:val>
            <c:numRef>
              <c:f>'Sheets Design'!$B$96:$B$99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399B-4DE0-8770-D55CC1D8410A}"/>
            </c:ext>
          </c:extLst>
        </c:ser>
        <c:dLbls>
          <c:dLblPos val="outEnd"/>
          <c:showLegendKey val="0"/>
          <c:showVal val="1"/>
          <c:showCatName val="0"/>
          <c:showSerName val="0"/>
          <c:showPercent val="0"/>
          <c:showBubbleSize val="0"/>
        </c:dLbls>
        <c:gapWidth val="60"/>
        <c:axId val="761210623"/>
        <c:axId val="522844175"/>
      </c:barChart>
      <c:catAx>
        <c:axId val="761210623"/>
        <c:scaling>
          <c:orientation val="minMax"/>
        </c:scaling>
        <c:delete val="1"/>
        <c:axPos val="l"/>
        <c:numFmt formatCode="General" sourceLinked="1"/>
        <c:majorTickMark val="none"/>
        <c:minorTickMark val="none"/>
        <c:tickLblPos val="nextTo"/>
        <c:crossAx val="522844175"/>
        <c:crosses val="autoZero"/>
        <c:auto val="1"/>
        <c:lblAlgn val="ctr"/>
        <c:lblOffset val="100"/>
        <c:noMultiLvlLbl val="0"/>
      </c:catAx>
      <c:valAx>
        <c:axId val="522844175"/>
        <c:scaling>
          <c:orientation val="minMax"/>
        </c:scaling>
        <c:delete val="1"/>
        <c:axPos val="b"/>
        <c:numFmt formatCode="0" sourceLinked="1"/>
        <c:majorTickMark val="none"/>
        <c:minorTickMark val="none"/>
        <c:tickLblPos val="nextTo"/>
        <c:crossAx val="76121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CA81-4E4A-8027-B1B525E5E7BF}">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CA81-4E4A-8027-B1B525E5E7BF}">
          <cx:tx>
            <cx:txData>
              <cx:f>_xlchart.v2.4</cx:f>
              <cx:v>Sales</cx:v>
            </cx:txData>
          </cx:tx>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123825</xdr:colOff>
      <xdr:row>1</xdr:row>
      <xdr:rowOff>9525</xdr:rowOff>
    </xdr:from>
    <xdr:to>
      <xdr:col>6</xdr:col>
      <xdr:colOff>600075</xdr:colOff>
      <xdr:row>7</xdr:row>
      <xdr:rowOff>57150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8B40D60F-C46C-6A74-1695-5DD6700FCEA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333875" y="219075"/>
              <a:ext cx="1847850" cy="1285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223837</xdr:colOff>
      <xdr:row>9</xdr:row>
      <xdr:rowOff>14288</xdr:rowOff>
    </xdr:from>
    <xdr:to>
      <xdr:col>3</xdr:col>
      <xdr:colOff>1133474</xdr:colOff>
      <xdr:row>15</xdr:row>
      <xdr:rowOff>171450</xdr:rowOff>
    </xdr:to>
    <xdr:graphicFrame macro="">
      <xdr:nvGraphicFramePr>
        <xdr:cNvPr id="3" name="Chart 2">
          <a:extLst>
            <a:ext uri="{FF2B5EF4-FFF2-40B4-BE49-F238E27FC236}">
              <a16:creationId xmlns:a16="http://schemas.microsoft.com/office/drawing/2014/main" id="{D2EE1296-8D4A-1DF0-5585-30F9D7A239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161925</xdr:colOff>
      <xdr:row>17</xdr:row>
      <xdr:rowOff>71437</xdr:rowOff>
    </xdr:from>
    <xdr:to>
      <xdr:col>7</xdr:col>
      <xdr:colOff>514350</xdr:colOff>
      <xdr:row>24</xdr:row>
      <xdr:rowOff>171450</xdr:rowOff>
    </xdr:to>
    <xdr:graphicFrame macro="">
      <xdr:nvGraphicFramePr>
        <xdr:cNvPr id="4" name="Chart 3">
          <a:extLst>
            <a:ext uri="{FF2B5EF4-FFF2-40B4-BE49-F238E27FC236}">
              <a16:creationId xmlns:a16="http://schemas.microsoft.com/office/drawing/2014/main" id="{4708647B-FC41-BBF8-7BC3-2840D3E02D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114300</xdr:colOff>
      <xdr:row>27</xdr:row>
      <xdr:rowOff>147636</xdr:rowOff>
    </xdr:from>
    <xdr:to>
      <xdr:col>7</xdr:col>
      <xdr:colOff>666750</xdr:colOff>
      <xdr:row>43</xdr:row>
      <xdr:rowOff>104774</xdr:rowOff>
    </xdr:to>
    <xdr:graphicFrame macro="">
      <xdr:nvGraphicFramePr>
        <xdr:cNvPr id="5" name="Chart 4">
          <a:extLst>
            <a:ext uri="{FF2B5EF4-FFF2-40B4-BE49-F238E27FC236}">
              <a16:creationId xmlns:a16="http://schemas.microsoft.com/office/drawing/2014/main" id="{85E40352-EFAA-A159-3D8E-9F13D6CB33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195262</xdr:colOff>
      <xdr:row>46</xdr:row>
      <xdr:rowOff>52387</xdr:rowOff>
    </xdr:from>
    <xdr:to>
      <xdr:col>7</xdr:col>
      <xdr:colOff>9525</xdr:colOff>
      <xdr:row>55</xdr:row>
      <xdr:rowOff>171450</xdr:rowOff>
    </xdr:to>
    <xdr:graphicFrame macro="">
      <xdr:nvGraphicFramePr>
        <xdr:cNvPr id="6" name="Chart 5">
          <a:extLst>
            <a:ext uri="{FF2B5EF4-FFF2-40B4-BE49-F238E27FC236}">
              <a16:creationId xmlns:a16="http://schemas.microsoft.com/office/drawing/2014/main" id="{A59E6EE0-566D-1051-720F-26820DBAA2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133351</xdr:colOff>
      <xdr:row>57</xdr:row>
      <xdr:rowOff>76200</xdr:rowOff>
    </xdr:from>
    <xdr:to>
      <xdr:col>5</xdr:col>
      <xdr:colOff>371475</xdr:colOff>
      <xdr:row>63</xdr:row>
      <xdr:rowOff>85724</xdr:rowOff>
    </xdr:to>
    <xdr:graphicFrame macro="">
      <xdr:nvGraphicFramePr>
        <xdr:cNvPr id="7" name="Chart 6">
          <a:extLst>
            <a:ext uri="{FF2B5EF4-FFF2-40B4-BE49-F238E27FC236}">
              <a16:creationId xmlns:a16="http://schemas.microsoft.com/office/drawing/2014/main" id="{305F715B-0935-31BF-E113-A89F98C40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157163</xdr:colOff>
      <xdr:row>65</xdr:row>
      <xdr:rowOff>23812</xdr:rowOff>
    </xdr:from>
    <xdr:to>
      <xdr:col>8</xdr:col>
      <xdr:colOff>361951</xdr:colOff>
      <xdr:row>72</xdr:row>
      <xdr:rowOff>104775</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7E9CA3BA-492E-E248-08C7-D9893CAC52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053013" y="13311187"/>
              <a:ext cx="2262188" cy="15097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280987</xdr:colOff>
      <xdr:row>75</xdr:row>
      <xdr:rowOff>61912</xdr:rowOff>
    </xdr:from>
    <xdr:to>
      <xdr:col>4</xdr:col>
      <xdr:colOff>628650</xdr:colOff>
      <xdr:row>81</xdr:row>
      <xdr:rowOff>19050</xdr:rowOff>
    </xdr:to>
    <xdr:graphicFrame macro="">
      <xdr:nvGraphicFramePr>
        <xdr:cNvPr id="9" name="Chart 8">
          <a:extLst>
            <a:ext uri="{FF2B5EF4-FFF2-40B4-BE49-F238E27FC236}">
              <a16:creationId xmlns:a16="http://schemas.microsoft.com/office/drawing/2014/main" id="{0E22B2AE-0971-29A1-A55C-FD11D90D1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357187</xdr:colOff>
      <xdr:row>85</xdr:row>
      <xdr:rowOff>204787</xdr:rowOff>
    </xdr:from>
    <xdr:to>
      <xdr:col>5</xdr:col>
      <xdr:colOff>228600</xdr:colOff>
      <xdr:row>91</xdr:row>
      <xdr:rowOff>190500</xdr:rowOff>
    </xdr:to>
    <xdr:graphicFrame macro="">
      <xdr:nvGraphicFramePr>
        <xdr:cNvPr id="10" name="Chart 9">
          <a:extLst>
            <a:ext uri="{FF2B5EF4-FFF2-40B4-BE49-F238E27FC236}">
              <a16:creationId xmlns:a16="http://schemas.microsoft.com/office/drawing/2014/main" id="{3CCBB197-7C11-FCB2-6061-15DCCDE38E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261937</xdr:colOff>
      <xdr:row>93</xdr:row>
      <xdr:rowOff>204788</xdr:rowOff>
    </xdr:from>
    <xdr:to>
      <xdr:col>5</xdr:col>
      <xdr:colOff>47625</xdr:colOff>
      <xdr:row>99</xdr:row>
      <xdr:rowOff>114301</xdr:rowOff>
    </xdr:to>
    <xdr:graphicFrame macro="">
      <xdr:nvGraphicFramePr>
        <xdr:cNvPr id="11" name="Chart 10">
          <a:extLst>
            <a:ext uri="{FF2B5EF4-FFF2-40B4-BE49-F238E27FC236}">
              <a16:creationId xmlns:a16="http://schemas.microsoft.com/office/drawing/2014/main" id="{A205D35B-B670-F70E-142E-9FEC2EBE9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152399</xdr:colOff>
      <xdr:row>7</xdr:row>
      <xdr:rowOff>161925</xdr:rowOff>
    </xdr:from>
    <xdr:to>
      <xdr:col>6</xdr:col>
      <xdr:colOff>619124</xdr:colOff>
      <xdr:row>14</xdr:row>
      <xdr:rowOff>114300</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24EEB072-C78A-9D0D-7D5A-3F7D0243DAA9}"/>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4362449" y="1609725"/>
              <a:ext cx="1838325"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xdr:colOff>
      <xdr:row>1</xdr:row>
      <xdr:rowOff>0</xdr:rowOff>
    </xdr:from>
    <xdr:to>
      <xdr:col>9</xdr:col>
      <xdr:colOff>495300</xdr:colOff>
      <xdr:row>13</xdr:row>
      <xdr:rowOff>190500</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686047B6-B40A-7FAA-E97D-B5651D102E9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305550" y="2095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388937</xdr:colOff>
      <xdr:row>0</xdr:row>
      <xdr:rowOff>117475</xdr:rowOff>
    </xdr:from>
    <xdr:to>
      <xdr:col>24</xdr:col>
      <xdr:colOff>272143</xdr:colOff>
      <xdr:row>41</xdr:row>
      <xdr:rowOff>102053</xdr:rowOff>
    </xdr:to>
    <xdr:sp macro="" textlink="">
      <xdr:nvSpPr>
        <xdr:cNvPr id="2" name="Rectangle 1">
          <a:extLst>
            <a:ext uri="{FF2B5EF4-FFF2-40B4-BE49-F238E27FC236}">
              <a16:creationId xmlns:a16="http://schemas.microsoft.com/office/drawing/2014/main" id="{7BCB1534-1F96-94DD-40D8-CA471B389477}"/>
            </a:ext>
          </a:extLst>
        </xdr:cNvPr>
        <xdr:cNvSpPr/>
      </xdr:nvSpPr>
      <xdr:spPr>
        <a:xfrm>
          <a:off x="2430008" y="117475"/>
          <a:ext cx="14170706" cy="8352971"/>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515224</xdr:colOff>
      <xdr:row>1</xdr:row>
      <xdr:rowOff>38103</xdr:rowOff>
    </xdr:from>
    <xdr:to>
      <xdr:col>6</xdr:col>
      <xdr:colOff>493259</xdr:colOff>
      <xdr:row>40</xdr:row>
      <xdr:rowOff>170089</xdr:rowOff>
    </xdr:to>
    <xdr:sp macro="" textlink="">
      <xdr:nvSpPr>
        <xdr:cNvPr id="3" name="Rectangle: Top Corners Rounded 2">
          <a:extLst>
            <a:ext uri="{FF2B5EF4-FFF2-40B4-BE49-F238E27FC236}">
              <a16:creationId xmlns:a16="http://schemas.microsoft.com/office/drawing/2014/main" id="{DC40E5B4-F668-B614-5819-226001A3510B}"/>
            </a:ext>
          </a:extLst>
        </xdr:cNvPr>
        <xdr:cNvSpPr/>
      </xdr:nvSpPr>
      <xdr:spPr>
        <a:xfrm rot="5400000">
          <a:off x="-480234" y="3278739"/>
          <a:ext cx="8092165" cy="2019107"/>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506186</xdr:colOff>
      <xdr:row>0</xdr:row>
      <xdr:rowOff>142194</xdr:rowOff>
    </xdr:from>
    <xdr:to>
      <xdr:col>6</xdr:col>
      <xdr:colOff>429985</xdr:colOff>
      <xdr:row>4</xdr:row>
      <xdr:rowOff>52387</xdr:rowOff>
    </xdr:to>
    <xdr:sp macro="" textlink="">
      <xdr:nvSpPr>
        <xdr:cNvPr id="4" name="TextBox 3">
          <a:extLst>
            <a:ext uri="{FF2B5EF4-FFF2-40B4-BE49-F238E27FC236}">
              <a16:creationId xmlns:a16="http://schemas.microsoft.com/office/drawing/2014/main" id="{D8C8C81B-C168-BF62-FEF1-B8AD6BC13586}"/>
            </a:ext>
          </a:extLst>
        </xdr:cNvPr>
        <xdr:cNvSpPr txBox="1"/>
      </xdr:nvSpPr>
      <xdr:spPr>
        <a:xfrm>
          <a:off x="2547257" y="142194"/>
          <a:ext cx="1964871" cy="726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506187</xdr:colOff>
      <xdr:row>2</xdr:row>
      <xdr:rowOff>69397</xdr:rowOff>
    </xdr:from>
    <xdr:to>
      <xdr:col>6</xdr:col>
      <xdr:colOff>429986</xdr:colOff>
      <xdr:row>5</xdr:row>
      <xdr:rowOff>178253</xdr:rowOff>
    </xdr:to>
    <xdr:sp macro="" textlink="">
      <xdr:nvSpPr>
        <xdr:cNvPr id="5" name="TextBox 4">
          <a:extLst>
            <a:ext uri="{FF2B5EF4-FFF2-40B4-BE49-F238E27FC236}">
              <a16:creationId xmlns:a16="http://schemas.microsoft.com/office/drawing/2014/main" id="{303CC8B3-5F99-4D8F-B965-7C8C3AB9AEDB}"/>
            </a:ext>
          </a:extLst>
        </xdr:cNvPr>
        <xdr:cNvSpPr txBox="1"/>
      </xdr:nvSpPr>
      <xdr:spPr>
        <a:xfrm>
          <a:off x="2547258" y="477611"/>
          <a:ext cx="1964871" cy="721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latin typeface="Aptos Display" panose="020B0004020202020204" pitchFamily="34" charset="0"/>
              <a:ea typeface="Segoe UI Black" panose="020B0A02040204020203" pitchFamily="34" charset="0"/>
            </a:rPr>
            <a:t>India's</a:t>
          </a:r>
          <a:r>
            <a:rPr lang="en-IN" sz="1100" b="1" baseline="0">
              <a:solidFill>
                <a:schemeClr val="dk1"/>
              </a:solidFill>
              <a:latin typeface="Aptos Display" panose="020B0004020202020204" pitchFamily="34" charset="0"/>
              <a:ea typeface="Segoe UI Black" panose="020B0A02040204020203" pitchFamily="34" charset="0"/>
            </a:rPr>
            <a:t> Last Minute App</a:t>
          </a:r>
          <a:endParaRPr lang="en-IN" sz="11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6</xdr:col>
      <xdr:colOff>645659</xdr:colOff>
      <xdr:row>1</xdr:row>
      <xdr:rowOff>16668</xdr:rowOff>
    </xdr:from>
    <xdr:to>
      <xdr:col>15</xdr:col>
      <xdr:colOff>208814</xdr:colOff>
      <xdr:row>12</xdr:row>
      <xdr:rowOff>178443</xdr:rowOff>
    </xdr:to>
    <xdr:grpSp>
      <xdr:nvGrpSpPr>
        <xdr:cNvPr id="10" name="Group 9">
          <a:extLst>
            <a:ext uri="{FF2B5EF4-FFF2-40B4-BE49-F238E27FC236}">
              <a16:creationId xmlns:a16="http://schemas.microsoft.com/office/drawing/2014/main" id="{6A7617F8-E7AD-6CBA-EB01-04D8622DE35F}"/>
            </a:ext>
          </a:extLst>
        </xdr:cNvPr>
        <xdr:cNvGrpSpPr/>
      </xdr:nvGrpSpPr>
      <xdr:grpSpPr>
        <a:xfrm>
          <a:off x="4727802" y="220775"/>
          <a:ext cx="5686369" cy="2406954"/>
          <a:chOff x="4727802" y="220775"/>
          <a:chExt cx="5686369" cy="2406954"/>
        </a:xfrm>
      </xdr:grpSpPr>
      <xdr:sp macro="" textlink="">
        <xdr:nvSpPr>
          <xdr:cNvPr id="6" name="Rectangle: Rounded Corners 5">
            <a:extLst>
              <a:ext uri="{FF2B5EF4-FFF2-40B4-BE49-F238E27FC236}">
                <a16:creationId xmlns:a16="http://schemas.microsoft.com/office/drawing/2014/main" id="{C29E0A68-0D98-DE5F-7E63-EE09981444EF}"/>
              </a:ext>
            </a:extLst>
          </xdr:cNvPr>
          <xdr:cNvSpPr/>
        </xdr:nvSpPr>
        <xdr:spPr>
          <a:xfrm>
            <a:off x="4727802" y="220775"/>
            <a:ext cx="2736000" cy="1047600"/>
          </a:xfrm>
          <a:prstGeom prst="roundRect">
            <a:avLst>
              <a:gd name="adj" fmla="val 8549"/>
            </a:avLst>
          </a:prstGeom>
          <a:gradFill>
            <a:gsLst>
              <a:gs pos="29000">
                <a:schemeClr val="accent6">
                  <a:lumMod val="61000"/>
                  <a:alpha val="45000"/>
                </a:schemeClr>
              </a:gs>
              <a:gs pos="0">
                <a:srgbClr val="FFD200">
                  <a:alpha val="60000"/>
                </a:srgb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D003FB52-C539-4A83-97DD-15DECF406572}"/>
              </a:ext>
            </a:extLst>
          </xdr:cNvPr>
          <xdr:cNvSpPr/>
        </xdr:nvSpPr>
        <xdr:spPr>
          <a:xfrm>
            <a:off x="7678171" y="220775"/>
            <a:ext cx="2736000" cy="1047600"/>
          </a:xfrm>
          <a:prstGeom prst="roundRect">
            <a:avLst>
              <a:gd name="adj" fmla="val 530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1C35D492-8B3E-4F52-BEF0-D0DDD3FF35E4}"/>
              </a:ext>
            </a:extLst>
          </xdr:cNvPr>
          <xdr:cNvSpPr/>
        </xdr:nvSpPr>
        <xdr:spPr>
          <a:xfrm>
            <a:off x="4727802" y="1580129"/>
            <a:ext cx="2736000" cy="1047600"/>
          </a:xfrm>
          <a:prstGeom prst="roundRect">
            <a:avLst>
              <a:gd name="adj" fmla="val 1017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CEAA1EDA-2E36-4C6D-897F-9B94B609212C}"/>
              </a:ext>
            </a:extLst>
          </xdr:cNvPr>
          <xdr:cNvSpPr/>
        </xdr:nvSpPr>
        <xdr:spPr>
          <a:xfrm>
            <a:off x="7678171" y="1580129"/>
            <a:ext cx="2736000" cy="1047600"/>
          </a:xfrm>
          <a:prstGeom prst="roundRect">
            <a:avLst>
              <a:gd name="adj" fmla="val 1017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680356</xdr:colOff>
      <xdr:row>1</xdr:row>
      <xdr:rowOff>93208</xdr:rowOff>
    </xdr:from>
    <xdr:to>
      <xdr:col>9</xdr:col>
      <xdr:colOff>170089</xdr:colOff>
      <xdr:row>4</xdr:row>
      <xdr:rowOff>8164</xdr:rowOff>
    </xdr:to>
    <xdr:sp macro="" textlink="'Sheets Design'!A7">
      <xdr:nvSpPr>
        <xdr:cNvPr id="11" name="TextBox 10">
          <a:extLst>
            <a:ext uri="{FF2B5EF4-FFF2-40B4-BE49-F238E27FC236}">
              <a16:creationId xmlns:a16="http://schemas.microsoft.com/office/drawing/2014/main" id="{9FAFE372-F7ED-88DD-F5C8-7B41CF8A80C3}"/>
            </a:ext>
          </a:extLst>
        </xdr:cNvPr>
        <xdr:cNvSpPr txBox="1"/>
      </xdr:nvSpPr>
      <xdr:spPr>
        <a:xfrm>
          <a:off x="4762499" y="297315"/>
          <a:ext cx="1530804" cy="52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E73F10-3AB1-462E-9099-6883E3F6F15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612321</xdr:colOff>
      <xdr:row>8</xdr:row>
      <xdr:rowOff>187098</xdr:rowOff>
    </xdr:from>
    <xdr:to>
      <xdr:col>6</xdr:col>
      <xdr:colOff>442232</xdr:colOff>
      <xdr:row>15</xdr:row>
      <xdr:rowOff>187099</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7D745305-7192-4D88-A508-EEE3E50D674D}"/>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653392" y="1819955"/>
              <a:ext cx="1870983" cy="1428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85045</xdr:colOff>
      <xdr:row>3</xdr:row>
      <xdr:rowOff>102054</xdr:rowOff>
    </xdr:from>
    <xdr:to>
      <xdr:col>9</xdr:col>
      <xdr:colOff>85046</xdr:colOff>
      <xdr:row>5</xdr:row>
      <xdr:rowOff>51026</xdr:rowOff>
    </xdr:to>
    <xdr:sp macro="" textlink="">
      <xdr:nvSpPr>
        <xdr:cNvPr id="14" name="TextBox 13">
          <a:extLst>
            <a:ext uri="{FF2B5EF4-FFF2-40B4-BE49-F238E27FC236}">
              <a16:creationId xmlns:a16="http://schemas.microsoft.com/office/drawing/2014/main" id="{52C752EF-0556-B917-E1CE-F796D143A99B}"/>
            </a:ext>
          </a:extLst>
        </xdr:cNvPr>
        <xdr:cNvSpPr txBox="1"/>
      </xdr:nvSpPr>
      <xdr:spPr>
        <a:xfrm>
          <a:off x="4847545" y="714375"/>
          <a:ext cx="1360715"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TOTAL SALES</a:t>
          </a:r>
        </a:p>
      </xdr:txBody>
    </xdr:sp>
    <xdr:clientData/>
  </xdr:twoCellAnchor>
  <xdr:twoCellAnchor>
    <xdr:from>
      <xdr:col>11</xdr:col>
      <xdr:colOff>203426</xdr:colOff>
      <xdr:row>1</xdr:row>
      <xdr:rowOff>93208</xdr:rowOff>
    </xdr:from>
    <xdr:to>
      <xdr:col>13</xdr:col>
      <xdr:colOff>373516</xdr:colOff>
      <xdr:row>4</xdr:row>
      <xdr:rowOff>8164</xdr:rowOff>
    </xdr:to>
    <xdr:sp macro="" textlink="'Sheets Design'!B7">
      <xdr:nvSpPr>
        <xdr:cNvPr id="15" name="TextBox 14">
          <a:extLst>
            <a:ext uri="{FF2B5EF4-FFF2-40B4-BE49-F238E27FC236}">
              <a16:creationId xmlns:a16="http://schemas.microsoft.com/office/drawing/2014/main" id="{1E304872-D748-4F96-81BA-FA844935CF3E}"/>
            </a:ext>
          </a:extLst>
        </xdr:cNvPr>
        <xdr:cNvSpPr txBox="1"/>
      </xdr:nvSpPr>
      <xdr:spPr>
        <a:xfrm>
          <a:off x="7687355" y="297315"/>
          <a:ext cx="1530804" cy="52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9F63C0E-2653-46A5-8B7E-4908D6946D9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339498</xdr:colOff>
      <xdr:row>3</xdr:row>
      <xdr:rowOff>101374</xdr:rowOff>
    </xdr:from>
    <xdr:to>
      <xdr:col>13</xdr:col>
      <xdr:colOff>339499</xdr:colOff>
      <xdr:row>5</xdr:row>
      <xdr:rowOff>50346</xdr:rowOff>
    </xdr:to>
    <xdr:sp macro="" textlink="">
      <xdr:nvSpPr>
        <xdr:cNvPr id="16" name="TextBox 15">
          <a:extLst>
            <a:ext uri="{FF2B5EF4-FFF2-40B4-BE49-F238E27FC236}">
              <a16:creationId xmlns:a16="http://schemas.microsoft.com/office/drawing/2014/main" id="{D74811C7-D21A-4398-862C-AA320E5ED815}"/>
            </a:ext>
          </a:extLst>
        </xdr:cNvPr>
        <xdr:cNvSpPr txBox="1"/>
      </xdr:nvSpPr>
      <xdr:spPr>
        <a:xfrm>
          <a:off x="7823427" y="713695"/>
          <a:ext cx="1360715"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AVERAGE SALES</a:t>
          </a:r>
        </a:p>
      </xdr:txBody>
    </xdr:sp>
    <xdr:clientData/>
  </xdr:twoCellAnchor>
  <xdr:twoCellAnchor>
    <xdr:from>
      <xdr:col>6</xdr:col>
      <xdr:colOff>627969</xdr:colOff>
      <xdr:row>8</xdr:row>
      <xdr:rowOff>7483</xdr:rowOff>
    </xdr:from>
    <xdr:to>
      <xdr:col>9</xdr:col>
      <xdr:colOff>117702</xdr:colOff>
      <xdr:row>10</xdr:row>
      <xdr:rowOff>126547</xdr:rowOff>
    </xdr:to>
    <xdr:sp macro="" textlink="'Sheets Design'!C7">
      <xdr:nvSpPr>
        <xdr:cNvPr id="17" name="TextBox 16">
          <a:extLst>
            <a:ext uri="{FF2B5EF4-FFF2-40B4-BE49-F238E27FC236}">
              <a16:creationId xmlns:a16="http://schemas.microsoft.com/office/drawing/2014/main" id="{3602A1E6-BCE1-4116-8D83-30089D25B3FB}"/>
            </a:ext>
          </a:extLst>
        </xdr:cNvPr>
        <xdr:cNvSpPr txBox="1"/>
      </xdr:nvSpPr>
      <xdr:spPr>
        <a:xfrm>
          <a:off x="4710112" y="1640340"/>
          <a:ext cx="1530804" cy="52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8CBB46E-43F3-4647-BF78-36F82BC3B11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66675</xdr:colOff>
      <xdr:row>10</xdr:row>
      <xdr:rowOff>32658</xdr:rowOff>
    </xdr:from>
    <xdr:to>
      <xdr:col>9</xdr:col>
      <xdr:colOff>66676</xdr:colOff>
      <xdr:row>11</xdr:row>
      <xdr:rowOff>185737</xdr:rowOff>
    </xdr:to>
    <xdr:sp macro="" textlink="">
      <xdr:nvSpPr>
        <xdr:cNvPr id="18" name="TextBox 17">
          <a:extLst>
            <a:ext uri="{FF2B5EF4-FFF2-40B4-BE49-F238E27FC236}">
              <a16:creationId xmlns:a16="http://schemas.microsoft.com/office/drawing/2014/main" id="{EAFB9271-CCCC-4048-8543-3F3952E2BC39}"/>
            </a:ext>
          </a:extLst>
        </xdr:cNvPr>
        <xdr:cNvSpPr txBox="1"/>
      </xdr:nvSpPr>
      <xdr:spPr>
        <a:xfrm>
          <a:off x="4829175" y="2073729"/>
          <a:ext cx="1360715"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NO.</a:t>
          </a:r>
          <a:r>
            <a:rPr lang="en-IN" sz="1100" baseline="0">
              <a:latin typeface="Segoe UI Semibold" panose="020B0702040204020203" pitchFamily="34" charset="0"/>
              <a:cs typeface="Segoe UI Semibold" panose="020B0702040204020203" pitchFamily="34" charset="0"/>
            </a:rPr>
            <a:t> OF ITEMS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11</xdr:col>
      <xdr:colOff>202065</xdr:colOff>
      <xdr:row>8</xdr:row>
      <xdr:rowOff>6802</xdr:rowOff>
    </xdr:from>
    <xdr:to>
      <xdr:col>13</xdr:col>
      <xdr:colOff>372155</xdr:colOff>
      <xdr:row>10</xdr:row>
      <xdr:rowOff>125866</xdr:rowOff>
    </xdr:to>
    <xdr:sp macro="" textlink="'Sheets Design'!D7">
      <xdr:nvSpPr>
        <xdr:cNvPr id="19" name="TextBox 18">
          <a:extLst>
            <a:ext uri="{FF2B5EF4-FFF2-40B4-BE49-F238E27FC236}">
              <a16:creationId xmlns:a16="http://schemas.microsoft.com/office/drawing/2014/main" id="{9FD2C829-5E04-43FF-9FE8-348BD4CC3351}"/>
            </a:ext>
          </a:extLst>
        </xdr:cNvPr>
        <xdr:cNvSpPr txBox="1"/>
      </xdr:nvSpPr>
      <xdr:spPr>
        <a:xfrm>
          <a:off x="7685994" y="1639659"/>
          <a:ext cx="1530804" cy="52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94D0651-A650-4224-B19C-4F9A086298D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389164</xdr:colOff>
      <xdr:row>10</xdr:row>
      <xdr:rowOff>14968</xdr:rowOff>
    </xdr:from>
    <xdr:to>
      <xdr:col>13</xdr:col>
      <xdr:colOff>389165</xdr:colOff>
      <xdr:row>11</xdr:row>
      <xdr:rowOff>168047</xdr:rowOff>
    </xdr:to>
    <xdr:sp macro="" textlink="">
      <xdr:nvSpPr>
        <xdr:cNvPr id="20" name="TextBox 19">
          <a:extLst>
            <a:ext uri="{FF2B5EF4-FFF2-40B4-BE49-F238E27FC236}">
              <a16:creationId xmlns:a16="http://schemas.microsoft.com/office/drawing/2014/main" id="{27618FAA-2950-4190-984F-833DD5E4A690}"/>
            </a:ext>
          </a:extLst>
        </xdr:cNvPr>
        <xdr:cNvSpPr txBox="1"/>
      </xdr:nvSpPr>
      <xdr:spPr>
        <a:xfrm>
          <a:off x="7873093" y="2056039"/>
          <a:ext cx="1360715"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AVERAGE</a:t>
          </a:r>
          <a:r>
            <a:rPr lang="en-IN" sz="1100" baseline="0">
              <a:latin typeface="Segoe UI Semibold" panose="020B0702040204020203" pitchFamily="34" charset="0"/>
              <a:cs typeface="Segoe UI Semibold" panose="020B0702040204020203" pitchFamily="34" charset="0"/>
            </a:rPr>
            <a:t> RATING</a:t>
          </a:r>
          <a:endParaRPr lang="en-IN" sz="1100">
            <a:latin typeface="Segoe UI Semibold" panose="020B0702040204020203" pitchFamily="34" charset="0"/>
            <a:cs typeface="Segoe UI Semibold" panose="020B0702040204020203" pitchFamily="34" charset="0"/>
          </a:endParaRPr>
        </a:p>
      </xdr:txBody>
    </xdr:sp>
    <xdr:clientData/>
  </xdr:twoCellAnchor>
  <xdr:twoCellAnchor editAs="oneCell">
    <xdr:from>
      <xdr:col>14</xdr:col>
      <xdr:colOff>459241</xdr:colOff>
      <xdr:row>1</xdr:row>
      <xdr:rowOff>102055</xdr:rowOff>
    </xdr:from>
    <xdr:to>
      <xdr:col>15</xdr:col>
      <xdr:colOff>102054</xdr:colOff>
      <xdr:row>3</xdr:row>
      <xdr:rowOff>26099</xdr:rowOff>
    </xdr:to>
    <xdr:pic>
      <xdr:nvPicPr>
        <xdr:cNvPr id="21" name="Picture 20">
          <a:extLst>
            <a:ext uri="{FF2B5EF4-FFF2-40B4-BE49-F238E27FC236}">
              <a16:creationId xmlns:a16="http://schemas.microsoft.com/office/drawing/2014/main" id="{2A14EE07-A53E-9C87-77F5-43BD284858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4241" y="306162"/>
          <a:ext cx="323170" cy="3322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204109</xdr:colOff>
      <xdr:row>8</xdr:row>
      <xdr:rowOff>34018</xdr:rowOff>
    </xdr:from>
    <xdr:to>
      <xdr:col>10</xdr:col>
      <xdr:colOff>578305</xdr:colOff>
      <xdr:row>10</xdr:row>
      <xdr:rowOff>10523</xdr:rowOff>
    </xdr:to>
    <xdr:pic>
      <xdr:nvPicPr>
        <xdr:cNvPr id="22" name="Picture 21">
          <a:extLst>
            <a:ext uri="{FF2B5EF4-FFF2-40B4-BE49-F238E27FC236}">
              <a16:creationId xmlns:a16="http://schemas.microsoft.com/office/drawing/2014/main" id="{07D6F659-07A3-E7DD-E431-E7C78EEE6C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07680" y="1666875"/>
          <a:ext cx="374196" cy="3847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476250</xdr:colOff>
      <xdr:row>8</xdr:row>
      <xdr:rowOff>17010</xdr:rowOff>
    </xdr:from>
    <xdr:to>
      <xdr:col>15</xdr:col>
      <xdr:colOff>126766</xdr:colOff>
      <xdr:row>9</xdr:row>
      <xdr:rowOff>153081</xdr:rowOff>
    </xdr:to>
    <xdr:pic>
      <xdr:nvPicPr>
        <xdr:cNvPr id="23" name="Picture 22">
          <a:extLst>
            <a:ext uri="{FF2B5EF4-FFF2-40B4-BE49-F238E27FC236}">
              <a16:creationId xmlns:a16="http://schemas.microsoft.com/office/drawing/2014/main" id="{5AC8368B-F8FE-3133-C6FB-A1BFBA60963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001250" y="1649867"/>
          <a:ext cx="330873" cy="3401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187099</xdr:colOff>
      <xdr:row>1</xdr:row>
      <xdr:rowOff>85046</xdr:rowOff>
    </xdr:from>
    <xdr:to>
      <xdr:col>10</xdr:col>
      <xdr:colOff>561296</xdr:colOff>
      <xdr:row>3</xdr:row>
      <xdr:rowOff>61552</xdr:rowOff>
    </xdr:to>
    <xdr:pic>
      <xdr:nvPicPr>
        <xdr:cNvPr id="24" name="Picture 23">
          <a:extLst>
            <a:ext uri="{FF2B5EF4-FFF2-40B4-BE49-F238E27FC236}">
              <a16:creationId xmlns:a16="http://schemas.microsoft.com/office/drawing/2014/main" id="{A009F4E0-203C-FD12-D749-D23611F8432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990670" y="289153"/>
          <a:ext cx="374197" cy="384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32657</xdr:colOff>
      <xdr:row>14</xdr:row>
      <xdr:rowOff>15987</xdr:rowOff>
    </xdr:from>
    <xdr:to>
      <xdr:col>15</xdr:col>
      <xdr:colOff>272144</xdr:colOff>
      <xdr:row>40</xdr:row>
      <xdr:rowOff>170089</xdr:rowOff>
    </xdr:to>
    <xdr:sp macro="" textlink="">
      <xdr:nvSpPr>
        <xdr:cNvPr id="25" name="Rectangle: Rounded Corners 24">
          <a:extLst>
            <a:ext uri="{FF2B5EF4-FFF2-40B4-BE49-F238E27FC236}">
              <a16:creationId xmlns:a16="http://schemas.microsoft.com/office/drawing/2014/main" id="{24D5355C-1E46-4A16-A065-E5E789677F55}"/>
            </a:ext>
          </a:extLst>
        </xdr:cNvPr>
        <xdr:cNvSpPr/>
      </xdr:nvSpPr>
      <xdr:spPr>
        <a:xfrm>
          <a:off x="4795157" y="2873487"/>
          <a:ext cx="5682344" cy="5460888"/>
        </a:xfrm>
        <a:prstGeom prst="roundRect">
          <a:avLst>
            <a:gd name="adj" fmla="val 4459"/>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83682</xdr:colOff>
      <xdr:row>16</xdr:row>
      <xdr:rowOff>15986</xdr:rowOff>
    </xdr:from>
    <xdr:to>
      <xdr:col>10</xdr:col>
      <xdr:colOff>629331</xdr:colOff>
      <xdr:row>26</xdr:row>
      <xdr:rowOff>153079</xdr:rowOff>
    </xdr:to>
    <xdr:graphicFrame macro="">
      <xdr:nvGraphicFramePr>
        <xdr:cNvPr id="26" name="Chart 25">
          <a:extLst>
            <a:ext uri="{FF2B5EF4-FFF2-40B4-BE49-F238E27FC236}">
              <a16:creationId xmlns:a16="http://schemas.microsoft.com/office/drawing/2014/main" id="{F7887C8C-3DF8-427D-86AF-339360C85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610281</xdr:colOff>
      <xdr:row>14</xdr:row>
      <xdr:rowOff>31978</xdr:rowOff>
    </xdr:from>
    <xdr:to>
      <xdr:col>8</xdr:col>
      <xdr:colOff>610282</xdr:colOff>
      <xdr:row>15</xdr:row>
      <xdr:rowOff>185058</xdr:rowOff>
    </xdr:to>
    <xdr:sp macro="" textlink="">
      <xdr:nvSpPr>
        <xdr:cNvPr id="27" name="TextBox 26">
          <a:extLst>
            <a:ext uri="{FF2B5EF4-FFF2-40B4-BE49-F238E27FC236}">
              <a16:creationId xmlns:a16="http://schemas.microsoft.com/office/drawing/2014/main" id="{DDE716DF-5F63-4B3D-990C-7772EC868569}"/>
            </a:ext>
          </a:extLst>
        </xdr:cNvPr>
        <xdr:cNvSpPr txBox="1"/>
      </xdr:nvSpPr>
      <xdr:spPr>
        <a:xfrm>
          <a:off x="4692424" y="2889478"/>
          <a:ext cx="1360715"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FAT</a:t>
          </a:r>
          <a:r>
            <a:rPr lang="en-IN" sz="1100" baseline="0">
              <a:latin typeface="Segoe UI Semibold" panose="020B0702040204020203" pitchFamily="34" charset="0"/>
              <a:cs typeface="Segoe UI Semibold" panose="020B0702040204020203" pitchFamily="34" charset="0"/>
            </a:rPr>
            <a:t> CONTENT</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11</xdr:col>
      <xdr:colOff>118382</xdr:colOff>
      <xdr:row>14</xdr:row>
      <xdr:rowOff>85044</xdr:rowOff>
    </xdr:from>
    <xdr:to>
      <xdr:col>11</xdr:col>
      <xdr:colOff>119062</xdr:colOff>
      <xdr:row>40</xdr:row>
      <xdr:rowOff>102053</xdr:rowOff>
    </xdr:to>
    <xdr:cxnSp macro="">
      <xdr:nvCxnSpPr>
        <xdr:cNvPr id="29" name="Straight Connector 28">
          <a:extLst>
            <a:ext uri="{FF2B5EF4-FFF2-40B4-BE49-F238E27FC236}">
              <a16:creationId xmlns:a16="http://schemas.microsoft.com/office/drawing/2014/main" id="{D37BA699-57E2-FAFB-5C47-9465F3F27696}"/>
            </a:ext>
          </a:extLst>
        </xdr:cNvPr>
        <xdr:cNvCxnSpPr/>
      </xdr:nvCxnSpPr>
      <xdr:spPr>
        <a:xfrm flipH="1">
          <a:off x="7602311" y="2942544"/>
          <a:ext cx="680" cy="532379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153080</xdr:colOff>
      <xdr:row>27</xdr:row>
      <xdr:rowOff>85044</xdr:rowOff>
    </xdr:from>
    <xdr:to>
      <xdr:col>11</xdr:col>
      <xdr:colOff>17008</xdr:colOff>
      <xdr:row>27</xdr:row>
      <xdr:rowOff>85044</xdr:rowOff>
    </xdr:to>
    <xdr:cxnSp macro="">
      <xdr:nvCxnSpPr>
        <xdr:cNvPr id="30" name="Straight Connector 29">
          <a:extLst>
            <a:ext uri="{FF2B5EF4-FFF2-40B4-BE49-F238E27FC236}">
              <a16:creationId xmlns:a16="http://schemas.microsoft.com/office/drawing/2014/main" id="{A48DFF08-A6E0-4E2B-A1C2-93575AB467A1}"/>
            </a:ext>
          </a:extLst>
        </xdr:cNvPr>
        <xdr:cNvCxnSpPr/>
      </xdr:nvCxnSpPr>
      <xdr:spPr>
        <a:xfrm>
          <a:off x="4915580" y="5595937"/>
          <a:ext cx="2585357"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134711</xdr:colOff>
      <xdr:row>29</xdr:row>
      <xdr:rowOff>17009</xdr:rowOff>
    </xdr:from>
    <xdr:to>
      <xdr:col>11</xdr:col>
      <xdr:colOff>102053</xdr:colOff>
      <xdr:row>40</xdr:row>
      <xdr:rowOff>85043</xdr:rowOff>
    </xdr:to>
    <xdr:graphicFrame macro="">
      <xdr:nvGraphicFramePr>
        <xdr:cNvPr id="37" name="Chart 36">
          <a:extLst>
            <a:ext uri="{FF2B5EF4-FFF2-40B4-BE49-F238E27FC236}">
              <a16:creationId xmlns:a16="http://schemas.microsoft.com/office/drawing/2014/main" id="{0A783B42-8E58-4971-90A7-080D5C2C8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677636</xdr:colOff>
      <xdr:row>27</xdr:row>
      <xdr:rowOff>167369</xdr:rowOff>
    </xdr:from>
    <xdr:to>
      <xdr:col>8</xdr:col>
      <xdr:colOff>677637</xdr:colOff>
      <xdr:row>29</xdr:row>
      <xdr:rowOff>116342</xdr:rowOff>
    </xdr:to>
    <xdr:sp macro="" textlink="">
      <xdr:nvSpPr>
        <xdr:cNvPr id="38" name="TextBox 37">
          <a:extLst>
            <a:ext uri="{FF2B5EF4-FFF2-40B4-BE49-F238E27FC236}">
              <a16:creationId xmlns:a16="http://schemas.microsoft.com/office/drawing/2014/main" id="{67A8214E-78D6-44E0-8A68-27617AF0E71D}"/>
            </a:ext>
          </a:extLst>
        </xdr:cNvPr>
        <xdr:cNvSpPr txBox="1"/>
      </xdr:nvSpPr>
      <xdr:spPr>
        <a:xfrm>
          <a:off x="4759779" y="5678262"/>
          <a:ext cx="1360715"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FAT</a:t>
          </a:r>
          <a:r>
            <a:rPr lang="en-IN" sz="1100" baseline="0">
              <a:latin typeface="Segoe UI Semibold" panose="020B0702040204020203" pitchFamily="34" charset="0"/>
              <a:cs typeface="Segoe UI Semibold" panose="020B0702040204020203" pitchFamily="34" charset="0"/>
            </a:rPr>
            <a:t> BY OUTLET</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11</xdr:col>
      <xdr:colOff>185737</xdr:colOff>
      <xdr:row>14</xdr:row>
      <xdr:rowOff>187099</xdr:rowOff>
    </xdr:from>
    <xdr:to>
      <xdr:col>15</xdr:col>
      <xdr:colOff>221116</xdr:colOff>
      <xdr:row>40</xdr:row>
      <xdr:rowOff>119063</xdr:rowOff>
    </xdr:to>
    <xdr:graphicFrame macro="">
      <xdr:nvGraphicFramePr>
        <xdr:cNvPr id="39" name="Chart 38">
          <a:extLst>
            <a:ext uri="{FF2B5EF4-FFF2-40B4-BE49-F238E27FC236}">
              <a16:creationId xmlns:a16="http://schemas.microsoft.com/office/drawing/2014/main" id="{2CD0F37F-9D2E-4D64-90BE-AB92BE93A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676957</xdr:colOff>
      <xdr:row>13</xdr:row>
      <xdr:rowOff>200707</xdr:rowOff>
    </xdr:from>
    <xdr:to>
      <xdr:col>12</xdr:col>
      <xdr:colOff>676957</xdr:colOff>
      <xdr:row>15</xdr:row>
      <xdr:rowOff>149680</xdr:rowOff>
    </xdr:to>
    <xdr:sp macro="" textlink="">
      <xdr:nvSpPr>
        <xdr:cNvPr id="40" name="TextBox 39">
          <a:extLst>
            <a:ext uri="{FF2B5EF4-FFF2-40B4-BE49-F238E27FC236}">
              <a16:creationId xmlns:a16="http://schemas.microsoft.com/office/drawing/2014/main" id="{7392EEBC-086F-4295-AB64-67BF568016F1}"/>
            </a:ext>
          </a:extLst>
        </xdr:cNvPr>
        <xdr:cNvSpPr txBox="1"/>
      </xdr:nvSpPr>
      <xdr:spPr>
        <a:xfrm>
          <a:off x="7480528" y="2854100"/>
          <a:ext cx="1360715"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ITEM</a:t>
          </a:r>
          <a:r>
            <a:rPr lang="en-IN" sz="1100" baseline="0">
              <a:latin typeface="Segoe UI Semibold" panose="020B0702040204020203" pitchFamily="34" charset="0"/>
              <a:cs typeface="Segoe UI Semibold" panose="020B0702040204020203" pitchFamily="34" charset="0"/>
            </a:rPr>
            <a:t> TYPE</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15</xdr:col>
      <xdr:colOff>442232</xdr:colOff>
      <xdr:row>1</xdr:row>
      <xdr:rowOff>17008</xdr:rowOff>
    </xdr:from>
    <xdr:to>
      <xdr:col>24</xdr:col>
      <xdr:colOff>136072</xdr:colOff>
      <xdr:row>40</xdr:row>
      <xdr:rowOff>170088</xdr:rowOff>
    </xdr:to>
    <xdr:sp macro="" textlink="">
      <xdr:nvSpPr>
        <xdr:cNvPr id="42" name="Rectangle: Rounded Corners 41">
          <a:extLst>
            <a:ext uri="{FF2B5EF4-FFF2-40B4-BE49-F238E27FC236}">
              <a16:creationId xmlns:a16="http://schemas.microsoft.com/office/drawing/2014/main" id="{6A65C36B-F847-4879-9AB0-89CEB1CF8B42}"/>
            </a:ext>
          </a:extLst>
        </xdr:cNvPr>
        <xdr:cNvSpPr/>
      </xdr:nvSpPr>
      <xdr:spPr>
        <a:xfrm>
          <a:off x="10647589" y="221115"/>
          <a:ext cx="5817054" cy="8113259"/>
        </a:xfrm>
        <a:prstGeom prst="roundRect">
          <a:avLst>
            <a:gd name="adj" fmla="val 4459"/>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663350</xdr:colOff>
      <xdr:row>2</xdr:row>
      <xdr:rowOff>68036</xdr:rowOff>
    </xdr:from>
    <xdr:to>
      <xdr:col>24</xdr:col>
      <xdr:colOff>102055</xdr:colOff>
      <xdr:row>12</xdr:row>
      <xdr:rowOff>60964</xdr:rowOff>
    </xdr:to>
    <xdr:graphicFrame macro="">
      <xdr:nvGraphicFramePr>
        <xdr:cNvPr id="41" name="Chart 40">
          <a:extLst>
            <a:ext uri="{FF2B5EF4-FFF2-40B4-BE49-F238E27FC236}">
              <a16:creationId xmlns:a16="http://schemas.microsoft.com/office/drawing/2014/main" id="{253A8A8A-2396-4265-ABAB-418E561E4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421141</xdr:colOff>
      <xdr:row>1</xdr:row>
      <xdr:rowOff>29939</xdr:rowOff>
    </xdr:from>
    <xdr:to>
      <xdr:col>18</xdr:col>
      <xdr:colOff>595312</xdr:colOff>
      <xdr:row>2</xdr:row>
      <xdr:rowOff>170090</xdr:rowOff>
    </xdr:to>
    <xdr:sp macro="" textlink="">
      <xdr:nvSpPr>
        <xdr:cNvPr id="43" name="TextBox 42">
          <a:extLst>
            <a:ext uri="{FF2B5EF4-FFF2-40B4-BE49-F238E27FC236}">
              <a16:creationId xmlns:a16="http://schemas.microsoft.com/office/drawing/2014/main" id="{2F4C5563-6B86-4486-AF07-DDB1F470F032}"/>
            </a:ext>
          </a:extLst>
        </xdr:cNvPr>
        <xdr:cNvSpPr txBox="1"/>
      </xdr:nvSpPr>
      <xdr:spPr>
        <a:xfrm>
          <a:off x="10626498" y="234046"/>
          <a:ext cx="2215243" cy="344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OUTLET</a:t>
          </a:r>
          <a:r>
            <a:rPr lang="en-IN" sz="1100" baseline="0">
              <a:latin typeface="Segoe UI Semibold" panose="020B0702040204020203" pitchFamily="34" charset="0"/>
              <a:cs typeface="Segoe UI Semibold" panose="020B0702040204020203" pitchFamily="34" charset="0"/>
            </a:rPr>
            <a:t> ESTABLISHMENT</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15</xdr:col>
      <xdr:colOff>424542</xdr:colOff>
      <xdr:row>13</xdr:row>
      <xdr:rowOff>85044</xdr:rowOff>
    </xdr:from>
    <xdr:to>
      <xdr:col>24</xdr:col>
      <xdr:colOff>102054</xdr:colOff>
      <xdr:row>13</xdr:row>
      <xdr:rowOff>101372</xdr:rowOff>
    </xdr:to>
    <xdr:cxnSp macro="">
      <xdr:nvCxnSpPr>
        <xdr:cNvPr id="44" name="Straight Connector 43">
          <a:extLst>
            <a:ext uri="{FF2B5EF4-FFF2-40B4-BE49-F238E27FC236}">
              <a16:creationId xmlns:a16="http://schemas.microsoft.com/office/drawing/2014/main" id="{34448880-666A-43A1-A1F5-A66FEA04D0ED}"/>
            </a:ext>
          </a:extLst>
        </xdr:cNvPr>
        <xdr:cNvCxnSpPr/>
      </xdr:nvCxnSpPr>
      <xdr:spPr>
        <a:xfrm flipV="1">
          <a:off x="10629899" y="2738437"/>
          <a:ext cx="5800726" cy="16328"/>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46264</xdr:colOff>
      <xdr:row>13</xdr:row>
      <xdr:rowOff>199348</xdr:rowOff>
    </xdr:from>
    <xdr:to>
      <xdr:col>18</xdr:col>
      <xdr:colOff>220435</xdr:colOff>
      <xdr:row>15</xdr:row>
      <xdr:rowOff>135392</xdr:rowOff>
    </xdr:to>
    <xdr:sp macro="" textlink="">
      <xdr:nvSpPr>
        <xdr:cNvPr id="48" name="TextBox 47">
          <a:extLst>
            <a:ext uri="{FF2B5EF4-FFF2-40B4-BE49-F238E27FC236}">
              <a16:creationId xmlns:a16="http://schemas.microsoft.com/office/drawing/2014/main" id="{CD97C0DF-2C3D-4AF4-8BE3-C25A4849597C}"/>
            </a:ext>
          </a:extLst>
        </xdr:cNvPr>
        <xdr:cNvSpPr txBox="1"/>
      </xdr:nvSpPr>
      <xdr:spPr>
        <a:xfrm>
          <a:off x="10251621" y="2852741"/>
          <a:ext cx="2215243" cy="344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OUTLET</a:t>
          </a:r>
          <a:r>
            <a:rPr lang="en-IN" sz="1100" baseline="0">
              <a:latin typeface="Segoe UI Semibold" panose="020B0702040204020203" pitchFamily="34" charset="0"/>
              <a:cs typeface="Segoe UI Semibold" panose="020B0702040204020203" pitchFamily="34" charset="0"/>
            </a:rPr>
            <a:t> SIZE</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15</xdr:col>
      <xdr:colOff>544286</xdr:colOff>
      <xdr:row>15</xdr:row>
      <xdr:rowOff>136070</xdr:rowOff>
    </xdr:from>
    <xdr:to>
      <xdr:col>19</xdr:col>
      <xdr:colOff>576857</xdr:colOff>
      <xdr:row>26</xdr:row>
      <xdr:rowOff>140891</xdr:rowOff>
    </xdr:to>
    <xdr:graphicFrame macro="">
      <xdr:nvGraphicFramePr>
        <xdr:cNvPr id="49" name="Chart 48">
          <a:extLst>
            <a:ext uri="{FF2B5EF4-FFF2-40B4-BE49-F238E27FC236}">
              <a16:creationId xmlns:a16="http://schemas.microsoft.com/office/drawing/2014/main" id="{83DB03E7-DF98-4652-9CEB-7D219746CB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492578</xdr:colOff>
      <xdr:row>27</xdr:row>
      <xdr:rowOff>68035</xdr:rowOff>
    </xdr:from>
    <xdr:to>
      <xdr:col>24</xdr:col>
      <xdr:colOff>168728</xdr:colOff>
      <xdr:row>27</xdr:row>
      <xdr:rowOff>84363</xdr:rowOff>
    </xdr:to>
    <xdr:cxnSp macro="">
      <xdr:nvCxnSpPr>
        <xdr:cNvPr id="50" name="Straight Connector 49">
          <a:extLst>
            <a:ext uri="{FF2B5EF4-FFF2-40B4-BE49-F238E27FC236}">
              <a16:creationId xmlns:a16="http://schemas.microsoft.com/office/drawing/2014/main" id="{86EA2FD0-EAD6-40BE-A2A7-08DB468235AD}"/>
            </a:ext>
          </a:extLst>
        </xdr:cNvPr>
        <xdr:cNvCxnSpPr/>
      </xdr:nvCxnSpPr>
      <xdr:spPr>
        <a:xfrm rot="10800000" flipV="1">
          <a:off x="10697935" y="5578928"/>
          <a:ext cx="5799364" cy="16328"/>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14</xdr:row>
      <xdr:rowOff>17009</xdr:rowOff>
    </xdr:from>
    <xdr:to>
      <xdr:col>20</xdr:col>
      <xdr:colOff>17009</xdr:colOff>
      <xdr:row>26</xdr:row>
      <xdr:rowOff>187098</xdr:rowOff>
    </xdr:to>
    <xdr:cxnSp macro="">
      <xdr:nvCxnSpPr>
        <xdr:cNvPr id="51" name="Straight Connector 50">
          <a:extLst>
            <a:ext uri="{FF2B5EF4-FFF2-40B4-BE49-F238E27FC236}">
              <a16:creationId xmlns:a16="http://schemas.microsoft.com/office/drawing/2014/main" id="{52D3D8DA-23B6-497D-A999-6F2406DC1A5D}"/>
            </a:ext>
          </a:extLst>
        </xdr:cNvPr>
        <xdr:cNvCxnSpPr/>
      </xdr:nvCxnSpPr>
      <xdr:spPr>
        <a:xfrm>
          <a:off x="13607143" y="2874509"/>
          <a:ext cx="17009" cy="261937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68036</xdr:colOff>
      <xdr:row>16</xdr:row>
      <xdr:rowOff>1</xdr:rowOff>
    </xdr:from>
    <xdr:to>
      <xdr:col>24</xdr:col>
      <xdr:colOff>102054</xdr:colOff>
      <xdr:row>26</xdr:row>
      <xdr:rowOff>119063</xdr:rowOff>
    </xdr:to>
    <mc:AlternateContent xmlns:mc="http://schemas.openxmlformats.org/markup-compatibility/2006">
      <mc:Choice xmlns:cx2="http://schemas.microsoft.com/office/drawing/2015/10/21/chartex" Requires="cx2">
        <xdr:graphicFrame macro="">
          <xdr:nvGraphicFramePr>
            <xdr:cNvPr id="56" name="Chart 55">
              <a:extLst>
                <a:ext uri="{FF2B5EF4-FFF2-40B4-BE49-F238E27FC236}">
                  <a16:creationId xmlns:a16="http://schemas.microsoft.com/office/drawing/2014/main" id="{F9F97501-CFE2-4D54-B5AD-7919790BA9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784036" y="3200401"/>
              <a:ext cx="2777218" cy="21193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419780</xdr:colOff>
      <xdr:row>13</xdr:row>
      <xdr:rowOff>181659</xdr:rowOff>
    </xdr:from>
    <xdr:to>
      <xdr:col>22</xdr:col>
      <xdr:colOff>593952</xdr:colOff>
      <xdr:row>15</xdr:row>
      <xdr:rowOff>117703</xdr:rowOff>
    </xdr:to>
    <xdr:sp macro="" textlink="">
      <xdr:nvSpPr>
        <xdr:cNvPr id="57" name="TextBox 56">
          <a:extLst>
            <a:ext uri="{FF2B5EF4-FFF2-40B4-BE49-F238E27FC236}">
              <a16:creationId xmlns:a16="http://schemas.microsoft.com/office/drawing/2014/main" id="{48005FAB-33E8-4695-9FDC-C1F10AAF1B92}"/>
            </a:ext>
          </a:extLst>
        </xdr:cNvPr>
        <xdr:cNvSpPr txBox="1"/>
      </xdr:nvSpPr>
      <xdr:spPr>
        <a:xfrm>
          <a:off x="13346566" y="2835052"/>
          <a:ext cx="2215243" cy="344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OUTLET</a:t>
          </a:r>
          <a:r>
            <a:rPr lang="en-IN" sz="1100" baseline="0">
              <a:latin typeface="Segoe UI Semibold" panose="020B0702040204020203" pitchFamily="34" charset="0"/>
              <a:cs typeface="Segoe UI Semibold" panose="020B0702040204020203" pitchFamily="34" charset="0"/>
            </a:rPr>
            <a:t> LOCATION</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15</xdr:col>
      <xdr:colOff>408215</xdr:colOff>
      <xdr:row>28</xdr:row>
      <xdr:rowOff>170090</xdr:rowOff>
    </xdr:from>
    <xdr:to>
      <xdr:col>19</xdr:col>
      <xdr:colOff>387124</xdr:colOff>
      <xdr:row>40</xdr:row>
      <xdr:rowOff>68036</xdr:rowOff>
    </xdr:to>
    <xdr:graphicFrame macro="">
      <xdr:nvGraphicFramePr>
        <xdr:cNvPr id="59" name="Chart 58">
          <a:extLst>
            <a:ext uri="{FF2B5EF4-FFF2-40B4-BE49-F238E27FC236}">
              <a16:creationId xmlns:a16="http://schemas.microsoft.com/office/drawing/2014/main" id="{C087676D-4FB8-419B-992A-4E4A4B54B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95931</xdr:colOff>
      <xdr:row>27</xdr:row>
      <xdr:rowOff>163970</xdr:rowOff>
    </xdr:from>
    <xdr:to>
      <xdr:col>18</xdr:col>
      <xdr:colOff>270102</xdr:colOff>
      <xdr:row>29</xdr:row>
      <xdr:rowOff>100014</xdr:rowOff>
    </xdr:to>
    <xdr:sp macro="" textlink="">
      <xdr:nvSpPr>
        <xdr:cNvPr id="60" name="TextBox 59">
          <a:extLst>
            <a:ext uri="{FF2B5EF4-FFF2-40B4-BE49-F238E27FC236}">
              <a16:creationId xmlns:a16="http://schemas.microsoft.com/office/drawing/2014/main" id="{081EC77E-A2E9-4E94-BE7A-438F31BF774B}"/>
            </a:ext>
          </a:extLst>
        </xdr:cNvPr>
        <xdr:cNvSpPr txBox="1"/>
      </xdr:nvSpPr>
      <xdr:spPr>
        <a:xfrm>
          <a:off x="10301288" y="5674863"/>
          <a:ext cx="2215243" cy="344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OUTLET</a:t>
          </a:r>
          <a:r>
            <a:rPr lang="en-IN" sz="1100" baseline="0">
              <a:latin typeface="Segoe UI Semibold" panose="020B0702040204020203" pitchFamily="34" charset="0"/>
              <a:cs typeface="Segoe UI Semibold" panose="020B0702040204020203" pitchFamily="34" charset="0"/>
            </a:rPr>
            <a:t> TYPE</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19</xdr:col>
      <xdr:colOff>272144</xdr:colOff>
      <xdr:row>28</xdr:row>
      <xdr:rowOff>170090</xdr:rowOff>
    </xdr:from>
    <xdr:to>
      <xdr:col>21</xdr:col>
      <xdr:colOff>629331</xdr:colOff>
      <xdr:row>40</xdr:row>
      <xdr:rowOff>85044</xdr:rowOff>
    </xdr:to>
    <xdr:graphicFrame macro="">
      <xdr:nvGraphicFramePr>
        <xdr:cNvPr id="61" name="Chart 60">
          <a:extLst>
            <a:ext uri="{FF2B5EF4-FFF2-40B4-BE49-F238E27FC236}">
              <a16:creationId xmlns:a16="http://schemas.microsoft.com/office/drawing/2014/main" id="{4DD1B6FD-3FD6-4DDF-9D10-4C61F9FF1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571501</xdr:colOff>
      <xdr:row>39</xdr:row>
      <xdr:rowOff>44226</xdr:rowOff>
    </xdr:from>
    <xdr:to>
      <xdr:col>19</xdr:col>
      <xdr:colOff>65315</xdr:colOff>
      <xdr:row>40</xdr:row>
      <xdr:rowOff>184377</xdr:rowOff>
    </xdr:to>
    <xdr:sp macro="" textlink="">
      <xdr:nvSpPr>
        <xdr:cNvPr id="62" name="TextBox 61">
          <a:extLst>
            <a:ext uri="{FF2B5EF4-FFF2-40B4-BE49-F238E27FC236}">
              <a16:creationId xmlns:a16="http://schemas.microsoft.com/office/drawing/2014/main" id="{CE3041D9-1C7A-4B83-9BAA-D27B5E5DE1BC}"/>
            </a:ext>
          </a:extLst>
        </xdr:cNvPr>
        <xdr:cNvSpPr txBox="1"/>
      </xdr:nvSpPr>
      <xdr:spPr>
        <a:xfrm>
          <a:off x="10776858" y="8004405"/>
          <a:ext cx="2215243" cy="344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TOTAL</a:t>
          </a:r>
          <a:r>
            <a:rPr lang="en-IN" sz="1100" baseline="0">
              <a:latin typeface="Segoe UI Semibold" panose="020B0702040204020203" pitchFamily="34" charset="0"/>
              <a:cs typeface="Segoe UI Semibold" panose="020B0702040204020203" pitchFamily="34" charset="0"/>
            </a:rPr>
            <a:t> SALES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18</xdr:col>
      <xdr:colOff>536802</xdr:colOff>
      <xdr:row>39</xdr:row>
      <xdr:rowOff>60554</xdr:rowOff>
    </xdr:from>
    <xdr:to>
      <xdr:col>22</xdr:col>
      <xdr:colOff>30617</xdr:colOff>
      <xdr:row>40</xdr:row>
      <xdr:rowOff>200705</xdr:rowOff>
    </xdr:to>
    <xdr:sp macro="" textlink="">
      <xdr:nvSpPr>
        <xdr:cNvPr id="63" name="TextBox 62">
          <a:extLst>
            <a:ext uri="{FF2B5EF4-FFF2-40B4-BE49-F238E27FC236}">
              <a16:creationId xmlns:a16="http://schemas.microsoft.com/office/drawing/2014/main" id="{6BF54CB7-9A29-406F-B145-97AA6BB4DFE7}"/>
            </a:ext>
          </a:extLst>
        </xdr:cNvPr>
        <xdr:cNvSpPr txBox="1"/>
      </xdr:nvSpPr>
      <xdr:spPr>
        <a:xfrm>
          <a:off x="12783231" y="8020733"/>
          <a:ext cx="2215243" cy="344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cs typeface="Segoe UI Semibold" panose="020B0702040204020203" pitchFamily="34" charset="0"/>
            </a:rPr>
            <a:t>AVERAGE SALES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21</xdr:col>
      <xdr:colOff>629329</xdr:colOff>
      <xdr:row>29</xdr:row>
      <xdr:rowOff>17007</xdr:rowOff>
    </xdr:from>
    <xdr:to>
      <xdr:col>24</xdr:col>
      <xdr:colOff>68036</xdr:colOff>
      <xdr:row>40</xdr:row>
      <xdr:rowOff>102053</xdr:rowOff>
    </xdr:to>
    <xdr:graphicFrame macro="">
      <xdr:nvGraphicFramePr>
        <xdr:cNvPr id="64" name="Chart 63">
          <a:extLst>
            <a:ext uri="{FF2B5EF4-FFF2-40B4-BE49-F238E27FC236}">
              <a16:creationId xmlns:a16="http://schemas.microsoft.com/office/drawing/2014/main" id="{650B3A62-43B4-42C8-AA40-82750E804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638176</xdr:colOff>
      <xdr:row>39</xdr:row>
      <xdr:rowOff>59874</xdr:rowOff>
    </xdr:from>
    <xdr:to>
      <xdr:col>24</xdr:col>
      <xdr:colOff>131991</xdr:colOff>
      <xdr:row>40</xdr:row>
      <xdr:rowOff>200025</xdr:rowOff>
    </xdr:to>
    <xdr:sp macro="" textlink="">
      <xdr:nvSpPr>
        <xdr:cNvPr id="65" name="TextBox 64">
          <a:extLst>
            <a:ext uri="{FF2B5EF4-FFF2-40B4-BE49-F238E27FC236}">
              <a16:creationId xmlns:a16="http://schemas.microsoft.com/office/drawing/2014/main" id="{3D5109C1-E810-448D-A88F-27468B4293F2}"/>
            </a:ext>
          </a:extLst>
        </xdr:cNvPr>
        <xdr:cNvSpPr txBox="1"/>
      </xdr:nvSpPr>
      <xdr:spPr>
        <a:xfrm>
          <a:off x="14245319" y="8020053"/>
          <a:ext cx="2215243" cy="344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cs typeface="Segoe UI Semibold" panose="020B0702040204020203" pitchFamily="34" charset="0"/>
            </a:rPr>
            <a:t>NO. OF ITEMS</a:t>
          </a:r>
          <a:endParaRPr lang="en-IN" sz="1100">
            <a:latin typeface="Segoe UI Semibold" panose="020B0702040204020203" pitchFamily="34" charset="0"/>
            <a:cs typeface="Segoe UI Semibold" panose="020B0702040204020203" pitchFamily="34" charset="0"/>
          </a:endParaRPr>
        </a:p>
      </xdr:txBody>
    </xdr:sp>
    <xdr:clientData/>
  </xdr:twoCellAnchor>
  <xdr:twoCellAnchor editAs="oneCell">
    <xdr:from>
      <xdr:col>4</xdr:col>
      <xdr:colOff>17009</xdr:colOff>
      <xdr:row>6</xdr:row>
      <xdr:rowOff>34018</xdr:rowOff>
    </xdr:from>
    <xdr:to>
      <xdr:col>4</xdr:col>
      <xdr:colOff>298251</xdr:colOff>
      <xdr:row>7</xdr:row>
      <xdr:rowOff>119062</xdr:rowOff>
    </xdr:to>
    <xdr:pic>
      <xdr:nvPicPr>
        <xdr:cNvPr id="67" name="Picture 66">
          <a:extLst>
            <a:ext uri="{FF2B5EF4-FFF2-40B4-BE49-F238E27FC236}">
              <a16:creationId xmlns:a16="http://schemas.microsoft.com/office/drawing/2014/main" id="{33804732-C336-6737-6952-2DDD700D5CE6}"/>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738438" y="1258661"/>
          <a:ext cx="281242" cy="2891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391206</xdr:colOff>
      <xdr:row>6</xdr:row>
      <xdr:rowOff>34019</xdr:rowOff>
    </xdr:from>
    <xdr:to>
      <xdr:col>6</xdr:col>
      <xdr:colOff>306162</xdr:colOff>
      <xdr:row>7</xdr:row>
      <xdr:rowOff>119064</xdr:rowOff>
    </xdr:to>
    <xdr:sp macro="" textlink="">
      <xdr:nvSpPr>
        <xdr:cNvPr id="68" name="TextBox 67">
          <a:extLst>
            <a:ext uri="{FF2B5EF4-FFF2-40B4-BE49-F238E27FC236}">
              <a16:creationId xmlns:a16="http://schemas.microsoft.com/office/drawing/2014/main" id="{08E6B1B0-A2B2-999D-8DBC-017C53F6E06C}"/>
            </a:ext>
          </a:extLst>
        </xdr:cNvPr>
        <xdr:cNvSpPr txBox="1"/>
      </xdr:nvSpPr>
      <xdr:spPr>
        <a:xfrm>
          <a:off x="3112635" y="1258662"/>
          <a:ext cx="1275670" cy="289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ptos Display" panose="020B0004020202020204" pitchFamily="34" charset="0"/>
            </a:rPr>
            <a:t>FILTER PANEL</a:t>
          </a:r>
        </a:p>
      </xdr:txBody>
    </xdr:sp>
    <xdr:clientData/>
  </xdr:twoCellAnchor>
  <xdr:twoCellAnchor editAs="oneCell">
    <xdr:from>
      <xdr:col>3</xdr:col>
      <xdr:colOff>600269</xdr:colOff>
      <xdr:row>16</xdr:row>
      <xdr:rowOff>106139</xdr:rowOff>
    </xdr:from>
    <xdr:to>
      <xdr:col>6</xdr:col>
      <xdr:colOff>397522</xdr:colOff>
      <xdr:row>23</xdr:row>
      <xdr:rowOff>68039</xdr:rowOff>
    </xdr:to>
    <mc:AlternateContent xmlns:mc="http://schemas.openxmlformats.org/markup-compatibility/2006" xmlns:a14="http://schemas.microsoft.com/office/drawing/2010/main">
      <mc:Choice Requires="a14">
        <xdr:graphicFrame macro="">
          <xdr:nvGraphicFramePr>
            <xdr:cNvPr id="69" name="Outlet Location Type 1">
              <a:extLst>
                <a:ext uri="{FF2B5EF4-FFF2-40B4-BE49-F238E27FC236}">
                  <a16:creationId xmlns:a16="http://schemas.microsoft.com/office/drawing/2014/main" id="{6EF59C1F-EA23-45D7-BDF9-6E0C48B9EDD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641340" y="3371853"/>
              <a:ext cx="1838325"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634287</xdr:colOff>
      <xdr:row>23</xdr:row>
      <xdr:rowOff>140155</xdr:rowOff>
    </xdr:from>
    <xdr:to>
      <xdr:col>6</xdr:col>
      <xdr:colOff>357187</xdr:colOff>
      <xdr:row>36</xdr:row>
      <xdr:rowOff>17009</xdr:rowOff>
    </xdr:to>
    <mc:AlternateContent xmlns:mc="http://schemas.openxmlformats.org/markup-compatibility/2006" xmlns:a14="http://schemas.microsoft.com/office/drawing/2010/main">
      <mc:Choice Requires="a14">
        <xdr:graphicFrame macro="">
          <xdr:nvGraphicFramePr>
            <xdr:cNvPr id="70" name="Item Type 1">
              <a:extLst>
                <a:ext uri="{FF2B5EF4-FFF2-40B4-BE49-F238E27FC236}">
                  <a16:creationId xmlns:a16="http://schemas.microsoft.com/office/drawing/2014/main" id="{776DCBC9-3831-4E65-946C-B0BCB456B9D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675358" y="4834619"/>
              <a:ext cx="1763972" cy="2530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102054</xdr:colOff>
      <xdr:row>37</xdr:row>
      <xdr:rowOff>17009</xdr:rowOff>
    </xdr:from>
    <xdr:to>
      <xdr:col>4</xdr:col>
      <xdr:colOff>612321</xdr:colOff>
      <xdr:row>39</xdr:row>
      <xdr:rowOff>133411</xdr:rowOff>
    </xdr:to>
    <xdr:pic>
      <xdr:nvPicPr>
        <xdr:cNvPr id="71" name="Picture 70">
          <a:hlinkClick xmlns:r="http://schemas.openxmlformats.org/officeDocument/2006/relationships" r:id="rId15"/>
          <a:extLst>
            <a:ext uri="{FF2B5EF4-FFF2-40B4-BE49-F238E27FC236}">
              <a16:creationId xmlns:a16="http://schemas.microsoft.com/office/drawing/2014/main" id="{C0079AE3-F6A9-4F9F-1826-0E57B7ED6868}"/>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823483" y="7568973"/>
          <a:ext cx="510267" cy="5246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272142</xdr:colOff>
      <xdr:row>37</xdr:row>
      <xdr:rowOff>68036</xdr:rowOff>
    </xdr:from>
    <xdr:to>
      <xdr:col>6</xdr:col>
      <xdr:colOff>34018</xdr:colOff>
      <xdr:row>39</xdr:row>
      <xdr:rowOff>114490</xdr:rowOff>
    </xdr:to>
    <xdr:pic>
      <xdr:nvPicPr>
        <xdr:cNvPr id="72" name="Picture 71">
          <a:hlinkClick xmlns:r="http://schemas.openxmlformats.org/officeDocument/2006/relationships" r:id="rId17"/>
          <a:extLst>
            <a:ext uri="{FF2B5EF4-FFF2-40B4-BE49-F238E27FC236}">
              <a16:creationId xmlns:a16="http://schemas.microsoft.com/office/drawing/2014/main" id="{0ECE4EF6-0DF7-9094-B8B9-8352BB61B3DB}"/>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673928" y="7620000"/>
          <a:ext cx="442233" cy="4546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thi S" refreshedDate="46292.854161689815" createdVersion="8" refreshedVersion="8" minRefreshableVersion="3" recordCount="8523" xr:uid="{B5B332C7-B247-46D4-B54B-7C74DA09FAD6}">
  <cacheSource type="worksheet">
    <worksheetSource name="Table1"/>
  </cacheSource>
  <cacheFields count="13">
    <cacheField name="Item Fat Content" numFmtId="0">
      <sharedItems count="2">
        <s v="Regular"/>
        <s v="Low Fat"/>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4807707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E0F241-173D-4F06-AC50-D455249A15F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0"/>
    <dataField name="Number of items" fld="1" subtotal="count" baseField="0" baseItem="0"/>
    <dataField name="Average of Rating" fld="12" subtotal="average" baseField="0" baseItem="0"/>
  </dataFields>
  <formats count="3">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978E4B-5024-4525-A8AF-0F4177BA8C6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59:B6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2">
    <format dxfId="14">
      <pivotArea type="all" dataOnly="0" outline="0" fieldPosition="0"/>
    </format>
    <format dxfId="13">
      <pivotArea outline="0" collapsedLevelsAreSubtotals="1" fieldPosition="0"/>
    </format>
    <format dxfId="12">
      <pivotArea type="origin" dataOnly="0" labelOnly="1" outline="0" fieldPosition="0"/>
    </format>
    <format dxfId="11">
      <pivotArea field="0" type="button" dataOnly="0" labelOnly="1" outline="0"/>
    </format>
    <format dxfId="10">
      <pivotArea type="topRight" dataOnly="0" labelOnly="1" outline="0" fieldPosition="0"/>
    </format>
    <format dxfId="9">
      <pivotArea field="6" type="button" dataOnly="0" labelOnly="1" outline="0"/>
    </format>
    <format dxfId="8">
      <pivotArea outline="0" collapsedLevelsAreSubtotals="1" fieldPosition="0"/>
    </format>
    <format dxfId="7">
      <pivotArea type="all" dataOnly="0" outline="0" fieldPosition="0"/>
    </format>
    <format dxfId="6">
      <pivotArea outline="0" collapsedLevelsAreSubtotals="1" fieldPosition="0"/>
    </format>
    <format dxfId="5">
      <pivotArea field="7" type="button" dataOnly="0" labelOnly="1" outline="0" axis="axisRow" fieldPosition="0"/>
    </format>
    <format dxfId="4">
      <pivotArea dataOnly="0" labelOnly="1" fieldPosition="0">
        <references count="1">
          <reference field="7" count="0"/>
        </references>
      </pivotArea>
    </format>
    <format dxfId="3">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7" count="1" selected="0">
            <x v="0"/>
          </reference>
        </references>
      </pivotArea>
    </chartFormat>
    <chartFormat chart="20" format="7">
      <pivotArea type="data" outline="0" fieldPosition="0">
        <references count="2">
          <reference field="4294967294" count="1" selected="0">
            <x v="0"/>
          </reference>
          <reference field="7" count="1" selected="0">
            <x v="1"/>
          </reference>
        </references>
      </pivotArea>
    </chartFormat>
    <chartFormat chart="20" format="8">
      <pivotArea type="data" outline="0" fieldPosition="0">
        <references count="2">
          <reference field="4294967294" count="1" selected="0">
            <x v="0"/>
          </reference>
          <reference field="7" count="1" selected="0">
            <x v="2"/>
          </reference>
        </references>
      </pivotArea>
    </chartFormat>
    <chartFormat chart="17" format="1">
      <pivotArea type="data" outline="0" fieldPosition="0">
        <references count="2">
          <reference field="4294967294" count="1" selected="0">
            <x v="0"/>
          </reference>
          <reference field="7" count="1" selected="0">
            <x v="0"/>
          </reference>
        </references>
      </pivotArea>
    </chartFormat>
    <chartFormat chart="17" format="2">
      <pivotArea type="data" outline="0" fieldPosition="0">
        <references count="2">
          <reference field="4294967294" count="1" selected="0">
            <x v="0"/>
          </reference>
          <reference field="7" count="1" selected="0">
            <x v="1"/>
          </reference>
        </references>
      </pivotArea>
    </chartFormat>
    <chartFormat chart="17"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B1825B-ADA6-41C9-834D-91F5CAB9B2C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47:B5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2">
    <format dxfId="26">
      <pivotArea type="all" dataOnly="0" outline="0" fieldPosition="0"/>
    </format>
    <format dxfId="25">
      <pivotArea outline="0" collapsedLevelsAreSubtotals="1" fieldPosition="0"/>
    </format>
    <format dxfId="24">
      <pivotArea type="origin" dataOnly="0" labelOnly="1" outline="0" fieldPosition="0"/>
    </format>
    <format dxfId="23">
      <pivotArea field="0" type="button" dataOnly="0" labelOnly="1" outline="0"/>
    </format>
    <format dxfId="22">
      <pivotArea type="topRight" dataOnly="0" labelOnly="1" outline="0" fieldPosition="0"/>
    </format>
    <format dxfId="21">
      <pivotArea field="6" type="button" dataOnly="0" labelOnly="1" outline="0"/>
    </format>
    <format dxfId="20">
      <pivotArea outline="0" collapsedLevelsAreSubtotals="1" fieldPosition="0"/>
    </format>
    <format dxfId="19">
      <pivotArea type="all" dataOnly="0" outline="0" fieldPosition="0"/>
    </format>
    <format dxfId="18">
      <pivotArea outline="0" collapsedLevelsAreSubtotals="1" fieldPosition="0"/>
    </format>
    <format dxfId="17">
      <pivotArea field="4" type="button" dataOnly="0" labelOnly="1" outline="0" axis="axisRow" fieldPosition="0"/>
    </format>
    <format dxfId="16">
      <pivotArea dataOnly="0" labelOnly="1" fieldPosition="0">
        <references count="1">
          <reference field="4" count="0"/>
        </references>
      </pivotArea>
    </format>
    <format dxfId="15">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4" count="1" selected="0">
            <x v="0"/>
          </reference>
        </references>
      </pivotArea>
    </chartFormat>
    <chartFormat chart="15" format="4">
      <pivotArea type="data" outline="0" fieldPosition="0">
        <references count="2">
          <reference field="4294967294" count="1" selected="0">
            <x v="0"/>
          </reference>
          <reference field="4" count="1" selected="0">
            <x v="1"/>
          </reference>
        </references>
      </pivotArea>
    </chartFormat>
    <chartFormat chart="15" format="5">
      <pivotArea type="data" outline="0" fieldPosition="0">
        <references count="2">
          <reference field="4294967294" count="1" selected="0">
            <x v="0"/>
          </reference>
          <reference field="4" count="1" selected="0">
            <x v="2"/>
          </reference>
        </references>
      </pivotArea>
    </chartFormat>
    <chartFormat chart="15" format="6">
      <pivotArea type="data" outline="0" fieldPosition="0">
        <references count="2">
          <reference field="4294967294" count="1" selected="0">
            <x v="0"/>
          </reference>
          <reference field="4" count="1" selected="0">
            <x v="3"/>
          </reference>
        </references>
      </pivotArea>
    </chartFormat>
    <chartFormat chart="15" format="7">
      <pivotArea type="data" outline="0" fieldPosition="0">
        <references count="2">
          <reference field="4294967294" count="1" selected="0">
            <x v="0"/>
          </reference>
          <reference field="4" count="1" selected="0">
            <x v="4"/>
          </reference>
        </references>
      </pivotArea>
    </chartFormat>
    <chartFormat chart="15" format="8">
      <pivotArea type="data" outline="0" fieldPosition="0">
        <references count="2">
          <reference field="4294967294" count="1" selected="0">
            <x v="0"/>
          </reference>
          <reference field="4" count="1" selected="0">
            <x v="6"/>
          </reference>
        </references>
      </pivotArea>
    </chartFormat>
    <chartFormat chart="15" format="9">
      <pivotArea type="data" outline="0" fieldPosition="0">
        <references count="2">
          <reference field="4294967294" count="1" selected="0">
            <x v="0"/>
          </reference>
          <reference field="4" count="1" selected="0">
            <x v="5"/>
          </reference>
        </references>
      </pivotArea>
    </chartFormat>
    <chartFormat chart="15" format="10">
      <pivotArea type="data" outline="0" fieldPosition="0">
        <references count="2">
          <reference field="4294967294" count="1" selected="0">
            <x v="0"/>
          </reference>
          <reference field="4" count="1" selected="0">
            <x v="7"/>
          </reference>
        </references>
      </pivotArea>
    </chartFormat>
    <chartFormat chart="1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8E150A-C56C-48D1-BC18-9F99C6759FED}"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95:B99"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No" fld="1" subtotal="count" baseField="0" baseItem="0" numFmtId="1"/>
  </dataFields>
  <formats count="15">
    <format dxfId="41">
      <pivotArea type="all" dataOnly="0" outline="0" fieldPosition="0"/>
    </format>
    <format dxfId="40">
      <pivotArea outline="0" collapsedLevelsAreSubtotals="1" fieldPosition="0"/>
    </format>
    <format dxfId="39">
      <pivotArea type="origin" dataOnly="0" labelOnly="1" outline="0" fieldPosition="0"/>
    </format>
    <format dxfId="38">
      <pivotArea field="0" type="button" dataOnly="0" labelOnly="1" outline="0"/>
    </format>
    <format dxfId="37">
      <pivotArea type="topRight" dataOnly="0" labelOnly="1" outline="0" fieldPosition="0"/>
    </format>
    <format dxfId="36">
      <pivotArea outline="0" collapsedLevelsAreSubtotals="1" fieldPosition="0"/>
    </format>
    <format dxfId="35">
      <pivotArea type="all" dataOnly="0" outline="0" fieldPosition="0"/>
    </format>
    <format dxfId="34">
      <pivotArea outline="0" collapsedLevelsAreSubtotals="1" fieldPosition="0"/>
    </format>
    <format dxfId="33">
      <pivotArea field="6" type="button" dataOnly="0" labelOnly="1" outline="0"/>
    </format>
    <format dxfId="32">
      <pivotArea outline="0" collapsedLevelsAreSubtotals="1" fieldPosition="0"/>
    </format>
    <format dxfId="31">
      <pivotArea type="all" dataOnly="0" outline="0" fieldPosition="0"/>
    </format>
    <format dxfId="30">
      <pivotArea outline="0" collapsedLevelsAreSubtotals="1" fieldPosition="0"/>
    </format>
    <format dxfId="29">
      <pivotArea field="8" type="button" dataOnly="0" labelOnly="1" outline="0" axis="axisRow" fieldPosition="0"/>
    </format>
    <format dxfId="28">
      <pivotArea dataOnly="0" labelOnly="1" fieldPosition="0">
        <references count="1">
          <reference field="8" count="0"/>
        </references>
      </pivotArea>
    </format>
    <format dxfId="27">
      <pivotArea dataOnly="0" labelOnly="1" outline="0" axis="axisValues" fieldPosition="0"/>
    </format>
  </formats>
  <chartFormats count="4">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8" count="1" selected="0">
            <x v="3"/>
          </reference>
        </references>
      </pivotArea>
    </chartFormat>
    <chartFormat chart="32" format="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24D474-C06C-4ACF-B5CE-0A1E359B303C}"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87:B9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0" baseItem="0" numFmtId="168"/>
  </dataFields>
  <formats count="15">
    <format dxfId="56">
      <pivotArea type="all" dataOnly="0" outline="0" fieldPosition="0"/>
    </format>
    <format dxfId="55">
      <pivotArea outline="0" collapsedLevelsAreSubtotals="1" fieldPosition="0"/>
    </format>
    <format dxfId="54">
      <pivotArea type="origin" dataOnly="0" labelOnly="1" outline="0" fieldPosition="0"/>
    </format>
    <format dxfId="53">
      <pivotArea field="0" type="button" dataOnly="0" labelOnly="1" outline="0"/>
    </format>
    <format dxfId="52">
      <pivotArea type="topRight" dataOnly="0" labelOnly="1" outline="0" fieldPosition="0"/>
    </format>
    <format dxfId="51">
      <pivotArea outline="0" collapsedLevelsAreSubtotals="1" fieldPosition="0"/>
    </format>
    <format dxfId="50">
      <pivotArea type="all" dataOnly="0" outline="0" fieldPosition="0"/>
    </format>
    <format dxfId="49">
      <pivotArea outline="0" collapsedLevelsAreSubtotals="1" fieldPosition="0"/>
    </format>
    <format dxfId="48">
      <pivotArea field="6" type="button" dataOnly="0" labelOnly="1" outline="0"/>
    </format>
    <format dxfId="47">
      <pivotArea outline="0" collapsedLevelsAreSubtotals="1" fieldPosition="0"/>
    </format>
    <format dxfId="46">
      <pivotArea type="all" dataOnly="0" outline="0" fieldPosition="0"/>
    </format>
    <format dxfId="45">
      <pivotArea outline="0" collapsedLevelsAreSubtotals="1" fieldPosition="0"/>
    </format>
    <format dxfId="44">
      <pivotArea field="8" type="button" dataOnly="0" labelOnly="1" outline="0" axis="axisRow" fieldPosition="0"/>
    </format>
    <format dxfId="43">
      <pivotArea dataOnly="0" labelOnly="1" fieldPosition="0">
        <references count="1">
          <reference field="8" count="0"/>
        </references>
      </pivotArea>
    </format>
    <format dxfId="42">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0DADD7-D113-4163-9976-6B7374A2E94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8:B44"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2">
    <format dxfId="68">
      <pivotArea type="all" dataOnly="0" outline="0" fieldPosition="0"/>
    </format>
    <format dxfId="67">
      <pivotArea outline="0" collapsedLevelsAreSubtotals="1" fieldPosition="0"/>
    </format>
    <format dxfId="66">
      <pivotArea type="origin" dataOnly="0" labelOnly="1" outline="0" fieldPosition="0"/>
    </format>
    <format dxfId="65">
      <pivotArea field="0" type="button" dataOnly="0" labelOnly="1" outline="0"/>
    </format>
    <format dxfId="64">
      <pivotArea type="topRight" dataOnly="0" labelOnly="1" outline="0" fieldPosition="0"/>
    </format>
    <format dxfId="63">
      <pivotArea field="6" type="button" dataOnly="0" labelOnly="1" outline="0"/>
    </format>
    <format dxfId="62">
      <pivotArea outline="0" collapsedLevelsAreSubtotals="1" fieldPosition="0"/>
    </format>
    <format dxfId="61">
      <pivotArea type="all" dataOnly="0" outline="0" fieldPosition="0"/>
    </format>
    <format dxfId="60">
      <pivotArea outline="0" collapsedLevelsAreSubtotals="1" fieldPosition="0"/>
    </format>
    <format dxfId="59">
      <pivotArea field="3" type="button" dataOnly="0" labelOnly="1" outline="0" axis="axisRow" fieldPosition="0"/>
    </format>
    <format dxfId="58">
      <pivotArea dataOnly="0" labelOnly="1" fieldPosition="0">
        <references count="1">
          <reference field="3" count="0"/>
        </references>
      </pivotArea>
    </format>
    <format dxfId="5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1247E5-6DDF-48D0-A14D-8C9A8DAC0290}"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76:B8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1">
    <format dxfId="79">
      <pivotArea type="all" dataOnly="0" outline="0" fieldPosition="0"/>
    </format>
    <format dxfId="78">
      <pivotArea outline="0" collapsedLevelsAreSubtotals="1" fieldPosition="0"/>
    </format>
    <format dxfId="77">
      <pivotArea type="origin" dataOnly="0" labelOnly="1" outline="0" fieldPosition="0"/>
    </format>
    <format dxfId="76">
      <pivotArea field="0" type="button" dataOnly="0" labelOnly="1" outline="0"/>
    </format>
    <format dxfId="75">
      <pivotArea type="topRight" dataOnly="0" labelOnly="1" outline="0" fieldPosition="0"/>
    </format>
    <format dxfId="74">
      <pivotArea outline="0" collapsedLevelsAreSubtotals="1" fieldPosition="0"/>
    </format>
    <format dxfId="73">
      <pivotArea type="all" dataOnly="0" outline="0" fieldPosition="0"/>
    </format>
    <format dxfId="72">
      <pivotArea outline="0" collapsedLevelsAreSubtotals="1" fieldPosition="0"/>
    </format>
    <format dxfId="71">
      <pivotArea field="8" type="button" dataOnly="0" labelOnly="1" outline="0" axis="axisRow" fieldPosition="0"/>
    </format>
    <format dxfId="70">
      <pivotArea dataOnly="0" labelOnly="1" fieldPosition="0">
        <references count="1">
          <reference field="8" count="0"/>
        </references>
      </pivotArea>
    </format>
    <format dxfId="69">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D00FC9-B784-489D-9626-DB9F78FA9019}"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19:C23"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9">
    <format dxfId="88">
      <pivotArea type="all" dataOnly="0" outline="0" fieldPosition="0"/>
    </format>
    <format dxfId="87">
      <pivotArea outline="0" collapsedLevelsAreSubtotals="1" fieldPosition="0"/>
    </format>
    <format dxfId="86">
      <pivotArea type="origin" dataOnly="0" labelOnly="1" outline="0" fieldPosition="0"/>
    </format>
    <format dxfId="85">
      <pivotArea field="0" type="button" dataOnly="0" labelOnly="1" outline="0" axis="axisCol" fieldPosition="0"/>
    </format>
    <format dxfId="84">
      <pivotArea type="topRight" dataOnly="0" labelOnly="1" outline="0" fieldPosition="0"/>
    </format>
    <format dxfId="83">
      <pivotArea field="6" type="button" dataOnly="0" labelOnly="1" outline="0" axis="axisRow" fieldPosition="0"/>
    </format>
    <format dxfId="82">
      <pivotArea dataOnly="0" labelOnly="1" fieldPosition="0">
        <references count="1">
          <reference field="6" count="0"/>
        </references>
      </pivotArea>
    </format>
    <format dxfId="81">
      <pivotArea dataOnly="0" labelOnly="1" fieldPosition="0">
        <references count="1">
          <reference field="0" count="0"/>
        </references>
      </pivotArea>
    </format>
    <format dxfId="80">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3">
          <reference field="4294967294" count="1" selected="0">
            <x v="0"/>
          </reference>
          <reference field="0" count="1" selected="0">
            <x v="1"/>
          </reference>
          <reference field="6" count="1" selected="0">
            <x v="2"/>
          </reference>
        </references>
      </pivotArea>
    </chartFormat>
    <chartFormat chart="7" format="7">
      <pivotArea type="data" outline="0" fieldPosition="0">
        <references count="3">
          <reference field="4294967294" count="1" selected="0">
            <x v="0"/>
          </reference>
          <reference field="0" count="1" selected="0">
            <x v="1"/>
          </reference>
          <reference field="6" count="1" selected="0">
            <x v="1"/>
          </reference>
        </references>
      </pivotArea>
    </chartFormat>
    <chartFormat chart="7" format="8">
      <pivotArea type="data" outline="0" fieldPosition="0">
        <references count="3">
          <reference field="4294967294" count="1" selected="0">
            <x v="0"/>
          </reference>
          <reference field="0" count="1" selected="0">
            <x v="1"/>
          </reference>
          <reference field="6" count="1" selected="0">
            <x v="0"/>
          </reference>
        </references>
      </pivotArea>
    </chartFormat>
    <chartFormat chart="7" format="9">
      <pivotArea type="data" outline="0" fieldPosition="0">
        <references count="3">
          <reference field="4294967294" count="1" selected="0">
            <x v="0"/>
          </reference>
          <reference field="0" count="1" selected="0">
            <x v="0"/>
          </reference>
          <reference field="6" count="1" selected="0">
            <x v="2"/>
          </reference>
        </references>
      </pivotArea>
    </chartFormat>
    <chartFormat chart="7" format="10">
      <pivotArea type="data" outline="0" fieldPosition="0">
        <references count="3">
          <reference field="4294967294" count="1" selected="0">
            <x v="0"/>
          </reference>
          <reference field="0" count="1" selected="0">
            <x v="0"/>
          </reference>
          <reference field="6" count="1" selected="0">
            <x v="1"/>
          </reference>
        </references>
      </pivotArea>
    </chartFormat>
    <chartFormat chart="7" format="11">
      <pivotArea type="data" outline="0" fieldPosition="0">
        <references count="3">
          <reference field="4294967294" count="1" selected="0">
            <x v="0"/>
          </reference>
          <reference field="0"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B76649-2F04-45E7-B295-B64D395AA33D}"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0:B12"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10">
    <format dxfId="98">
      <pivotArea type="all" dataOnly="0" outline="0" fieldPosition="0"/>
    </format>
    <format dxfId="97">
      <pivotArea outline="0" collapsedLevelsAreSubtotals="1" fieldPosition="0"/>
    </format>
    <format dxfId="96">
      <pivotArea type="all" dataOnly="0" outline="0" fieldPosition="0"/>
    </format>
    <format dxfId="95">
      <pivotArea outline="0" collapsedLevelsAreSubtotals="1" fieldPosition="0"/>
    </format>
    <format dxfId="94">
      <pivotArea field="0" type="button" dataOnly="0" labelOnly="1" outline="0" axis="axisRow" fieldPosition="0"/>
    </format>
    <format dxfId="93">
      <pivotArea dataOnly="0" labelOnly="1" fieldPosition="0">
        <references count="1">
          <reference field="0" count="0"/>
        </references>
      </pivotArea>
    </format>
    <format dxfId="92">
      <pivotArea dataOnly="0" labelOnly="1" grandRow="1" outline="0" fieldPosition="0"/>
    </format>
    <format dxfId="91">
      <pivotArea dataOnly="0" labelOnly="1" outline="0" axis="axisValues" fieldPosition="0"/>
    </format>
    <format dxfId="90">
      <pivotArea collapsedLevelsAreSubtotals="1" fieldPosition="0">
        <references count="1">
          <reference field="0" count="1">
            <x v="0"/>
          </reference>
        </references>
      </pivotArea>
    </format>
    <format dxfId="89">
      <pivotArea collapsedLevelsAreSubtotals="1" fieldPosition="0">
        <references count="1">
          <reference field="0"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45AAE0-C832-401A-A9DA-FEBDD82E4F70}"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67:B7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1">
    <format dxfId="109">
      <pivotArea type="all" dataOnly="0" outline="0" fieldPosition="0"/>
    </format>
    <format dxfId="108">
      <pivotArea outline="0" collapsedLevelsAreSubtotals="1" fieldPosition="0"/>
    </format>
    <format dxfId="107">
      <pivotArea type="origin" dataOnly="0" labelOnly="1" outline="0" fieldPosition="0"/>
    </format>
    <format dxfId="106">
      <pivotArea field="0" type="button" dataOnly="0" labelOnly="1" outline="0"/>
    </format>
    <format dxfId="105">
      <pivotArea type="topRight" dataOnly="0" labelOnly="1" outline="0" fieldPosition="0"/>
    </format>
    <format dxfId="104">
      <pivotArea outline="0" collapsedLevelsAreSubtotals="1" fieldPosition="0"/>
    </format>
    <format dxfId="103">
      <pivotArea type="all" dataOnly="0" outline="0" fieldPosition="0"/>
    </format>
    <format dxfId="102">
      <pivotArea outline="0" collapsedLevelsAreSubtotals="1" fieldPosition="0"/>
    </format>
    <format dxfId="101">
      <pivotArea field="6" type="button" dataOnly="0" labelOnly="1" outline="0" axis="axisRow" fieldPosition="0"/>
    </format>
    <format dxfId="100">
      <pivotArea dataOnly="0" labelOnly="1" fieldPosition="0">
        <references count="1">
          <reference field="6" count="0"/>
        </references>
      </pivotArea>
    </format>
    <format dxfId="9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BB74FF6-ABCE-4E37-B58E-FFD9B2DD79B1}"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48077075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CDB0531-43B1-4E5D-A76A-06A709EEEFDE}"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48077075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5998BE4-AB6C-449C-86AE-104781509D34}"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480770754">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7CC128A-7311-4B31-A77F-8AFAC5BAC7F0}" cache="Slicer_Outlet_Size" caption="Outlet Size" rowHeight="257175"/>
  <slicer name="Outlet Location Type" xr10:uid="{6C9700B5-9DC7-4F64-BA21-168FC61A6D0B}" cache="Slicer_Outlet_Location_Type" caption="Outlet Location Type" rowHeight="257175"/>
  <slicer name="Item Type" xr10:uid="{12031C63-0EF1-4831-A61A-B93001C63879}"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F66D5B0B-97AD-4D84-856C-1E397A58C2B9}" cache="Slicer_Outlet_Size" caption="Outlet Size" style="Blinkit Analysis" rowHeight="257175"/>
  <slicer name="Outlet Location Type 1" xr10:uid="{559C9F68-7F63-4634-B024-46830B52ED35}" cache="Slicer_Outlet_Location_Type" caption="Outlet Location" style="Blinkit Analysis" rowHeight="257175"/>
  <slicer name="Item Type 1" xr10:uid="{B6ECDF60-5875-492E-B8FD-E5EAFC2EA4B6}" cache="Slicer_Item_Type" caption="Item Type"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DAB365AB-41EF-4940-9AA3-90FD53DCA567}" name="S.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864A3-EFDE-48D0-8885-C64DA658AF2B}">
  <dimension ref="A1:I100"/>
  <sheetViews>
    <sheetView workbookViewId="0"/>
  </sheetViews>
  <sheetFormatPr defaultRowHeight="15.75" x14ac:dyDescent="0.25"/>
  <cols>
    <col min="1" max="1" width="16.5" bestFit="1" customWidth="1"/>
    <col min="2" max="2" width="15" bestFit="1" customWidth="1"/>
    <col min="3" max="3" width="7.5" bestFit="1" customWidth="1"/>
    <col min="4" max="4" width="16.25" bestFit="1" customWidth="1"/>
  </cols>
  <sheetData>
    <row r="1" spans="1:4" ht="16.5" thickBot="1" x14ac:dyDescent="0.3"/>
    <row r="2" spans="1:4" ht="16.5" thickBot="1" x14ac:dyDescent="0.3">
      <c r="A2" s="40" t="s">
        <v>1618</v>
      </c>
      <c r="B2" s="41"/>
      <c r="C2" s="41"/>
      <c r="D2" s="42"/>
    </row>
    <row r="3" spans="1:4" ht="16.5" thickBot="1" x14ac:dyDescent="0.3">
      <c r="A3" s="8" t="s">
        <v>1610</v>
      </c>
      <c r="B3" s="9" t="s">
        <v>1611</v>
      </c>
      <c r="C3" s="9" t="s">
        <v>1613</v>
      </c>
      <c r="D3" s="10" t="s">
        <v>1614</v>
      </c>
    </row>
    <row r="4" spans="1:4" ht="16.5" thickBot="1" x14ac:dyDescent="0.3">
      <c r="A4" s="8">
        <v>1201681.4928000034</v>
      </c>
      <c r="B4" s="9">
        <v>140.99278338613203</v>
      </c>
      <c r="C4" s="9">
        <v>8523</v>
      </c>
      <c r="D4" s="10">
        <v>3.9658570925731196</v>
      </c>
    </row>
    <row r="5" spans="1:4" x14ac:dyDescent="0.25">
      <c r="A5" s="3"/>
      <c r="D5" s="4"/>
    </row>
    <row r="6" spans="1:4" x14ac:dyDescent="0.25">
      <c r="A6" s="3" t="s">
        <v>1615</v>
      </c>
      <c r="B6" t="s">
        <v>1611</v>
      </c>
      <c r="C6" t="s">
        <v>1616</v>
      </c>
      <c r="D6" s="4" t="s">
        <v>1617</v>
      </c>
    </row>
    <row r="7" spans="1:4" ht="16.5" thickBot="1" x14ac:dyDescent="0.3">
      <c r="A7" s="11">
        <f>GETPIVOTDATA("Sum of Sales",$A$3)</f>
        <v>1201681.4928000034</v>
      </c>
      <c r="B7" s="5">
        <f>GETPIVOTDATA("Average Sales",$A$3)</f>
        <v>140.99278338613203</v>
      </c>
      <c r="C7" s="6">
        <f>GETPIVOTDATA("Number of items",$A$3)</f>
        <v>8523</v>
      </c>
      <c r="D7" s="7">
        <f>GETPIVOTDATA("Average of Rating",$A$3)</f>
        <v>3.9658570925731196</v>
      </c>
    </row>
    <row r="8" spans="1:4" ht="16.5" thickBot="1" x14ac:dyDescent="0.3"/>
    <row r="9" spans="1:4" ht="16.5" thickBot="1" x14ac:dyDescent="0.3">
      <c r="A9" s="40" t="s">
        <v>1620</v>
      </c>
      <c r="B9" s="41"/>
      <c r="C9" s="41"/>
      <c r="D9" s="42"/>
    </row>
    <row r="10" spans="1:4" ht="16.5" thickBot="1" x14ac:dyDescent="0.3">
      <c r="A10" s="16" t="s">
        <v>1619</v>
      </c>
      <c r="B10" s="10" t="s">
        <v>1610</v>
      </c>
      <c r="D10" s="4"/>
    </row>
    <row r="11" spans="1:4" x14ac:dyDescent="0.25">
      <c r="A11" s="12" t="s">
        <v>17</v>
      </c>
      <c r="B11" s="17">
        <v>776319.68840000057</v>
      </c>
      <c r="D11" s="4"/>
    </row>
    <row r="12" spans="1:4" ht="16.5" thickBot="1" x14ac:dyDescent="0.3">
      <c r="A12" s="13" t="s">
        <v>10</v>
      </c>
      <c r="B12" s="18">
        <v>425361.8043999995</v>
      </c>
      <c r="D12" s="4"/>
    </row>
    <row r="13" spans="1:4" x14ac:dyDescent="0.25">
      <c r="D13" s="4"/>
    </row>
    <row r="14" spans="1:4" x14ac:dyDescent="0.25">
      <c r="A14" s="3"/>
      <c r="D14" s="4"/>
    </row>
    <row r="15" spans="1:4" x14ac:dyDescent="0.25">
      <c r="A15" s="3"/>
      <c r="D15" s="4"/>
    </row>
    <row r="16" spans="1:4" ht="16.5" thickBot="1" x14ac:dyDescent="0.3">
      <c r="A16" s="14"/>
      <c r="B16" s="6"/>
      <c r="C16" s="6"/>
      <c r="D16" s="15"/>
    </row>
    <row r="17" spans="1:8" ht="16.5" thickBot="1" x14ac:dyDescent="0.3"/>
    <row r="18" spans="1:8" ht="16.5" thickBot="1" x14ac:dyDescent="0.3">
      <c r="A18" s="40" t="s">
        <v>1623</v>
      </c>
      <c r="B18" s="41"/>
      <c r="C18" s="41"/>
      <c r="D18" s="42"/>
      <c r="E18" s="1"/>
      <c r="F18" s="1"/>
      <c r="G18" s="1"/>
      <c r="H18" s="2"/>
    </row>
    <row r="19" spans="1:8" ht="16.5" thickBot="1" x14ac:dyDescent="0.3">
      <c r="A19" s="16" t="s">
        <v>1610</v>
      </c>
      <c r="B19" s="16" t="s">
        <v>1622</v>
      </c>
      <c r="C19" s="19"/>
      <c r="H19" s="4"/>
    </row>
    <row r="20" spans="1:8" ht="16.5" thickBot="1" x14ac:dyDescent="0.3">
      <c r="A20" s="16" t="s">
        <v>1619</v>
      </c>
      <c r="B20" s="8" t="s">
        <v>10</v>
      </c>
      <c r="C20" s="10" t="s">
        <v>17</v>
      </c>
      <c r="H20" s="4"/>
    </row>
    <row r="21" spans="1:8" x14ac:dyDescent="0.25">
      <c r="A21" s="28" t="s">
        <v>14</v>
      </c>
      <c r="B21" s="20">
        <v>121349.89940000001</v>
      </c>
      <c r="C21" s="21">
        <v>215047.9126000001</v>
      </c>
      <c r="H21" s="4"/>
    </row>
    <row r="22" spans="1:8" x14ac:dyDescent="0.25">
      <c r="A22" s="12" t="s">
        <v>34</v>
      </c>
      <c r="B22" s="22">
        <v>138685.86819999994</v>
      </c>
      <c r="C22" s="23">
        <v>254464.77940000014</v>
      </c>
      <c r="H22" s="4"/>
    </row>
    <row r="23" spans="1:8" ht="16.5" thickBot="1" x14ac:dyDescent="0.3">
      <c r="A23" s="13" t="s">
        <v>21</v>
      </c>
      <c r="B23" s="24">
        <v>165326.0368</v>
      </c>
      <c r="C23" s="25">
        <v>306806.99640000012</v>
      </c>
      <c r="H23" s="4"/>
    </row>
    <row r="24" spans="1:8" x14ac:dyDescent="0.25">
      <c r="A24" s="3"/>
      <c r="H24" s="4"/>
    </row>
    <row r="25" spans="1:8" ht="16.5" thickBot="1" x14ac:dyDescent="0.3">
      <c r="A25" s="14"/>
      <c r="B25" s="6"/>
      <c r="C25" s="6"/>
      <c r="D25" s="6"/>
      <c r="E25" s="6"/>
      <c r="F25" s="6"/>
      <c r="G25" s="6"/>
      <c r="H25" s="15"/>
    </row>
    <row r="26" spans="1:8" ht="16.5" thickBot="1" x14ac:dyDescent="0.3"/>
    <row r="27" spans="1:8" ht="16.5" thickBot="1" x14ac:dyDescent="0.3">
      <c r="A27" s="40" t="s">
        <v>1621</v>
      </c>
      <c r="B27" s="43"/>
      <c r="C27" s="43"/>
      <c r="D27" s="43"/>
      <c r="E27" s="43"/>
      <c r="F27" s="43"/>
      <c r="G27" s="43"/>
      <c r="H27" s="44"/>
    </row>
    <row r="28" spans="1:8" ht="16.5" thickBot="1" x14ac:dyDescent="0.3">
      <c r="A28" s="16" t="s">
        <v>1619</v>
      </c>
      <c r="B28" s="19" t="s">
        <v>1610</v>
      </c>
      <c r="H28" s="4"/>
    </row>
    <row r="29" spans="1:8" x14ac:dyDescent="0.25">
      <c r="A29" s="28" t="s">
        <v>153</v>
      </c>
      <c r="B29" s="17">
        <v>9077.869999999999</v>
      </c>
      <c r="H29" s="4"/>
    </row>
    <row r="30" spans="1:8" x14ac:dyDescent="0.25">
      <c r="A30" s="12" t="s">
        <v>74</v>
      </c>
      <c r="B30" s="27">
        <v>15596.696600000001</v>
      </c>
      <c r="H30" s="4"/>
    </row>
    <row r="31" spans="1:8" x14ac:dyDescent="0.25">
      <c r="A31" s="12" t="s">
        <v>159</v>
      </c>
      <c r="B31" s="27">
        <v>21880.027399999992</v>
      </c>
      <c r="H31" s="4"/>
    </row>
    <row r="32" spans="1:8" x14ac:dyDescent="0.25">
      <c r="A32" s="12" t="s">
        <v>64</v>
      </c>
      <c r="B32" s="27">
        <v>22451.891599999999</v>
      </c>
      <c r="H32" s="4"/>
    </row>
    <row r="33" spans="1:8" x14ac:dyDescent="0.25">
      <c r="A33" s="12" t="s">
        <v>61</v>
      </c>
      <c r="B33" s="27">
        <v>29334.680599999996</v>
      </c>
      <c r="H33" s="4"/>
    </row>
    <row r="34" spans="1:8" x14ac:dyDescent="0.25">
      <c r="A34" s="12" t="s">
        <v>57</v>
      </c>
      <c r="B34" s="27">
        <v>35379.119800000015</v>
      </c>
      <c r="H34" s="4"/>
    </row>
    <row r="35" spans="1:8" x14ac:dyDescent="0.25">
      <c r="A35" s="12" t="s">
        <v>32</v>
      </c>
      <c r="B35" s="27">
        <v>58514.166999999987</v>
      </c>
      <c r="H35" s="4"/>
    </row>
    <row r="36" spans="1:8" x14ac:dyDescent="0.25">
      <c r="A36" s="12" t="s">
        <v>54</v>
      </c>
      <c r="B36" s="27">
        <v>59449.863799999992</v>
      </c>
      <c r="H36" s="4"/>
    </row>
    <row r="37" spans="1:8" x14ac:dyDescent="0.25">
      <c r="A37" s="12" t="s">
        <v>19</v>
      </c>
      <c r="B37" s="27">
        <v>68025.838800000012</v>
      </c>
      <c r="H37" s="4"/>
    </row>
    <row r="38" spans="1:8" x14ac:dyDescent="0.25">
      <c r="A38" s="12" t="s">
        <v>95</v>
      </c>
      <c r="B38" s="27">
        <v>81894.736400000009</v>
      </c>
      <c r="H38" s="4"/>
    </row>
    <row r="39" spans="1:8" x14ac:dyDescent="0.25">
      <c r="A39" s="12" t="s">
        <v>28</v>
      </c>
      <c r="B39" s="27">
        <v>90706.728999999992</v>
      </c>
      <c r="H39" s="4"/>
    </row>
    <row r="40" spans="1:8" x14ac:dyDescent="0.25">
      <c r="A40" s="12" t="s">
        <v>67</v>
      </c>
      <c r="B40" s="27">
        <v>101276.46159999995</v>
      </c>
      <c r="H40" s="4"/>
    </row>
    <row r="41" spans="1:8" x14ac:dyDescent="0.25">
      <c r="A41" s="12" t="s">
        <v>24</v>
      </c>
      <c r="B41" s="27">
        <v>118558.88140000009</v>
      </c>
      <c r="H41" s="4"/>
    </row>
    <row r="42" spans="1:8" x14ac:dyDescent="0.25">
      <c r="A42" s="12" t="s">
        <v>42</v>
      </c>
      <c r="B42" s="27">
        <v>135976.52539999998</v>
      </c>
      <c r="H42" s="4"/>
    </row>
    <row r="43" spans="1:8" x14ac:dyDescent="0.25">
      <c r="A43" s="12" t="s">
        <v>48</v>
      </c>
      <c r="B43" s="27">
        <v>175433.92240000021</v>
      </c>
      <c r="H43" s="4"/>
    </row>
    <row r="44" spans="1:8" ht="16.5" thickBot="1" x14ac:dyDescent="0.3">
      <c r="A44" s="13" t="s">
        <v>12</v>
      </c>
      <c r="B44" s="18">
        <v>178124.08099999995</v>
      </c>
      <c r="C44" s="6"/>
      <c r="D44" s="6"/>
      <c r="E44" s="6"/>
      <c r="F44" s="6"/>
      <c r="G44" s="6"/>
      <c r="H44" s="15"/>
    </row>
    <row r="45" spans="1:8" ht="16.5" thickBot="1" x14ac:dyDescent="0.3"/>
    <row r="46" spans="1:8" ht="16.5" thickBot="1" x14ac:dyDescent="0.3">
      <c r="A46" s="35" t="s">
        <v>1624</v>
      </c>
      <c r="B46" s="36"/>
      <c r="C46" s="36"/>
      <c r="D46" s="36"/>
      <c r="E46" s="36"/>
      <c r="F46" s="36"/>
      <c r="G46" s="36"/>
      <c r="H46" s="2"/>
    </row>
    <row r="47" spans="1:8" ht="16.5" thickBot="1" x14ac:dyDescent="0.3">
      <c r="A47" s="16" t="s">
        <v>1619</v>
      </c>
      <c r="B47" s="19" t="s">
        <v>1610</v>
      </c>
      <c r="H47" s="4"/>
    </row>
    <row r="48" spans="1:8" x14ac:dyDescent="0.25">
      <c r="A48" s="28">
        <v>2011</v>
      </c>
      <c r="B48" s="17">
        <v>78131.566599999976</v>
      </c>
      <c r="H48" s="4"/>
    </row>
    <row r="49" spans="1:8" x14ac:dyDescent="0.25">
      <c r="A49" s="12">
        <v>2012</v>
      </c>
      <c r="B49" s="27">
        <v>130476.85979999998</v>
      </c>
      <c r="H49" s="4"/>
    </row>
    <row r="50" spans="1:8" x14ac:dyDescent="0.25">
      <c r="A50" s="12">
        <v>2014</v>
      </c>
      <c r="B50" s="27">
        <v>131809.01560000007</v>
      </c>
      <c r="H50" s="4"/>
    </row>
    <row r="51" spans="1:8" x14ac:dyDescent="0.25">
      <c r="A51" s="12">
        <v>2015</v>
      </c>
      <c r="B51" s="27">
        <v>130942.78019999999</v>
      </c>
      <c r="H51" s="4"/>
    </row>
    <row r="52" spans="1:8" x14ac:dyDescent="0.25">
      <c r="A52" s="12">
        <v>2016</v>
      </c>
      <c r="B52" s="27">
        <v>132113.36980000007</v>
      </c>
      <c r="H52" s="4"/>
    </row>
    <row r="53" spans="1:8" x14ac:dyDescent="0.25">
      <c r="A53" s="12">
        <v>2017</v>
      </c>
      <c r="B53" s="27">
        <v>133103.90699999989</v>
      </c>
      <c r="H53" s="4"/>
    </row>
    <row r="54" spans="1:8" x14ac:dyDescent="0.25">
      <c r="A54" s="12">
        <v>2018</v>
      </c>
      <c r="B54" s="27">
        <v>204522.25700000025</v>
      </c>
      <c r="H54" s="4"/>
    </row>
    <row r="55" spans="1:8" x14ac:dyDescent="0.25">
      <c r="A55" s="12">
        <v>2020</v>
      </c>
      <c r="B55" s="27">
        <v>129103.96039999987</v>
      </c>
      <c r="H55" s="4"/>
    </row>
    <row r="56" spans="1:8" ht="16.5" thickBot="1" x14ac:dyDescent="0.3">
      <c r="A56" s="13">
        <v>2022</v>
      </c>
      <c r="B56" s="18">
        <v>131477.77639999994</v>
      </c>
      <c r="C56" s="6"/>
      <c r="D56" s="6"/>
      <c r="E56" s="6"/>
      <c r="F56" s="6"/>
      <c r="G56" s="6"/>
      <c r="H56" s="15"/>
    </row>
    <row r="57" spans="1:8" ht="16.5" thickBot="1" x14ac:dyDescent="0.3"/>
    <row r="58" spans="1:8" ht="16.5" thickBot="1" x14ac:dyDescent="0.3">
      <c r="A58" s="37" t="s">
        <v>1625</v>
      </c>
      <c r="B58" s="38"/>
      <c r="C58" s="1"/>
      <c r="D58" s="1"/>
      <c r="E58" s="1"/>
      <c r="F58" s="2"/>
    </row>
    <row r="59" spans="1:8" ht="16.5" thickBot="1" x14ac:dyDescent="0.3">
      <c r="A59" s="16" t="s">
        <v>1619</v>
      </c>
      <c r="B59" s="19" t="s">
        <v>1610</v>
      </c>
      <c r="F59" s="4"/>
    </row>
    <row r="60" spans="1:8" x14ac:dyDescent="0.25">
      <c r="A60" s="28" t="s">
        <v>30</v>
      </c>
      <c r="B60" s="17">
        <v>248991.58600000024</v>
      </c>
      <c r="F60" s="4"/>
    </row>
    <row r="61" spans="1:8" x14ac:dyDescent="0.25">
      <c r="A61" s="12" t="s">
        <v>15</v>
      </c>
      <c r="B61" s="27">
        <v>507895.7363999993</v>
      </c>
      <c r="F61" s="4"/>
    </row>
    <row r="62" spans="1:8" ht="16.5" thickBot="1" x14ac:dyDescent="0.3">
      <c r="A62" s="13" t="s">
        <v>26</v>
      </c>
      <c r="B62" s="18">
        <v>444794.17039999936</v>
      </c>
      <c r="F62" s="4"/>
    </row>
    <row r="63" spans="1:8" x14ac:dyDescent="0.25">
      <c r="A63" s="3"/>
      <c r="F63" s="4"/>
    </row>
    <row r="64" spans="1:8" ht="16.5" thickBot="1" x14ac:dyDescent="0.3">
      <c r="A64" s="14"/>
      <c r="B64" s="6"/>
      <c r="C64" s="6"/>
      <c r="D64" s="6"/>
      <c r="E64" s="6"/>
      <c r="F64" s="15"/>
    </row>
    <row r="65" spans="1:9" ht="16.5" thickBot="1" x14ac:dyDescent="0.3"/>
    <row r="66" spans="1:9" ht="16.5" thickBot="1" x14ac:dyDescent="0.3">
      <c r="A66" s="37" t="s">
        <v>1627</v>
      </c>
      <c r="B66" s="38"/>
      <c r="C66" s="1"/>
      <c r="D66" s="1"/>
      <c r="E66" s="1"/>
      <c r="F66" s="1"/>
      <c r="G66" s="1"/>
      <c r="H66" s="1"/>
      <c r="I66" s="2"/>
    </row>
    <row r="67" spans="1:9" ht="16.5" thickBot="1" x14ac:dyDescent="0.3">
      <c r="A67" s="16" t="s">
        <v>1619</v>
      </c>
      <c r="B67" s="19" t="s">
        <v>1610</v>
      </c>
      <c r="D67" t="s">
        <v>1626</v>
      </c>
      <c r="E67" t="s">
        <v>1608</v>
      </c>
      <c r="I67" s="4"/>
    </row>
    <row r="68" spans="1:9" x14ac:dyDescent="0.25">
      <c r="A68" s="28" t="s">
        <v>21</v>
      </c>
      <c r="B68" s="17">
        <v>472133.03319999954</v>
      </c>
      <c r="D68" t="str">
        <f>A68</f>
        <v>Tier 3</v>
      </c>
      <c r="E68" s="26">
        <f>GETPIVOTDATA("Sales",$A$67,"Outlet Location Type",A68)</f>
        <v>472133.03319999954</v>
      </c>
      <c r="I68" s="4"/>
    </row>
    <row r="69" spans="1:9" x14ac:dyDescent="0.25">
      <c r="A69" s="12" t="s">
        <v>34</v>
      </c>
      <c r="B69" s="27">
        <v>393150.64759999956</v>
      </c>
      <c r="D69" t="str">
        <f t="shared" ref="D69:D70" si="0">A69</f>
        <v>Tier 2</v>
      </c>
      <c r="E69" s="26">
        <f t="shared" ref="E69:E70" si="1">GETPIVOTDATA("Sales",$A$67,"Outlet Location Type",A69)</f>
        <v>393150.64759999956</v>
      </c>
      <c r="I69" s="4"/>
    </row>
    <row r="70" spans="1:9" ht="16.5" thickBot="1" x14ac:dyDescent="0.3">
      <c r="A70" s="13" t="s">
        <v>14</v>
      </c>
      <c r="B70" s="18">
        <v>336397.81199999945</v>
      </c>
      <c r="D70" t="str">
        <f t="shared" si="0"/>
        <v>Tier 1</v>
      </c>
      <c r="E70" s="26">
        <f t="shared" si="1"/>
        <v>336397.81199999945</v>
      </c>
      <c r="I70" s="4"/>
    </row>
    <row r="71" spans="1:9" x14ac:dyDescent="0.25">
      <c r="A71" s="3"/>
      <c r="I71" s="4"/>
    </row>
    <row r="72" spans="1:9" x14ac:dyDescent="0.25">
      <c r="A72" s="3"/>
      <c r="I72" s="4"/>
    </row>
    <row r="73" spans="1:9" ht="16.5" thickBot="1" x14ac:dyDescent="0.3">
      <c r="A73" s="14"/>
      <c r="B73" s="6"/>
      <c r="C73" s="6"/>
      <c r="D73" s="6"/>
      <c r="E73" s="6"/>
      <c r="F73" s="6"/>
      <c r="G73" s="6"/>
      <c r="H73" s="6"/>
      <c r="I73" s="15"/>
    </row>
    <row r="74" spans="1:9" ht="16.5" thickBot="1" x14ac:dyDescent="0.3"/>
    <row r="75" spans="1:9" ht="16.5" thickBot="1" x14ac:dyDescent="0.3">
      <c r="A75" s="37" t="s">
        <v>1630</v>
      </c>
      <c r="B75" s="39"/>
      <c r="C75" s="1"/>
      <c r="D75" s="1"/>
      <c r="E75" s="1"/>
      <c r="F75" s="2"/>
    </row>
    <row r="76" spans="1:9" ht="16.5" thickBot="1" x14ac:dyDescent="0.3">
      <c r="A76" s="16" t="s">
        <v>1619</v>
      </c>
      <c r="B76" s="19" t="s">
        <v>1610</v>
      </c>
      <c r="F76" s="4"/>
    </row>
    <row r="77" spans="1:9" x14ac:dyDescent="0.25">
      <c r="A77" s="28" t="s">
        <v>40</v>
      </c>
      <c r="B77" s="17">
        <v>151939.149</v>
      </c>
      <c r="F77" s="4"/>
    </row>
    <row r="78" spans="1:9" x14ac:dyDescent="0.25">
      <c r="A78" s="12" t="s">
        <v>46</v>
      </c>
      <c r="B78" s="27">
        <v>130714.67460000006</v>
      </c>
      <c r="F78" s="4"/>
    </row>
    <row r="79" spans="1:9" x14ac:dyDescent="0.25">
      <c r="A79" s="12" t="s">
        <v>22</v>
      </c>
      <c r="B79" s="27">
        <v>131477.77639999994</v>
      </c>
      <c r="F79" s="4"/>
    </row>
    <row r="80" spans="1:9" ht="16.5" thickBot="1" x14ac:dyDescent="0.3">
      <c r="A80" s="13" t="s">
        <v>16</v>
      </c>
      <c r="B80" s="18">
        <v>787549.89280000131</v>
      </c>
      <c r="F80" s="4"/>
    </row>
    <row r="81" spans="1:6" x14ac:dyDescent="0.25">
      <c r="A81" s="3"/>
      <c r="F81" s="4"/>
    </row>
    <row r="82" spans="1:6" x14ac:dyDescent="0.25">
      <c r="A82" s="3"/>
      <c r="F82" s="4"/>
    </row>
    <row r="83" spans="1:6" x14ac:dyDescent="0.25">
      <c r="A83" s="3"/>
      <c r="F83" s="4"/>
    </row>
    <row r="84" spans="1:6" x14ac:dyDescent="0.25">
      <c r="A84" s="3"/>
      <c r="F84" s="4"/>
    </row>
    <row r="85" spans="1:6" x14ac:dyDescent="0.25">
      <c r="A85" s="3"/>
      <c r="F85" s="4"/>
    </row>
    <row r="86" spans="1:6" ht="16.5" thickBot="1" x14ac:dyDescent="0.3">
      <c r="A86" s="3"/>
      <c r="F86" s="4"/>
    </row>
    <row r="87" spans="1:6" ht="16.5" thickBot="1" x14ac:dyDescent="0.3">
      <c r="A87" s="16" t="s">
        <v>1619</v>
      </c>
      <c r="B87" s="19" t="s">
        <v>1628</v>
      </c>
      <c r="F87" s="4"/>
    </row>
    <row r="88" spans="1:6" x14ac:dyDescent="0.25">
      <c r="A88" s="28" t="s">
        <v>40</v>
      </c>
      <c r="B88" s="29">
        <v>140.29468975069253</v>
      </c>
      <c r="F88" s="4"/>
    </row>
    <row r="89" spans="1:6" x14ac:dyDescent="0.25">
      <c r="A89" s="12" t="s">
        <v>46</v>
      </c>
      <c r="B89" s="30">
        <v>139.80179101604284</v>
      </c>
      <c r="F89" s="4"/>
    </row>
    <row r="90" spans="1:6" x14ac:dyDescent="0.25">
      <c r="A90" s="12" t="s">
        <v>22</v>
      </c>
      <c r="B90" s="30">
        <v>141.67863836206891</v>
      </c>
      <c r="F90" s="4"/>
    </row>
    <row r="91" spans="1:6" ht="16.5" thickBot="1" x14ac:dyDescent="0.3">
      <c r="A91" s="13" t="s">
        <v>16</v>
      </c>
      <c r="B91" s="31">
        <v>141.21389506903375</v>
      </c>
      <c r="F91" s="4"/>
    </row>
    <row r="92" spans="1:6" x14ac:dyDescent="0.25">
      <c r="A92" s="3"/>
      <c r="F92" s="4"/>
    </row>
    <row r="93" spans="1:6" x14ac:dyDescent="0.25">
      <c r="A93" s="3"/>
      <c r="F93" s="4"/>
    </row>
    <row r="94" spans="1:6" ht="16.5" thickBot="1" x14ac:dyDescent="0.3">
      <c r="A94" s="3"/>
      <c r="F94" s="4"/>
    </row>
    <row r="95" spans="1:6" ht="16.5" thickBot="1" x14ac:dyDescent="0.3">
      <c r="A95" s="16" t="s">
        <v>1619</v>
      </c>
      <c r="B95" s="19" t="s">
        <v>1629</v>
      </c>
      <c r="F95" s="4"/>
    </row>
    <row r="96" spans="1:6" x14ac:dyDescent="0.25">
      <c r="A96" s="28" t="s">
        <v>40</v>
      </c>
      <c r="B96" s="32">
        <v>1083</v>
      </c>
      <c r="F96" s="4"/>
    </row>
    <row r="97" spans="1:6" x14ac:dyDescent="0.25">
      <c r="A97" s="12" t="s">
        <v>46</v>
      </c>
      <c r="B97" s="33">
        <v>935</v>
      </c>
      <c r="F97" s="4"/>
    </row>
    <row r="98" spans="1:6" x14ac:dyDescent="0.25">
      <c r="A98" s="12" t="s">
        <v>22</v>
      </c>
      <c r="B98" s="33">
        <v>928</v>
      </c>
      <c r="F98" s="4"/>
    </row>
    <row r="99" spans="1:6" ht="16.5" thickBot="1" x14ac:dyDescent="0.3">
      <c r="A99" s="13" t="s">
        <v>16</v>
      </c>
      <c r="B99" s="34">
        <v>5577</v>
      </c>
      <c r="F99" s="4"/>
    </row>
    <row r="100" spans="1:6" ht="16.5" thickBot="1" x14ac:dyDescent="0.3">
      <c r="A100" s="14"/>
      <c r="B100" s="6"/>
      <c r="C100" s="6"/>
      <c r="D100" s="6"/>
      <c r="E100" s="6"/>
      <c r="F100" s="15"/>
    </row>
  </sheetData>
  <mergeCells count="8">
    <mergeCell ref="A46:G46"/>
    <mergeCell ref="A58:B58"/>
    <mergeCell ref="A66:B66"/>
    <mergeCell ref="A75:B75"/>
    <mergeCell ref="A2:D2"/>
    <mergeCell ref="A9:D9"/>
    <mergeCell ref="A18:D18"/>
    <mergeCell ref="A27:H27"/>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EEBA-B086-4838-A78A-E158D6F637E2}">
  <dimension ref="A1"/>
  <sheetViews>
    <sheetView showGridLines="0" tabSelected="1" topLeftCell="C1" zoomScale="56" zoomScaleNormal="56" workbookViewId="0">
      <selection activeCell="AC23" sqref="AC23"/>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75" x14ac:dyDescent="0.25"/>
  <cols>
    <col min="1" max="2" width="17.125" customWidth="1"/>
    <col min="3" max="3" width="15" customWidth="1"/>
    <col min="4" max="4" width="18.75" bestFit="1" customWidth="1"/>
    <col min="5" max="5" width="26" customWidth="1"/>
    <col min="6" max="6" width="16.625" customWidth="1"/>
    <col min="7" max="7" width="20.75" customWidth="1"/>
    <col min="8" max="8" width="12" customWidth="1"/>
    <col min="9" max="9" width="19.875" customWidth="1"/>
    <col min="10" max="10" width="14.375" customWidth="1"/>
    <col min="11" max="11" width="13.375" customWidth="1"/>
    <col min="12" max="12" width="11.875" customWidth="1"/>
  </cols>
  <sheetData>
    <row r="1" spans="1:13" x14ac:dyDescent="0.25">
      <c r="A1" t="s">
        <v>0</v>
      </c>
      <c r="B1" t="s">
        <v>1612</v>
      </c>
      <c r="C1" t="s">
        <v>1</v>
      </c>
      <c r="D1" t="s">
        <v>2</v>
      </c>
      <c r="E1" t="s">
        <v>1609</v>
      </c>
      <c r="F1" t="s">
        <v>3</v>
      </c>
      <c r="G1" t="s">
        <v>4</v>
      </c>
      <c r="H1" t="s">
        <v>5</v>
      </c>
      <c r="I1" t="s">
        <v>6</v>
      </c>
      <c r="J1" t="s">
        <v>7</v>
      </c>
      <c r="K1" t="s">
        <v>8</v>
      </c>
      <c r="L1" t="s">
        <v>1608</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17</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19</v>
      </c>
      <c r="C20" t="s">
        <v>59</v>
      </c>
      <c r="D20" t="s">
        <v>12</v>
      </c>
      <c r="E20">
        <v>2018</v>
      </c>
      <c r="F20" t="s">
        <v>45</v>
      </c>
      <c r="G20" t="s">
        <v>21</v>
      </c>
      <c r="H20" t="s">
        <v>15</v>
      </c>
      <c r="I20" t="s">
        <v>46</v>
      </c>
      <c r="J20">
        <v>0.18251488099999999</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L22">
        <v>60.2194</v>
      </c>
      <c r="M22">
        <v>5</v>
      </c>
    </row>
    <row r="23" spans="1:13" x14ac:dyDescent="0.25">
      <c r="A23" t="s">
        <v>17</v>
      </c>
      <c r="B23">
        <v>22</v>
      </c>
      <c r="C23" t="s">
        <v>63</v>
      </c>
      <c r="D23" t="s">
        <v>64</v>
      </c>
      <c r="E23">
        <v>2018</v>
      </c>
      <c r="F23" t="s">
        <v>45</v>
      </c>
      <c r="G23" t="s">
        <v>21</v>
      </c>
      <c r="H23" t="s">
        <v>15</v>
      </c>
      <c r="I23" t="s">
        <v>46</v>
      </c>
      <c r="J23">
        <v>2.6916794000000001E-2</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17</v>
      </c>
      <c r="B49">
        <v>48</v>
      </c>
      <c r="C49" t="s">
        <v>92</v>
      </c>
      <c r="D49" t="s">
        <v>24</v>
      </c>
      <c r="E49">
        <v>2012</v>
      </c>
      <c r="F49" t="s">
        <v>13</v>
      </c>
      <c r="G49" t="s">
        <v>14</v>
      </c>
      <c r="H49" t="s">
        <v>15</v>
      </c>
      <c r="I49" t="s">
        <v>16</v>
      </c>
      <c r="J49">
        <v>1.3658248E-2</v>
      </c>
      <c r="K49">
        <v>17.5</v>
      </c>
      <c r="L49">
        <v>256.3304</v>
      </c>
      <c r="M49">
        <v>5</v>
      </c>
    </row>
    <row r="50" spans="1:13" x14ac:dyDescent="0.25">
      <c r="A50" t="s">
        <v>17</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17</v>
      </c>
      <c r="B152">
        <v>151</v>
      </c>
      <c r="C152" t="s">
        <v>66</v>
      </c>
      <c r="D152" t="s">
        <v>67</v>
      </c>
      <c r="E152">
        <v>2015</v>
      </c>
      <c r="F152" t="s">
        <v>33</v>
      </c>
      <c r="G152" t="s">
        <v>34</v>
      </c>
      <c r="H152" t="s">
        <v>15</v>
      </c>
      <c r="I152" t="s">
        <v>16</v>
      </c>
      <c r="J152">
        <v>0</v>
      </c>
      <c r="K152">
        <v>17.25</v>
      </c>
      <c r="L152">
        <v>171.57640000000001</v>
      </c>
      <c r="M152">
        <v>5</v>
      </c>
    </row>
    <row r="153" spans="1:13" x14ac:dyDescent="0.25">
      <c r="A153" t="s">
        <v>17</v>
      </c>
      <c r="B153">
        <v>152</v>
      </c>
      <c r="C153" t="s">
        <v>196</v>
      </c>
      <c r="D153" t="s">
        <v>19</v>
      </c>
      <c r="E153">
        <v>2020</v>
      </c>
      <c r="F153" t="s">
        <v>37</v>
      </c>
      <c r="G153" t="s">
        <v>34</v>
      </c>
      <c r="H153" t="s">
        <v>15</v>
      </c>
      <c r="I153" t="s">
        <v>16</v>
      </c>
      <c r="J153">
        <v>0</v>
      </c>
      <c r="K153">
        <v>12.15</v>
      </c>
      <c r="L153">
        <v>39.150599999999997</v>
      </c>
      <c r="M153">
        <v>5</v>
      </c>
    </row>
    <row r="154" spans="1:13"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L399">
        <v>148.9392</v>
      </c>
      <c r="M399">
        <v>5</v>
      </c>
    </row>
    <row r="400" spans="1:13" x14ac:dyDescent="0.25">
      <c r="A400" t="s">
        <v>17</v>
      </c>
      <c r="B400">
        <v>399</v>
      </c>
      <c r="C400" t="s">
        <v>408</v>
      </c>
      <c r="D400" t="s">
        <v>24</v>
      </c>
      <c r="E400">
        <v>2018</v>
      </c>
      <c r="F400" t="s">
        <v>45</v>
      </c>
      <c r="G400" t="s">
        <v>21</v>
      </c>
      <c r="H400" t="s">
        <v>15</v>
      </c>
      <c r="I400" t="s">
        <v>46</v>
      </c>
      <c r="J400">
        <v>9.5331432999999993E-2</v>
      </c>
      <c r="L400">
        <v>125.56780000000001</v>
      </c>
      <c r="M400">
        <v>5</v>
      </c>
    </row>
    <row r="401" spans="1:13" x14ac:dyDescent="0.25">
      <c r="A401" t="s">
        <v>17</v>
      </c>
      <c r="B401">
        <v>400</v>
      </c>
      <c r="C401" t="s">
        <v>409</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60</v>
      </c>
      <c r="D403" t="s">
        <v>61</v>
      </c>
      <c r="E403">
        <v>2018</v>
      </c>
      <c r="F403" t="s">
        <v>45</v>
      </c>
      <c r="G403" t="s">
        <v>21</v>
      </c>
      <c r="H403" t="s">
        <v>15</v>
      </c>
      <c r="I403" t="s">
        <v>46</v>
      </c>
      <c r="J403">
        <v>1.6745263999999999E-2</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L405">
        <v>53.495600000000003</v>
      </c>
      <c r="M405">
        <v>5</v>
      </c>
    </row>
    <row r="406" spans="1:13" x14ac:dyDescent="0.25">
      <c r="A406" t="s">
        <v>17</v>
      </c>
      <c r="B406">
        <v>405</v>
      </c>
      <c r="C406" t="s">
        <v>412</v>
      </c>
      <c r="D406" t="s">
        <v>42</v>
      </c>
      <c r="E406">
        <v>2018</v>
      </c>
      <c r="F406" t="s">
        <v>45</v>
      </c>
      <c r="G406" t="s">
        <v>21</v>
      </c>
      <c r="H406" t="s">
        <v>15</v>
      </c>
      <c r="I406" t="s">
        <v>46</v>
      </c>
      <c r="J406">
        <v>0.12929931</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L409">
        <v>39.279600000000002</v>
      </c>
      <c r="M409">
        <v>5</v>
      </c>
    </row>
    <row r="410" spans="1:13" x14ac:dyDescent="0.25">
      <c r="A410" t="s">
        <v>17</v>
      </c>
      <c r="B410">
        <v>409</v>
      </c>
      <c r="C410" t="s">
        <v>382</v>
      </c>
      <c r="D410" t="s">
        <v>42</v>
      </c>
      <c r="E410">
        <v>2018</v>
      </c>
      <c r="F410" t="s">
        <v>45</v>
      </c>
      <c r="G410" t="s">
        <v>21</v>
      </c>
      <c r="H410" t="s">
        <v>15</v>
      </c>
      <c r="I410" t="s">
        <v>46</v>
      </c>
      <c r="J410">
        <v>1.4153743E-2</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L411">
        <v>166.54740000000001</v>
      </c>
      <c r="M411">
        <v>5</v>
      </c>
    </row>
    <row r="412" spans="1:13" x14ac:dyDescent="0.25">
      <c r="A412" t="s">
        <v>17</v>
      </c>
      <c r="B412">
        <v>411</v>
      </c>
      <c r="C412" t="s">
        <v>415</v>
      </c>
      <c r="D412" t="s">
        <v>64</v>
      </c>
      <c r="E412">
        <v>2018</v>
      </c>
      <c r="F412" t="s">
        <v>45</v>
      </c>
      <c r="G412" t="s">
        <v>21</v>
      </c>
      <c r="H412" t="s">
        <v>15</v>
      </c>
      <c r="I412" t="s">
        <v>46</v>
      </c>
      <c r="J412">
        <v>0.117607719</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L413">
        <v>154.7998</v>
      </c>
      <c r="M413">
        <v>5</v>
      </c>
    </row>
    <row r="414" spans="1:13" x14ac:dyDescent="0.25">
      <c r="A414" t="s">
        <v>17</v>
      </c>
      <c r="B414">
        <v>413</v>
      </c>
      <c r="C414" t="s">
        <v>417</v>
      </c>
      <c r="D414" t="s">
        <v>48</v>
      </c>
      <c r="E414">
        <v>2018</v>
      </c>
      <c r="F414" t="s">
        <v>45</v>
      </c>
      <c r="G414" t="s">
        <v>21</v>
      </c>
      <c r="H414" t="s">
        <v>15</v>
      </c>
      <c r="I414" t="s">
        <v>46</v>
      </c>
      <c r="J414">
        <v>9.9478450999999996E-2</v>
      </c>
      <c r="L414">
        <v>194.4452</v>
      </c>
      <c r="M414">
        <v>5</v>
      </c>
    </row>
    <row r="415" spans="1:13" x14ac:dyDescent="0.25">
      <c r="A415" t="s">
        <v>17</v>
      </c>
      <c r="B415">
        <v>414</v>
      </c>
      <c r="C415" t="s">
        <v>418</v>
      </c>
      <c r="D415" t="s">
        <v>48</v>
      </c>
      <c r="E415">
        <v>2018</v>
      </c>
      <c r="F415" t="s">
        <v>45</v>
      </c>
      <c r="G415" t="s">
        <v>21</v>
      </c>
      <c r="H415" t="s">
        <v>15</v>
      </c>
      <c r="I415" t="s">
        <v>46</v>
      </c>
      <c r="J415">
        <v>3.3725743000000002E-2</v>
      </c>
      <c r="L415">
        <v>211.6902</v>
      </c>
      <c r="M415">
        <v>5</v>
      </c>
    </row>
    <row r="416" spans="1:13" x14ac:dyDescent="0.25">
      <c r="A416" t="s">
        <v>17</v>
      </c>
      <c r="B416">
        <v>415</v>
      </c>
      <c r="C416" t="s">
        <v>356</v>
      </c>
      <c r="D416" t="s">
        <v>32</v>
      </c>
      <c r="E416">
        <v>2018</v>
      </c>
      <c r="F416" t="s">
        <v>45</v>
      </c>
      <c r="G416" t="s">
        <v>21</v>
      </c>
      <c r="H416" t="s">
        <v>15</v>
      </c>
      <c r="I416" t="s">
        <v>46</v>
      </c>
      <c r="J416">
        <v>5.3113721000000003E-2</v>
      </c>
      <c r="L416">
        <v>44.377000000000002</v>
      </c>
      <c r="M416">
        <v>5</v>
      </c>
    </row>
    <row r="417" spans="1:13" x14ac:dyDescent="0.25">
      <c r="A417" t="s">
        <v>10</v>
      </c>
      <c r="B417">
        <v>416</v>
      </c>
      <c r="C417" t="s">
        <v>419</v>
      </c>
      <c r="D417" t="s">
        <v>95</v>
      </c>
      <c r="E417">
        <v>2018</v>
      </c>
      <c r="F417" t="s">
        <v>45</v>
      </c>
      <c r="G417" t="s">
        <v>21</v>
      </c>
      <c r="H417" t="s">
        <v>15</v>
      </c>
      <c r="I417" t="s">
        <v>46</v>
      </c>
      <c r="J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L418">
        <v>122.4098</v>
      </c>
      <c r="M418">
        <v>5</v>
      </c>
    </row>
    <row r="419" spans="1:13" x14ac:dyDescent="0.25">
      <c r="A419" t="s">
        <v>10</v>
      </c>
      <c r="B419">
        <v>418</v>
      </c>
      <c r="C419" t="s">
        <v>421</v>
      </c>
      <c r="D419" t="s">
        <v>95</v>
      </c>
      <c r="E419">
        <v>2018</v>
      </c>
      <c r="F419" t="s">
        <v>45</v>
      </c>
      <c r="G419" t="s">
        <v>21</v>
      </c>
      <c r="H419" t="s">
        <v>15</v>
      </c>
      <c r="I419" t="s">
        <v>46</v>
      </c>
      <c r="J419">
        <v>0.13948429200000001</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L420">
        <v>169.34739999999999</v>
      </c>
      <c r="M420">
        <v>5</v>
      </c>
    </row>
    <row r="421" spans="1:13" x14ac:dyDescent="0.25">
      <c r="A421" t="s">
        <v>10</v>
      </c>
      <c r="B421">
        <v>420</v>
      </c>
      <c r="C421" t="s">
        <v>423</v>
      </c>
      <c r="D421" t="s">
        <v>28</v>
      </c>
      <c r="E421">
        <v>2018</v>
      </c>
      <c r="F421" t="s">
        <v>45</v>
      </c>
      <c r="G421" t="s">
        <v>21</v>
      </c>
      <c r="H421" t="s">
        <v>15</v>
      </c>
      <c r="I421" t="s">
        <v>46</v>
      </c>
      <c r="J421">
        <v>0.102226474</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L425">
        <v>172.108</v>
      </c>
      <c r="M425">
        <v>5</v>
      </c>
    </row>
    <row r="426" spans="1:13" x14ac:dyDescent="0.25">
      <c r="A426" t="s">
        <v>10</v>
      </c>
      <c r="B426">
        <v>425</v>
      </c>
      <c r="C426" t="s">
        <v>427</v>
      </c>
      <c r="D426" t="s">
        <v>12</v>
      </c>
      <c r="E426">
        <v>2018</v>
      </c>
      <c r="F426" t="s">
        <v>45</v>
      </c>
      <c r="G426" t="s">
        <v>21</v>
      </c>
      <c r="H426" t="s">
        <v>15</v>
      </c>
      <c r="I426" t="s">
        <v>46</v>
      </c>
      <c r="J426">
        <v>3.8313980999999997E-2</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L427">
        <v>148.4708</v>
      </c>
      <c r="M427">
        <v>5</v>
      </c>
    </row>
    <row r="428" spans="1:13" x14ac:dyDescent="0.25">
      <c r="A428" t="s">
        <v>10</v>
      </c>
      <c r="B428">
        <v>427</v>
      </c>
      <c r="C428" t="s">
        <v>261</v>
      </c>
      <c r="D428" t="s">
        <v>48</v>
      </c>
      <c r="E428">
        <v>2018</v>
      </c>
      <c r="F428" t="s">
        <v>45</v>
      </c>
      <c r="G428" t="s">
        <v>21</v>
      </c>
      <c r="H428" t="s">
        <v>15</v>
      </c>
      <c r="I428" t="s">
        <v>46</v>
      </c>
      <c r="J428">
        <v>1.0928678000000001E-2</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L503">
        <v>152.8682</v>
      </c>
      <c r="M503">
        <v>4.8</v>
      </c>
    </row>
    <row r="504" spans="1:13" x14ac:dyDescent="0.25">
      <c r="A504" t="s">
        <v>10</v>
      </c>
      <c r="B504">
        <v>503</v>
      </c>
      <c r="C504" t="s">
        <v>489</v>
      </c>
      <c r="D504" t="s">
        <v>54</v>
      </c>
      <c r="E504">
        <v>2018</v>
      </c>
      <c r="F504" t="s">
        <v>45</v>
      </c>
      <c r="G504" t="s">
        <v>21</v>
      </c>
      <c r="H504" t="s">
        <v>15</v>
      </c>
      <c r="I504" t="s">
        <v>46</v>
      </c>
      <c r="J504">
        <v>3.670437E-2</v>
      </c>
      <c r="L504">
        <v>228.1352</v>
      </c>
      <c r="M504">
        <v>4.8</v>
      </c>
    </row>
    <row r="505" spans="1:13"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L581">
        <v>192.5162</v>
      </c>
      <c r="M581">
        <v>4.7</v>
      </c>
    </row>
    <row r="582" spans="1:13" x14ac:dyDescent="0.25">
      <c r="A582" t="s">
        <v>17</v>
      </c>
      <c r="B582">
        <v>581</v>
      </c>
      <c r="C582" t="s">
        <v>539</v>
      </c>
      <c r="D582" t="s">
        <v>42</v>
      </c>
      <c r="E582">
        <v>2018</v>
      </c>
      <c r="F582" t="s">
        <v>45</v>
      </c>
      <c r="G582" t="s">
        <v>21</v>
      </c>
      <c r="H582" t="s">
        <v>15</v>
      </c>
      <c r="I582" t="s">
        <v>46</v>
      </c>
      <c r="J582">
        <v>4.1091215E-2</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L919">
        <v>265.28840000000002</v>
      </c>
      <c r="M919">
        <v>4.5</v>
      </c>
    </row>
    <row r="920" spans="1:13" x14ac:dyDescent="0.25">
      <c r="A920" t="s">
        <v>17</v>
      </c>
      <c r="B920">
        <v>919</v>
      </c>
      <c r="C920" t="s">
        <v>748</v>
      </c>
      <c r="D920" t="s">
        <v>24</v>
      </c>
      <c r="E920">
        <v>2018</v>
      </c>
      <c r="F920" t="s">
        <v>45</v>
      </c>
      <c r="G920" t="s">
        <v>21</v>
      </c>
      <c r="H920" t="s">
        <v>15</v>
      </c>
      <c r="I920" t="s">
        <v>46</v>
      </c>
      <c r="J920">
        <v>6.5272284E-2</v>
      </c>
      <c r="L920">
        <v>256.16460000000001</v>
      </c>
      <c r="M920">
        <v>4.5</v>
      </c>
    </row>
    <row r="921" spans="1:13" x14ac:dyDescent="0.25">
      <c r="A921" t="s">
        <v>17</v>
      </c>
      <c r="B921">
        <v>920</v>
      </c>
      <c r="C921" t="s">
        <v>749</v>
      </c>
      <c r="D921" t="s">
        <v>24</v>
      </c>
      <c r="E921">
        <v>2018</v>
      </c>
      <c r="F921" t="s">
        <v>45</v>
      </c>
      <c r="G921" t="s">
        <v>21</v>
      </c>
      <c r="H921" t="s">
        <v>15</v>
      </c>
      <c r="I921" t="s">
        <v>46</v>
      </c>
      <c r="J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L927">
        <v>160.792</v>
      </c>
      <c r="M927">
        <v>4.5</v>
      </c>
    </row>
    <row r="928" spans="1:13" x14ac:dyDescent="0.25">
      <c r="A928" t="s">
        <v>17</v>
      </c>
      <c r="B928">
        <v>927</v>
      </c>
      <c r="C928" t="s">
        <v>241</v>
      </c>
      <c r="D928" t="s">
        <v>42</v>
      </c>
      <c r="E928">
        <v>2018</v>
      </c>
      <c r="F928" t="s">
        <v>45</v>
      </c>
      <c r="G928" t="s">
        <v>21</v>
      </c>
      <c r="H928" t="s">
        <v>15</v>
      </c>
      <c r="I928" t="s">
        <v>46</v>
      </c>
      <c r="J928">
        <v>5.911748E-2</v>
      </c>
      <c r="L928">
        <v>181.5976</v>
      </c>
      <c r="M928">
        <v>4.5</v>
      </c>
    </row>
    <row r="929" spans="1:13" x14ac:dyDescent="0.25">
      <c r="A929" t="s">
        <v>17</v>
      </c>
      <c r="B929">
        <v>928</v>
      </c>
      <c r="C929" t="s">
        <v>753</v>
      </c>
      <c r="D929" t="s">
        <v>42</v>
      </c>
      <c r="E929">
        <v>2018</v>
      </c>
      <c r="F929" t="s">
        <v>45</v>
      </c>
      <c r="G929" t="s">
        <v>21</v>
      </c>
      <c r="H929" t="s">
        <v>15</v>
      </c>
      <c r="I929" t="s">
        <v>46</v>
      </c>
      <c r="J929">
        <v>9.370568E-2</v>
      </c>
      <c r="L929">
        <v>253.8698</v>
      </c>
      <c r="M929">
        <v>4.5</v>
      </c>
    </row>
    <row r="930" spans="1:13" x14ac:dyDescent="0.25">
      <c r="A930" t="s">
        <v>17</v>
      </c>
      <c r="B930">
        <v>929</v>
      </c>
      <c r="C930" t="s">
        <v>754</v>
      </c>
      <c r="D930" t="s">
        <v>64</v>
      </c>
      <c r="E930">
        <v>2018</v>
      </c>
      <c r="F930" t="s">
        <v>45</v>
      </c>
      <c r="G930" t="s">
        <v>21</v>
      </c>
      <c r="H930" t="s">
        <v>15</v>
      </c>
      <c r="I930" t="s">
        <v>46</v>
      </c>
      <c r="J930">
        <v>3.1186800000000001E-2</v>
      </c>
      <c r="L930">
        <v>39.548000000000002</v>
      </c>
      <c r="M930">
        <v>4.5</v>
      </c>
    </row>
    <row r="931" spans="1:13" x14ac:dyDescent="0.25">
      <c r="A931" t="s">
        <v>10</v>
      </c>
      <c r="B931">
        <v>930</v>
      </c>
      <c r="C931" t="s">
        <v>755</v>
      </c>
      <c r="D931" t="s">
        <v>95</v>
      </c>
      <c r="E931">
        <v>2018</v>
      </c>
      <c r="F931" t="s">
        <v>45</v>
      </c>
      <c r="G931" t="s">
        <v>21</v>
      </c>
      <c r="H931" t="s">
        <v>15</v>
      </c>
      <c r="I931" t="s">
        <v>46</v>
      </c>
      <c r="J931">
        <v>2.524761E-2</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L932">
        <v>153.2998</v>
      </c>
      <c r="M932">
        <v>4.5</v>
      </c>
    </row>
    <row r="933" spans="1:13" x14ac:dyDescent="0.25">
      <c r="A933" t="s">
        <v>10</v>
      </c>
      <c r="B933">
        <v>932</v>
      </c>
      <c r="C933" t="s">
        <v>756</v>
      </c>
      <c r="D933" t="s">
        <v>24</v>
      </c>
      <c r="E933">
        <v>2018</v>
      </c>
      <c r="F933" t="s">
        <v>45</v>
      </c>
      <c r="G933" t="s">
        <v>21</v>
      </c>
      <c r="H933" t="s">
        <v>15</v>
      </c>
      <c r="I933" t="s">
        <v>46</v>
      </c>
      <c r="J933">
        <v>7.9954799999999993E-3</v>
      </c>
      <c r="L933">
        <v>78.561800000000005</v>
      </c>
      <c r="M933">
        <v>4.5</v>
      </c>
    </row>
    <row r="934" spans="1:13" x14ac:dyDescent="0.25">
      <c r="A934" t="s">
        <v>10</v>
      </c>
      <c r="B934">
        <v>933</v>
      </c>
      <c r="C934" t="s">
        <v>757</v>
      </c>
      <c r="D934" t="s">
        <v>24</v>
      </c>
      <c r="E934">
        <v>2018</v>
      </c>
      <c r="F934" t="s">
        <v>45</v>
      </c>
      <c r="G934" t="s">
        <v>21</v>
      </c>
      <c r="H934" t="s">
        <v>15</v>
      </c>
      <c r="I934" t="s">
        <v>46</v>
      </c>
      <c r="J934">
        <v>4.1273391E-2</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v>81.495999999999995</v>
      </c>
      <c r="M936">
        <v>4.5</v>
      </c>
    </row>
    <row r="937" spans="1:13" x14ac:dyDescent="0.25">
      <c r="A937" t="s">
        <v>10</v>
      </c>
      <c r="B937">
        <v>936</v>
      </c>
      <c r="C937" t="s">
        <v>760</v>
      </c>
      <c r="D937" t="s">
        <v>48</v>
      </c>
      <c r="E937">
        <v>2018</v>
      </c>
      <c r="F937" t="s">
        <v>45</v>
      </c>
      <c r="G937" t="s">
        <v>21</v>
      </c>
      <c r="H937" t="s">
        <v>15</v>
      </c>
      <c r="I937" t="s">
        <v>46</v>
      </c>
      <c r="J937">
        <v>1.3951504E-2</v>
      </c>
      <c r="L937">
        <v>199.9084</v>
      </c>
      <c r="M937">
        <v>4.5</v>
      </c>
    </row>
    <row r="938" spans="1:13" x14ac:dyDescent="0.25">
      <c r="A938" t="s">
        <v>10</v>
      </c>
      <c r="B938">
        <v>937</v>
      </c>
      <c r="C938" t="s">
        <v>761</v>
      </c>
      <c r="D938" t="s">
        <v>32</v>
      </c>
      <c r="E938">
        <v>2018</v>
      </c>
      <c r="F938" t="s">
        <v>45</v>
      </c>
      <c r="G938" t="s">
        <v>21</v>
      </c>
      <c r="H938" t="s">
        <v>15</v>
      </c>
      <c r="I938" t="s">
        <v>46</v>
      </c>
      <c r="J938">
        <v>4.4767031999999998E-2</v>
      </c>
      <c r="L938">
        <v>173.7054</v>
      </c>
      <c r="M938">
        <v>4.5</v>
      </c>
    </row>
    <row r="939" spans="1:13" x14ac:dyDescent="0.25">
      <c r="A939" t="s">
        <v>35</v>
      </c>
      <c r="B939">
        <v>938</v>
      </c>
      <c r="C939" t="s">
        <v>477</v>
      </c>
      <c r="D939" t="s">
        <v>95</v>
      </c>
      <c r="E939">
        <v>2018</v>
      </c>
      <c r="F939" t="s">
        <v>45</v>
      </c>
      <c r="G939" t="s">
        <v>21</v>
      </c>
      <c r="H939" t="s">
        <v>15</v>
      </c>
      <c r="I939" t="s">
        <v>46</v>
      </c>
      <c r="J939">
        <v>3.7315468999999997E-2</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L940">
        <v>102.33320000000001</v>
      </c>
      <c r="M940">
        <v>4.5</v>
      </c>
    </row>
    <row r="941" spans="1:13" x14ac:dyDescent="0.25">
      <c r="A941" t="s">
        <v>35</v>
      </c>
      <c r="B941">
        <v>940</v>
      </c>
      <c r="C941" t="s">
        <v>763</v>
      </c>
      <c r="D941" t="s">
        <v>19</v>
      </c>
      <c r="E941">
        <v>2018</v>
      </c>
      <c r="F941" t="s">
        <v>45</v>
      </c>
      <c r="G941" t="s">
        <v>21</v>
      </c>
      <c r="H941" t="s">
        <v>15</v>
      </c>
      <c r="I941" t="s">
        <v>46</v>
      </c>
      <c r="J941">
        <v>2.0876485E-2</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5">
      <c r="A1913" t="s">
        <v>17</v>
      </c>
      <c r="B1913">
        <v>1912</v>
      </c>
      <c r="C1913" t="s">
        <v>1184</v>
      </c>
      <c r="D1913" t="s">
        <v>12</v>
      </c>
      <c r="E1913">
        <v>2018</v>
      </c>
      <c r="F1913" t="s">
        <v>45</v>
      </c>
      <c r="G1913" t="s">
        <v>21</v>
      </c>
      <c r="H1913" t="s">
        <v>15</v>
      </c>
      <c r="I1913" t="s">
        <v>46</v>
      </c>
      <c r="J1913">
        <v>0</v>
      </c>
      <c r="L1913">
        <v>245.01439999999999</v>
      </c>
      <c r="M1913">
        <v>4.3</v>
      </c>
    </row>
    <row r="1914" spans="1:13" x14ac:dyDescent="0.2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1065</v>
      </c>
      <c r="D1923" t="s">
        <v>67</v>
      </c>
      <c r="E1923">
        <v>2018</v>
      </c>
      <c r="F1923" t="s">
        <v>45</v>
      </c>
      <c r="G1923" t="s">
        <v>21</v>
      </c>
      <c r="H1923" t="s">
        <v>15</v>
      </c>
      <c r="I1923" t="s">
        <v>46</v>
      </c>
      <c r="J1923">
        <v>1.769927E-2</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1189</v>
      </c>
      <c r="D1927" t="s">
        <v>24</v>
      </c>
      <c r="E1927">
        <v>2018</v>
      </c>
      <c r="F1927" t="s">
        <v>45</v>
      </c>
      <c r="G1927" t="s">
        <v>21</v>
      </c>
      <c r="H1927" t="s">
        <v>15</v>
      </c>
      <c r="I1927" t="s">
        <v>46</v>
      </c>
      <c r="J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x14ac:dyDescent="0.25">
      <c r="A1931" t="s">
        <v>17</v>
      </c>
      <c r="B1931">
        <v>1930</v>
      </c>
      <c r="C1931" t="s">
        <v>493</v>
      </c>
      <c r="D1931" t="s">
        <v>12</v>
      </c>
      <c r="E1931">
        <v>2018</v>
      </c>
      <c r="F1931" t="s">
        <v>45</v>
      </c>
      <c r="G1931" t="s">
        <v>21</v>
      </c>
      <c r="H1931" t="s">
        <v>15</v>
      </c>
      <c r="I1931" t="s">
        <v>46</v>
      </c>
      <c r="J1931">
        <v>3.5183156E-2</v>
      </c>
      <c r="L1931">
        <v>37.8506</v>
      </c>
      <c r="M1931">
        <v>4.3</v>
      </c>
    </row>
    <row r="1932" spans="1:13" x14ac:dyDescent="0.25">
      <c r="A1932" t="s">
        <v>17</v>
      </c>
      <c r="B1932">
        <v>1931</v>
      </c>
      <c r="C1932" t="s">
        <v>1191</v>
      </c>
      <c r="D1932" t="s">
        <v>12</v>
      </c>
      <c r="E1932">
        <v>2018</v>
      </c>
      <c r="F1932" t="s">
        <v>45</v>
      </c>
      <c r="G1932" t="s">
        <v>21</v>
      </c>
      <c r="H1932" t="s">
        <v>15</v>
      </c>
      <c r="I1932" t="s">
        <v>46</v>
      </c>
      <c r="J1932">
        <v>2.0614212E-2</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5">
      <c r="A1938" t="s">
        <v>17</v>
      </c>
      <c r="B1938">
        <v>1937</v>
      </c>
      <c r="C1938" t="s">
        <v>326</v>
      </c>
      <c r="D1938" t="s">
        <v>19</v>
      </c>
      <c r="E1938">
        <v>2018</v>
      </c>
      <c r="F1938" t="s">
        <v>45</v>
      </c>
      <c r="G1938" t="s">
        <v>21</v>
      </c>
      <c r="H1938" t="s">
        <v>15</v>
      </c>
      <c r="I1938" t="s">
        <v>46</v>
      </c>
      <c r="J1938">
        <v>0.116366304</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x14ac:dyDescent="0.25">
      <c r="A1964" t="s">
        <v>10</v>
      </c>
      <c r="B1964">
        <v>1963</v>
      </c>
      <c r="C1964" t="s">
        <v>160</v>
      </c>
      <c r="D1964" t="s">
        <v>28</v>
      </c>
      <c r="E1964">
        <v>2018</v>
      </c>
      <c r="F1964" t="s">
        <v>45</v>
      </c>
      <c r="G1964" t="s">
        <v>21</v>
      </c>
      <c r="H1964" t="s">
        <v>15</v>
      </c>
      <c r="I1964" t="s">
        <v>46</v>
      </c>
      <c r="J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v>121.173</v>
      </c>
      <c r="M1973">
        <v>4.3</v>
      </c>
    </row>
    <row r="1974" spans="1:13"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199</v>
      </c>
      <c r="D2595" t="s">
        <v>95</v>
      </c>
      <c r="E2595">
        <v>2018</v>
      </c>
      <c r="F2595" t="s">
        <v>45</v>
      </c>
      <c r="G2595" t="s">
        <v>21</v>
      </c>
      <c r="H2595" t="s">
        <v>15</v>
      </c>
      <c r="I2595" t="s">
        <v>46</v>
      </c>
      <c r="J2595">
        <v>0.112718928</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x14ac:dyDescent="0.25">
      <c r="A2602" t="s">
        <v>17</v>
      </c>
      <c r="B2602">
        <v>2601</v>
      </c>
      <c r="C2602" t="s">
        <v>589</v>
      </c>
      <c r="D2602" t="s">
        <v>67</v>
      </c>
      <c r="E2602">
        <v>2018</v>
      </c>
      <c r="F2602" t="s">
        <v>45</v>
      </c>
      <c r="G2602" t="s">
        <v>21</v>
      </c>
      <c r="H2602" t="s">
        <v>15</v>
      </c>
      <c r="I2602" t="s">
        <v>46</v>
      </c>
      <c r="J2602">
        <v>3.0288215E-2</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5">
      <c r="A2614" t="s">
        <v>17</v>
      </c>
      <c r="B2614">
        <v>2613</v>
      </c>
      <c r="C2614" t="s">
        <v>297</v>
      </c>
      <c r="D2614" t="s">
        <v>19</v>
      </c>
      <c r="E2614">
        <v>2018</v>
      </c>
      <c r="F2614" t="s">
        <v>45</v>
      </c>
      <c r="G2614" t="s">
        <v>21</v>
      </c>
      <c r="H2614" t="s">
        <v>15</v>
      </c>
      <c r="I2614" t="s">
        <v>46</v>
      </c>
      <c r="J2614">
        <v>8.9343433E-2</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5">
      <c r="A2636" t="s">
        <v>10</v>
      </c>
      <c r="B2636">
        <v>2635</v>
      </c>
      <c r="C2636" t="s">
        <v>1138</v>
      </c>
      <c r="D2636" t="s">
        <v>57</v>
      </c>
      <c r="E2636">
        <v>2018</v>
      </c>
      <c r="F2636" t="s">
        <v>45</v>
      </c>
      <c r="G2636" t="s">
        <v>21</v>
      </c>
      <c r="H2636" t="s">
        <v>15</v>
      </c>
      <c r="I2636" t="s">
        <v>46</v>
      </c>
      <c r="J2636">
        <v>2.923013E-2</v>
      </c>
      <c r="L2636">
        <v>189.4556</v>
      </c>
      <c r="M2636">
        <v>4.2</v>
      </c>
    </row>
    <row r="2637" spans="1:13"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1361</v>
      </c>
      <c r="D2643" t="s">
        <v>24</v>
      </c>
      <c r="E2643">
        <v>2018</v>
      </c>
      <c r="F2643" t="s">
        <v>45</v>
      </c>
      <c r="G2643" t="s">
        <v>21</v>
      </c>
      <c r="H2643" t="s">
        <v>15</v>
      </c>
      <c r="I2643" t="s">
        <v>46</v>
      </c>
      <c r="J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v>133.1626</v>
      </c>
      <c r="M2646">
        <v>4.2</v>
      </c>
    </row>
    <row r="2647" spans="1:13" x14ac:dyDescent="0.25">
      <c r="A2647" t="s">
        <v>10</v>
      </c>
      <c r="B2647">
        <v>2646</v>
      </c>
      <c r="C2647" t="s">
        <v>319</v>
      </c>
      <c r="D2647" t="s">
        <v>48</v>
      </c>
      <c r="E2647">
        <v>2018</v>
      </c>
      <c r="F2647" t="s">
        <v>45</v>
      </c>
      <c r="G2647" t="s">
        <v>21</v>
      </c>
      <c r="H2647" t="s">
        <v>15</v>
      </c>
      <c r="I2647" t="s">
        <v>46</v>
      </c>
      <c r="J2647">
        <v>0.104786172</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x14ac:dyDescent="0.25">
      <c r="A3774" t="s">
        <v>17</v>
      </c>
      <c r="B3774">
        <v>3773</v>
      </c>
      <c r="C3774" t="s">
        <v>704</v>
      </c>
      <c r="D3774" t="s">
        <v>57</v>
      </c>
      <c r="E3774">
        <v>2018</v>
      </c>
      <c r="F3774" t="s">
        <v>45</v>
      </c>
      <c r="G3774" t="s">
        <v>21</v>
      </c>
      <c r="H3774" t="s">
        <v>15</v>
      </c>
      <c r="I3774" t="s">
        <v>46</v>
      </c>
      <c r="J3774">
        <v>7.8831762E-2</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169</v>
      </c>
      <c r="D3784" t="s">
        <v>12</v>
      </c>
      <c r="E3784">
        <v>2018</v>
      </c>
      <c r="F3784" t="s">
        <v>45</v>
      </c>
      <c r="G3784" t="s">
        <v>21</v>
      </c>
      <c r="H3784" t="s">
        <v>15</v>
      </c>
      <c r="I3784" t="s">
        <v>46</v>
      </c>
      <c r="J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5">
      <c r="A3793" t="s">
        <v>17</v>
      </c>
      <c r="B3793">
        <v>3792</v>
      </c>
      <c r="C3793" t="s">
        <v>932</v>
      </c>
      <c r="D3793" t="s">
        <v>48</v>
      </c>
      <c r="E3793">
        <v>2018</v>
      </c>
      <c r="F3793" t="s">
        <v>45</v>
      </c>
      <c r="G3793" t="s">
        <v>21</v>
      </c>
      <c r="H3793" t="s">
        <v>15</v>
      </c>
      <c r="I3793" t="s">
        <v>46</v>
      </c>
      <c r="J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v>167.2816</v>
      </c>
      <c r="M3795">
        <v>4</v>
      </c>
    </row>
    <row r="3796" spans="1:13" x14ac:dyDescent="0.25">
      <c r="A3796" t="s">
        <v>17</v>
      </c>
      <c r="B3796">
        <v>3795</v>
      </c>
      <c r="C3796" t="s">
        <v>916</v>
      </c>
      <c r="D3796" t="s">
        <v>48</v>
      </c>
      <c r="E3796">
        <v>2018</v>
      </c>
      <c r="F3796" t="s">
        <v>45</v>
      </c>
      <c r="G3796" t="s">
        <v>21</v>
      </c>
      <c r="H3796" t="s">
        <v>15</v>
      </c>
      <c r="I3796" t="s">
        <v>46</v>
      </c>
      <c r="J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5">
      <c r="A3804" t="s">
        <v>10</v>
      </c>
      <c r="B3804">
        <v>3803</v>
      </c>
      <c r="C3804" t="s">
        <v>978</v>
      </c>
      <c r="D3804" t="s">
        <v>67</v>
      </c>
      <c r="E3804">
        <v>2018</v>
      </c>
      <c r="F3804" t="s">
        <v>45</v>
      </c>
      <c r="G3804" t="s">
        <v>21</v>
      </c>
      <c r="H3804" t="s">
        <v>15</v>
      </c>
      <c r="I3804" t="s">
        <v>46</v>
      </c>
      <c r="J3804">
        <v>2.2403117E-2</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5">
      <c r="A4110" t="s">
        <v>17</v>
      </c>
      <c r="B4110">
        <v>4109</v>
      </c>
      <c r="C4110" t="s">
        <v>81</v>
      </c>
      <c r="D4110" t="s">
        <v>12</v>
      </c>
      <c r="E4110">
        <v>2018</v>
      </c>
      <c r="F4110" t="s">
        <v>45</v>
      </c>
      <c r="G4110" t="s">
        <v>21</v>
      </c>
      <c r="H4110" t="s">
        <v>15</v>
      </c>
      <c r="I4110" t="s">
        <v>46</v>
      </c>
      <c r="J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v>99.67</v>
      </c>
      <c r="M4116">
        <v>3.9</v>
      </c>
    </row>
    <row r="4117" spans="1:13"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1537</v>
      </c>
      <c r="D4119" t="s">
        <v>32</v>
      </c>
      <c r="E4119">
        <v>2018</v>
      </c>
      <c r="F4119" t="s">
        <v>45</v>
      </c>
      <c r="G4119" t="s">
        <v>21</v>
      </c>
      <c r="H4119" t="s">
        <v>15</v>
      </c>
      <c r="I4119" t="s">
        <v>46</v>
      </c>
      <c r="J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1484</v>
      </c>
      <c r="D4124" t="s">
        <v>12</v>
      </c>
      <c r="E4124">
        <v>2018</v>
      </c>
      <c r="F4124" t="s">
        <v>45</v>
      </c>
      <c r="G4124" t="s">
        <v>21</v>
      </c>
      <c r="H4124" t="s">
        <v>15</v>
      </c>
      <c r="I4124" t="s">
        <v>46</v>
      </c>
      <c r="J4124">
        <v>2.2807826E-2</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17</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143</v>
      </c>
      <c r="D4363" t="s">
        <v>12</v>
      </c>
      <c r="E4363">
        <v>2018</v>
      </c>
      <c r="F4363" t="s">
        <v>45</v>
      </c>
      <c r="G4363" t="s">
        <v>21</v>
      </c>
      <c r="H4363" t="s">
        <v>15</v>
      </c>
      <c r="I4363" t="s">
        <v>46</v>
      </c>
      <c r="J4363">
        <v>2.5612348E-2</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135</v>
      </c>
      <c r="D4588" t="s">
        <v>95</v>
      </c>
      <c r="E4588">
        <v>2018</v>
      </c>
      <c r="F4588" t="s">
        <v>45</v>
      </c>
      <c r="G4588" t="s">
        <v>21</v>
      </c>
      <c r="H4588" t="s">
        <v>15</v>
      </c>
      <c r="I4588" t="s">
        <v>46</v>
      </c>
      <c r="J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v>141.9838</v>
      </c>
      <c r="M5221">
        <v>3.1</v>
      </c>
    </row>
    <row r="5222" spans="1:13" x14ac:dyDescent="0.25">
      <c r="A5222" t="s">
        <v>10</v>
      </c>
      <c r="B5222">
        <v>5221</v>
      </c>
      <c r="C5222" t="s">
        <v>457</v>
      </c>
      <c r="D5222" t="s">
        <v>54</v>
      </c>
      <c r="E5222">
        <v>2018</v>
      </c>
      <c r="F5222" t="s">
        <v>45</v>
      </c>
      <c r="G5222" t="s">
        <v>21</v>
      </c>
      <c r="H5222" t="s">
        <v>15</v>
      </c>
      <c r="I5222" t="s">
        <v>46</v>
      </c>
      <c r="J5222">
        <v>3.3276066E-2</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x14ac:dyDescent="0.25">
      <c r="A5484" t="s">
        <v>17</v>
      </c>
      <c r="B5484">
        <v>5483</v>
      </c>
      <c r="C5484" t="s">
        <v>1085</v>
      </c>
      <c r="D5484" t="s">
        <v>19</v>
      </c>
      <c r="E5484">
        <v>2018</v>
      </c>
      <c r="F5484" t="s">
        <v>45</v>
      </c>
      <c r="G5484" t="s">
        <v>21</v>
      </c>
      <c r="H5484" t="s">
        <v>15</v>
      </c>
      <c r="I5484" t="s">
        <v>46</v>
      </c>
      <c r="J5484">
        <v>0.174336148</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17</v>
      </c>
      <c r="B5829">
        <v>5828</v>
      </c>
      <c r="C5829" t="s">
        <v>459</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1502</v>
      </c>
      <c r="D5830" t="s">
        <v>95</v>
      </c>
      <c r="E5830">
        <v>2018</v>
      </c>
      <c r="F5830" t="s">
        <v>45</v>
      </c>
      <c r="G5830" t="s">
        <v>21</v>
      </c>
      <c r="H5830" t="s">
        <v>15</v>
      </c>
      <c r="I5830" t="s">
        <v>46</v>
      </c>
      <c r="J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v>120.7414</v>
      </c>
      <c r="M5831">
        <v>1</v>
      </c>
    </row>
    <row r="5832" spans="1:13" x14ac:dyDescent="0.25">
      <c r="A5832" t="s">
        <v>17</v>
      </c>
      <c r="B5832">
        <v>5831</v>
      </c>
      <c r="C5832" t="s">
        <v>235</v>
      </c>
      <c r="D5832" t="s">
        <v>61</v>
      </c>
      <c r="E5832">
        <v>2018</v>
      </c>
      <c r="F5832" t="s">
        <v>45</v>
      </c>
      <c r="G5832" t="s">
        <v>21</v>
      </c>
      <c r="H5832" t="s">
        <v>15</v>
      </c>
      <c r="I5832" t="s">
        <v>46</v>
      </c>
      <c r="J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v>46.2376</v>
      </c>
      <c r="M5838">
        <v>1</v>
      </c>
    </row>
    <row r="5839" spans="1:13" x14ac:dyDescent="0.25">
      <c r="A5839" t="s">
        <v>10</v>
      </c>
      <c r="B5839">
        <v>5838</v>
      </c>
      <c r="C5839" t="s">
        <v>1158</v>
      </c>
      <c r="D5839" t="s">
        <v>12</v>
      </c>
      <c r="E5839">
        <v>2018</v>
      </c>
      <c r="F5839" t="s">
        <v>45</v>
      </c>
      <c r="G5839" t="s">
        <v>21</v>
      </c>
      <c r="H5839" t="s">
        <v>15</v>
      </c>
      <c r="I5839" t="s">
        <v>46</v>
      </c>
      <c r="J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737</v>
      </c>
      <c r="D6099" t="s">
        <v>95</v>
      </c>
      <c r="E6099">
        <v>2018</v>
      </c>
      <c r="F6099" t="s">
        <v>45</v>
      </c>
      <c r="G6099" t="s">
        <v>21</v>
      </c>
      <c r="H6099" t="s">
        <v>15</v>
      </c>
      <c r="I6099" t="s">
        <v>46</v>
      </c>
      <c r="J6099">
        <v>8.0711179999999993E-2</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v>105.099</v>
      </c>
      <c r="M6425">
        <v>4</v>
      </c>
    </row>
    <row r="6426" spans="1:13" x14ac:dyDescent="0.25">
      <c r="A6426" t="s">
        <v>17</v>
      </c>
      <c r="B6426">
        <v>6425</v>
      </c>
      <c r="C6426" t="s">
        <v>668</v>
      </c>
      <c r="D6426" t="s">
        <v>12</v>
      </c>
      <c r="E6426">
        <v>2018</v>
      </c>
      <c r="F6426" t="s">
        <v>138</v>
      </c>
      <c r="G6426" t="s">
        <v>14</v>
      </c>
      <c r="H6426" t="s">
        <v>26</v>
      </c>
      <c r="I6426" t="s">
        <v>40</v>
      </c>
      <c r="J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17</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5">
      <c r="A8249" t="s">
        <v>17</v>
      </c>
      <c r="B8249">
        <v>8248</v>
      </c>
      <c r="C8249" t="s">
        <v>662</v>
      </c>
      <c r="D8249" t="s">
        <v>57</v>
      </c>
      <c r="E8249">
        <v>2018</v>
      </c>
      <c r="F8249" t="s">
        <v>45</v>
      </c>
      <c r="G8249" t="s">
        <v>21</v>
      </c>
      <c r="H8249" t="s">
        <v>15</v>
      </c>
      <c r="I8249" t="s">
        <v>46</v>
      </c>
      <c r="J8249">
        <v>0</v>
      </c>
      <c r="L8249">
        <v>87.685599999999994</v>
      </c>
      <c r="M8249">
        <v>4</v>
      </c>
    </row>
    <row r="8250" spans="1:13" x14ac:dyDescent="0.25">
      <c r="A8250" t="s">
        <v>17</v>
      </c>
      <c r="B8250">
        <v>8249</v>
      </c>
      <c r="C8250" t="s">
        <v>1441</v>
      </c>
      <c r="D8250" t="s">
        <v>12</v>
      </c>
      <c r="E8250">
        <v>2018</v>
      </c>
      <c r="F8250" t="s">
        <v>45</v>
      </c>
      <c r="G8250" t="s">
        <v>21</v>
      </c>
      <c r="H8250" t="s">
        <v>15</v>
      </c>
      <c r="I8250" t="s">
        <v>46</v>
      </c>
      <c r="J8250">
        <v>2.7183141000000001E-2</v>
      </c>
      <c r="L8250">
        <v>99.7042</v>
      </c>
      <c r="M8250">
        <v>4</v>
      </c>
    </row>
    <row r="8251" spans="1:13" x14ac:dyDescent="0.25">
      <c r="A8251" t="s">
        <v>17</v>
      </c>
      <c r="B8251">
        <v>8250</v>
      </c>
      <c r="C8251" t="s">
        <v>718</v>
      </c>
      <c r="D8251" t="s">
        <v>19</v>
      </c>
      <c r="E8251">
        <v>2018</v>
      </c>
      <c r="F8251" t="s">
        <v>45</v>
      </c>
      <c r="G8251" t="s">
        <v>21</v>
      </c>
      <c r="H8251" t="s">
        <v>15</v>
      </c>
      <c r="I8251" t="s">
        <v>46</v>
      </c>
      <c r="J8251">
        <v>0</v>
      </c>
      <c r="L8251">
        <v>64.216800000000006</v>
      </c>
      <c r="M8251">
        <v>4</v>
      </c>
    </row>
    <row r="8252" spans="1:13" x14ac:dyDescent="0.2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5">
      <c r="A8253" t="s">
        <v>17</v>
      </c>
      <c r="B8253">
        <v>8252</v>
      </c>
      <c r="C8253" t="s">
        <v>1134</v>
      </c>
      <c r="D8253" t="s">
        <v>42</v>
      </c>
      <c r="E8253">
        <v>2018</v>
      </c>
      <c r="F8253" t="s">
        <v>45</v>
      </c>
      <c r="G8253" t="s">
        <v>21</v>
      </c>
      <c r="H8253" t="s">
        <v>15</v>
      </c>
      <c r="I8253" t="s">
        <v>46</v>
      </c>
      <c r="J8253">
        <v>0.102941345</v>
      </c>
      <c r="L8253">
        <v>171.2448</v>
      </c>
      <c r="M8253">
        <v>4</v>
      </c>
    </row>
    <row r="8254" spans="1:13" x14ac:dyDescent="0.25">
      <c r="A8254" t="s">
        <v>17</v>
      </c>
      <c r="B8254">
        <v>8253</v>
      </c>
      <c r="C8254" t="s">
        <v>75</v>
      </c>
      <c r="D8254" t="s">
        <v>42</v>
      </c>
      <c r="E8254">
        <v>2018</v>
      </c>
      <c r="F8254" t="s">
        <v>45</v>
      </c>
      <c r="G8254" t="s">
        <v>21</v>
      </c>
      <c r="H8254" t="s">
        <v>15</v>
      </c>
      <c r="I8254" t="s">
        <v>46</v>
      </c>
      <c r="J8254">
        <v>8.0249973000000002E-2</v>
      </c>
      <c r="L8254">
        <v>168.679</v>
      </c>
      <c r="M8254">
        <v>4</v>
      </c>
    </row>
    <row r="8255" spans="1:13" x14ac:dyDescent="0.2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5">
      <c r="A8256" t="s">
        <v>17</v>
      </c>
      <c r="B8256">
        <v>8255</v>
      </c>
      <c r="C8256" t="s">
        <v>1526</v>
      </c>
      <c r="D8256" t="s">
        <v>54</v>
      </c>
      <c r="E8256">
        <v>2018</v>
      </c>
      <c r="F8256" t="s">
        <v>45</v>
      </c>
      <c r="G8256" t="s">
        <v>21</v>
      </c>
      <c r="H8256" t="s">
        <v>15</v>
      </c>
      <c r="I8256" t="s">
        <v>46</v>
      </c>
      <c r="J8256">
        <v>3.2024658999999997E-2</v>
      </c>
      <c r="L8256">
        <v>62.7194</v>
      </c>
      <c r="M8256">
        <v>4</v>
      </c>
    </row>
    <row r="8257" spans="1:13" x14ac:dyDescent="0.2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5">
      <c r="A8268" t="s">
        <v>17</v>
      </c>
      <c r="B8268">
        <v>8267</v>
      </c>
      <c r="C8268" t="s">
        <v>986</v>
      </c>
      <c r="D8268" t="s">
        <v>95</v>
      </c>
      <c r="E8268">
        <v>2018</v>
      </c>
      <c r="F8268" t="s">
        <v>45</v>
      </c>
      <c r="G8268" t="s">
        <v>21</v>
      </c>
      <c r="H8268" t="s">
        <v>15</v>
      </c>
      <c r="I8268" t="s">
        <v>46</v>
      </c>
      <c r="J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v>177.6002</v>
      </c>
      <c r="M8289">
        <v>4</v>
      </c>
    </row>
    <row r="8290" spans="1:13" x14ac:dyDescent="0.25">
      <c r="A8290" t="s">
        <v>17</v>
      </c>
      <c r="B8290">
        <v>8289</v>
      </c>
      <c r="C8290" t="s">
        <v>535</v>
      </c>
      <c r="D8290" t="s">
        <v>67</v>
      </c>
      <c r="E8290">
        <v>2018</v>
      </c>
      <c r="F8290" t="s">
        <v>45</v>
      </c>
      <c r="G8290" t="s">
        <v>21</v>
      </c>
      <c r="H8290" t="s">
        <v>15</v>
      </c>
      <c r="I8290" t="s">
        <v>46</v>
      </c>
      <c r="J8290">
        <v>0.101281</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x14ac:dyDescent="0.25">
      <c r="A8294" t="s">
        <v>17</v>
      </c>
      <c r="B8294">
        <v>8293</v>
      </c>
      <c r="C8294" t="s">
        <v>777</v>
      </c>
      <c r="D8294" t="s">
        <v>67</v>
      </c>
      <c r="E8294">
        <v>2018</v>
      </c>
      <c r="F8294" t="s">
        <v>45</v>
      </c>
      <c r="G8294" t="s">
        <v>21</v>
      </c>
      <c r="H8294" t="s">
        <v>15</v>
      </c>
      <c r="I8294" t="s">
        <v>46</v>
      </c>
      <c r="J8294">
        <v>2.0769677E-2</v>
      </c>
      <c r="L8294">
        <v>117.5782</v>
      </c>
      <c r="M8294">
        <v>4</v>
      </c>
    </row>
    <row r="8295" spans="1:13" x14ac:dyDescent="0.25">
      <c r="A8295" t="s">
        <v>17</v>
      </c>
      <c r="B8295">
        <v>8294</v>
      </c>
      <c r="C8295" t="s">
        <v>1018</v>
      </c>
      <c r="D8295" t="s">
        <v>24</v>
      </c>
      <c r="E8295">
        <v>2018</v>
      </c>
      <c r="F8295" t="s">
        <v>45</v>
      </c>
      <c r="G8295" t="s">
        <v>21</v>
      </c>
      <c r="H8295" t="s">
        <v>15</v>
      </c>
      <c r="I8295" t="s">
        <v>46</v>
      </c>
      <c r="J8295">
        <v>5.4720642E-2</v>
      </c>
      <c r="L8295">
        <v>107.8254</v>
      </c>
      <c r="M8295">
        <v>4</v>
      </c>
    </row>
    <row r="8296" spans="1:13"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x14ac:dyDescent="0.25">
      <c r="A8303" t="s">
        <v>17</v>
      </c>
      <c r="B8303">
        <v>8302</v>
      </c>
      <c r="C8303" t="s">
        <v>229</v>
      </c>
      <c r="D8303" t="s">
        <v>24</v>
      </c>
      <c r="E8303">
        <v>2018</v>
      </c>
      <c r="F8303" t="s">
        <v>45</v>
      </c>
      <c r="G8303" t="s">
        <v>21</v>
      </c>
      <c r="H8303" t="s">
        <v>15</v>
      </c>
      <c r="I8303" t="s">
        <v>46</v>
      </c>
      <c r="J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v>248.8434</v>
      </c>
      <c r="M8311">
        <v>4</v>
      </c>
    </row>
    <row r="8312" spans="1:13"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v>182.0976</v>
      </c>
      <c r="M8318">
        <v>4</v>
      </c>
    </row>
    <row r="8319" spans="1:13" x14ac:dyDescent="0.25">
      <c r="A8319" t="s">
        <v>17</v>
      </c>
      <c r="B8319">
        <v>8318</v>
      </c>
      <c r="C8319" t="s">
        <v>1447</v>
      </c>
      <c r="D8319" t="s">
        <v>12</v>
      </c>
      <c r="E8319">
        <v>2018</v>
      </c>
      <c r="F8319" t="s">
        <v>45</v>
      </c>
      <c r="G8319" t="s">
        <v>21</v>
      </c>
      <c r="H8319" t="s">
        <v>15</v>
      </c>
      <c r="I8319" t="s">
        <v>46</v>
      </c>
      <c r="J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5">
      <c r="A8339" t="s">
        <v>17</v>
      </c>
      <c r="B8339">
        <v>8338</v>
      </c>
      <c r="C8339" t="s">
        <v>497</v>
      </c>
      <c r="D8339" t="s">
        <v>19</v>
      </c>
      <c r="E8339">
        <v>2018</v>
      </c>
      <c r="F8339" t="s">
        <v>45</v>
      </c>
      <c r="G8339" t="s">
        <v>21</v>
      </c>
      <c r="H8339" t="s">
        <v>15</v>
      </c>
      <c r="I8339" t="s">
        <v>46</v>
      </c>
      <c r="J8339">
        <v>0</v>
      </c>
      <c r="L8339">
        <v>37.3506</v>
      </c>
      <c r="M8339">
        <v>4</v>
      </c>
    </row>
    <row r="8340" spans="1:13" x14ac:dyDescent="0.25">
      <c r="A8340" t="s">
        <v>17</v>
      </c>
      <c r="B8340">
        <v>8339</v>
      </c>
      <c r="C8340" t="s">
        <v>992</v>
      </c>
      <c r="D8340" t="s">
        <v>19</v>
      </c>
      <c r="E8340">
        <v>2018</v>
      </c>
      <c r="F8340" t="s">
        <v>45</v>
      </c>
      <c r="G8340" t="s">
        <v>21</v>
      </c>
      <c r="H8340" t="s">
        <v>15</v>
      </c>
      <c r="I8340" t="s">
        <v>46</v>
      </c>
      <c r="J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v>42.177</v>
      </c>
      <c r="M8341">
        <v>4</v>
      </c>
    </row>
    <row r="8342" spans="1:13"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238</v>
      </c>
      <c r="D8345" t="s">
        <v>19</v>
      </c>
      <c r="E8345">
        <v>2018</v>
      </c>
      <c r="F8345" t="s">
        <v>45</v>
      </c>
      <c r="G8345" t="s">
        <v>21</v>
      </c>
      <c r="H8345" t="s">
        <v>15</v>
      </c>
      <c r="I8345" t="s">
        <v>46</v>
      </c>
      <c r="J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v>174.1396</v>
      </c>
      <c r="M8369">
        <v>4</v>
      </c>
    </row>
    <row r="8370" spans="1:13"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742</v>
      </c>
      <c r="D8375" t="s">
        <v>42</v>
      </c>
      <c r="E8375">
        <v>2018</v>
      </c>
      <c r="F8375" t="s">
        <v>45</v>
      </c>
      <c r="G8375" t="s">
        <v>21</v>
      </c>
      <c r="H8375" t="s">
        <v>15</v>
      </c>
      <c r="I8375" t="s">
        <v>46</v>
      </c>
      <c r="J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x14ac:dyDescent="0.25">
      <c r="A8384" t="s">
        <v>17</v>
      </c>
      <c r="B8384">
        <v>8383</v>
      </c>
      <c r="C8384" t="s">
        <v>1117</v>
      </c>
      <c r="D8384" t="s">
        <v>54</v>
      </c>
      <c r="E8384">
        <v>2018</v>
      </c>
      <c r="F8384" t="s">
        <v>45</v>
      </c>
      <c r="G8384" t="s">
        <v>21</v>
      </c>
      <c r="H8384" t="s">
        <v>15</v>
      </c>
      <c r="I8384" t="s">
        <v>46</v>
      </c>
      <c r="J8384">
        <v>3.9370913E-2</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v>116.7834</v>
      </c>
      <c r="M8391">
        <v>4</v>
      </c>
    </row>
    <row r="8392" spans="1:13" x14ac:dyDescent="0.25">
      <c r="A8392" t="s">
        <v>17</v>
      </c>
      <c r="B8392">
        <v>8391</v>
      </c>
      <c r="C8392" t="s">
        <v>1042</v>
      </c>
      <c r="D8392" t="s">
        <v>48</v>
      </c>
      <c r="E8392">
        <v>2018</v>
      </c>
      <c r="F8392" t="s">
        <v>45</v>
      </c>
      <c r="G8392" t="s">
        <v>21</v>
      </c>
      <c r="H8392" t="s">
        <v>15</v>
      </c>
      <c r="I8392" t="s">
        <v>46</v>
      </c>
      <c r="J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v>92.5488</v>
      </c>
      <c r="M8399">
        <v>4</v>
      </c>
    </row>
    <row r="8400" spans="1:13"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v>147.476</v>
      </c>
      <c r="M8409">
        <v>4</v>
      </c>
    </row>
    <row r="8410" spans="1:13" x14ac:dyDescent="0.25">
      <c r="A8410" t="s">
        <v>17</v>
      </c>
      <c r="B8410">
        <v>8409</v>
      </c>
      <c r="C8410" t="s">
        <v>656</v>
      </c>
      <c r="D8410" t="s">
        <v>48</v>
      </c>
      <c r="E8410">
        <v>2018</v>
      </c>
      <c r="F8410" t="s">
        <v>45</v>
      </c>
      <c r="G8410" t="s">
        <v>21</v>
      </c>
      <c r="H8410" t="s">
        <v>15</v>
      </c>
      <c r="I8410" t="s">
        <v>46</v>
      </c>
      <c r="J8410">
        <v>0.102941345</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v>164.95</v>
      </c>
      <c r="M8433">
        <v>4</v>
      </c>
    </row>
    <row r="8434" spans="1:13" x14ac:dyDescent="0.25">
      <c r="A8434" t="s">
        <v>10</v>
      </c>
      <c r="B8434">
        <v>8433</v>
      </c>
      <c r="C8434" t="s">
        <v>1046</v>
      </c>
      <c r="D8434" t="s">
        <v>57</v>
      </c>
      <c r="E8434">
        <v>2018</v>
      </c>
      <c r="F8434" t="s">
        <v>45</v>
      </c>
      <c r="G8434" t="s">
        <v>21</v>
      </c>
      <c r="H8434" t="s">
        <v>15</v>
      </c>
      <c r="I8434" t="s">
        <v>46</v>
      </c>
      <c r="J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1487</v>
      </c>
      <c r="D8471" t="s">
        <v>24</v>
      </c>
      <c r="E8471">
        <v>2018</v>
      </c>
      <c r="F8471" t="s">
        <v>45</v>
      </c>
      <c r="G8471" t="s">
        <v>21</v>
      </c>
      <c r="H8471" t="s">
        <v>15</v>
      </c>
      <c r="I8471" t="s">
        <v>46</v>
      </c>
      <c r="J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v>193.5478</v>
      </c>
      <c r="M8475">
        <v>4</v>
      </c>
    </row>
    <row r="8476" spans="1:13" x14ac:dyDescent="0.25">
      <c r="A8476" t="s">
        <v>10</v>
      </c>
      <c r="B8476">
        <v>8475</v>
      </c>
      <c r="C8476" t="s">
        <v>1157</v>
      </c>
      <c r="D8476" t="s">
        <v>12</v>
      </c>
      <c r="E8476">
        <v>2018</v>
      </c>
      <c r="F8476" t="s">
        <v>45</v>
      </c>
      <c r="G8476" t="s">
        <v>21</v>
      </c>
      <c r="H8476" t="s">
        <v>15</v>
      </c>
      <c r="I8476" t="s">
        <v>46</v>
      </c>
      <c r="J8476">
        <v>3.0794774E-2</v>
      </c>
      <c r="L8476">
        <v>122.9072</v>
      </c>
      <c r="M8476">
        <v>4</v>
      </c>
    </row>
    <row r="8477" spans="1:13"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x14ac:dyDescent="0.25">
      <c r="A8493" t="s">
        <v>10</v>
      </c>
      <c r="B8493">
        <v>8492</v>
      </c>
      <c r="C8493" t="s">
        <v>1013</v>
      </c>
      <c r="D8493" t="s">
        <v>54</v>
      </c>
      <c r="E8493">
        <v>2018</v>
      </c>
      <c r="F8493" t="s">
        <v>45</v>
      </c>
      <c r="G8493" t="s">
        <v>21</v>
      </c>
      <c r="H8493" t="s">
        <v>15</v>
      </c>
      <c r="I8493" t="s">
        <v>46</v>
      </c>
      <c r="J8493">
        <v>0.157701958</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5">
      <c r="A8520" t="s">
        <v>35</v>
      </c>
      <c r="B8520">
        <v>8519</v>
      </c>
      <c r="C8520" t="s">
        <v>237</v>
      </c>
      <c r="D8520" t="s">
        <v>19</v>
      </c>
      <c r="E8520">
        <v>2018</v>
      </c>
      <c r="F8520" t="s">
        <v>45</v>
      </c>
      <c r="G8520" t="s">
        <v>21</v>
      </c>
      <c r="H8520" t="s">
        <v>15</v>
      </c>
      <c r="I8520" t="s">
        <v>46</v>
      </c>
      <c r="J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Swathi S</cp:lastModifiedBy>
  <dcterms:created xsi:type="dcterms:W3CDTF">2024-06-23T13:11:17Z</dcterms:created>
  <dcterms:modified xsi:type="dcterms:W3CDTF">2026-09-29T05:12:44Z</dcterms:modified>
</cp:coreProperties>
</file>