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b3d81a48a84e4c1b/Desktop/New folder/"/>
    </mc:Choice>
  </mc:AlternateContent>
  <xr:revisionPtr revIDLastSave="49" documentId="13_ncr:1_{30E144B8-6EF6-4BF1-879A-680710D60AFF}" xr6:coauthVersionLast="47" xr6:coauthVersionMax="47" xr10:uidLastSave="{7A3E5508-0667-40E0-98D5-22138A521DBA}"/>
  <bookViews>
    <workbookView minimized="1" xWindow="2580" yWindow="2580" windowWidth="17280" windowHeight="8880" tabRatio="599" firstSheet="4" activeTab="5" xr2:uid="{00000000-000D-0000-FFFF-FFFF00000000}"/>
  </bookViews>
  <sheets>
    <sheet name="Toss based decision" sheetId="4" r:id="rId1"/>
    <sheet name="Top 10 venues" sheetId="5" r:id="rId2"/>
    <sheet name="MoM" sheetId="6" r:id="rId3"/>
    <sheet name="IPL Matches 2008-2020 (1)" sheetId="1" r:id="rId4"/>
    <sheet name="Title winner" sheetId="7" r:id="rId5"/>
    <sheet name="Winner data" sheetId="2" r:id="rId6"/>
    <sheet name="Matches win by team" sheetId="3" r:id="rId7"/>
    <sheet name="KPI" sheetId="8" r:id="rId8"/>
    <sheet name="Dashboard" sheetId="9" r:id="rId9"/>
    <sheet name="Sheet1" sheetId="10" r:id="rId10"/>
  </sheets>
  <definedNames>
    <definedName name="_xlchart.v1.0" hidden="1">'Title winner'!$D$5:$E$10</definedName>
    <definedName name="_xlchart.v1.1" hidden="1">'Title winner'!$F$5:$F$10</definedName>
    <definedName name="_xlchart.v1.2" hidden="1">'Title winner'!$D$5:$E$10</definedName>
    <definedName name="_xlchart.v1.3" hidden="1">'Title winner'!$F$5:$F$10</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 l="1"/>
  <c r="I3" i="8" s="1"/>
  <c r="D10" i="7"/>
  <c r="D5" i="7"/>
  <c r="D6" i="7"/>
  <c r="D7" i="7"/>
  <c r="D8" i="7"/>
  <c r="D9" i="7"/>
  <c r="D13" i="6"/>
  <c r="D5" i="6"/>
  <c r="D6" i="6"/>
  <c r="D7" i="6"/>
  <c r="D8" i="6"/>
  <c r="D9" i="6"/>
  <c r="D10" i="6"/>
  <c r="D11" i="6"/>
  <c r="D12" i="6"/>
  <c r="D4" i="6"/>
  <c r="F10" i="7"/>
  <c r="F7" i="7"/>
  <c r="F8" i="7"/>
  <c r="F9" i="7"/>
  <c r="F6" i="7"/>
  <c r="F5" i="7"/>
  <c r="E9" i="6"/>
  <c r="E13" i="6"/>
  <c r="E10" i="6"/>
  <c r="E11" i="6"/>
  <c r="E5" i="6"/>
  <c r="E6" i="6"/>
  <c r="E8" i="6"/>
  <c r="E4" i="6"/>
  <c r="E12" i="6"/>
  <c r="E7" i="6"/>
  <c r="J3" i="8" l="1"/>
  <c r="G3" i="8"/>
  <c r="H3" i="8"/>
</calcChain>
</file>

<file path=xl/sharedStrings.xml><?xml version="1.0" encoding="utf-8"?>
<sst xmlns="http://schemas.openxmlformats.org/spreadsheetml/2006/main" count="11683" uniqueCount="456">
  <si>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</si>
  <si>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</si>
  <si>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</si>
  <si>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</si>
  <si>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</si>
  <si>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</si>
  <si>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</si>
  <si>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</si>
  <si>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</si>
  <si>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</si>
  <si>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</si>
  <si>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</si>
  <si>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</si>
  <si>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</si>
  <si>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</si>
  <si>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</si>
  <si>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</si>
  <si>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</si>
  <si>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</si>
  <si>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</si>
  <si>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</si>
  <si>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</si>
  <si>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</si>
  <si>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</si>
  <si>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</si>
  <si>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</si>
  <si>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</si>
  <si>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</si>
  <si>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</si>
  <si>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</si>
  <si>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</si>
  <si>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</si>
  <si>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</si>
  <si>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</si>
  <si>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</si>
  <si>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</si>
  <si>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</si>
  <si>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</si>
  <si>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</si>
  <si>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</si>
  <si>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</si>
  <si>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</si>
  <si>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</si>
  <si>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</si>
  <si>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</si>
  <si>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</si>
  <si>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</si>
  <si>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</si>
  <si>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</si>
  <si>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</si>
  <si>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</si>
  <si>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</si>
  <si>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</si>
  <si>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</si>
  <si>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</si>
  <si>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</si>
  <si>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</si>
  <si>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</si>
  <si>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</si>
  <si>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</si>
  <si>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</si>
  <si>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</si>
  <si>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</si>
  <si>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</si>
  <si>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</si>
  <si>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</si>
  <si>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</si>
  <si>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</si>
  <si>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</si>
  <si>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</si>
  <si>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</si>
  <si>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</si>
  <si>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</si>
  <si>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</si>
  <si>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</si>
  <si>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</si>
  <si>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</si>
  <si>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</si>
  <si>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</si>
  <si>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</si>
  <si>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</si>
  <si>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</si>
  <si>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</si>
  <si>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</si>
  <si>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</si>
  <si>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</si>
  <si>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</si>
  <si>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</si>
  <si>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</si>
  <si>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</si>
  <si>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</si>
  <si>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</si>
  <si>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</si>
  <si>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</si>
  <si>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</si>
  <si>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</si>
  <si>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</si>
  <si>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</si>
  <si>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</si>
  <si>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</si>
  <si>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</si>
  <si>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</si>
  <si>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</si>
  <si>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</si>
  <si>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</si>
  <si>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</si>
  <si>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</si>
  <si>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</si>
  <si>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</si>
  <si>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</si>
  <si>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</si>
  <si>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</si>
  <si>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</si>
  <si>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</si>
  <si>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</si>
  <si>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</si>
  <si>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</si>
  <si>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</si>
  <si>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</si>
  <si>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</si>
  <si>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</si>
  <si>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</si>
  <si>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</si>
  <si>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</si>
  <si>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</si>
  <si>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</si>
  <si>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</si>
  <si>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</si>
  <si>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</si>
  <si>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</si>
  <si>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</si>
  <si>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</si>
  <si>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</si>
  <si>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</si>
  <si>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</si>
  <si>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</si>
  <si>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</si>
  <si>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</si>
  <si>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</si>
  <si>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</si>
  <si>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</si>
  <si>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</si>
  <si>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</si>
  <si>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</si>
  <si>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</si>
  <si>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</si>
  <si>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</si>
  <si>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</si>
  <si>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</si>
  <si>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</si>
  <si>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</si>
  <si>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</si>
  <si>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</si>
  <si>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</si>
  <si>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</si>
  <si>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</si>
  <si>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</si>
  <si>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</si>
  <si>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</si>
  <si>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</si>
  <si>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</si>
  <si>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</si>
  <si>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</si>
  <si>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</si>
  <si>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</si>
  <si>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</si>
  <si>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</si>
  <si>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</si>
  <si>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</si>
  <si>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</si>
  <si>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</si>
  <si>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</si>
  <si>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</si>
  <si>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</si>
  <si>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</si>
  <si>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</si>
  <si>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</si>
  <si>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</si>
  <si>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</si>
  <si>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</si>
  <si>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</si>
  <si>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</si>
  <si>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</si>
  <si>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</si>
  <si>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</si>
  <si>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</si>
  <si>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</si>
  <si>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</si>
  <si>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</si>
  <si>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</si>
  <si>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</si>
  <si>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</si>
  <si>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</si>
  <si>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</si>
  <si>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</si>
  <si>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</si>
  <si>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</si>
  <si>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</si>
  <si>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</si>
  <si>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</si>
  <si>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</si>
  <si>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</si>
  <si>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</si>
  <si>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</si>
  <si>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</si>
  <si>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</si>
  <si>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</si>
  <si>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</si>
  <si>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</si>
  <si>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</si>
  <si>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</si>
  <si>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</si>
  <si>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</si>
  <si>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</si>
  <si>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</si>
  <si>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</si>
  <si>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</si>
  <si>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</si>
  <si>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</si>
  <si>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</si>
  <si>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</si>
  <si>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</si>
  <si>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</si>
  <si>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</si>
  <si>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</si>
  <si>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</si>
  <si>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</si>
  <si>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</si>
  <si>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</si>
  <si>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</si>
  <si>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</si>
  <si>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</si>
  <si>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</si>
  <si>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</si>
  <si>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</si>
  <si>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</si>
  <si>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</si>
  <si>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</si>
  <si>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</si>
  <si>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</si>
  <si>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</si>
  <si>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</si>
  <si>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</si>
  <si>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</si>
  <si>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</si>
  <si>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</si>
  <si>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</si>
  <si>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</si>
  <si>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</si>
  <si>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</si>
  <si>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</si>
  <si>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</si>
  <si>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</si>
  <si>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</si>
  <si>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</si>
  <si>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</si>
  <si>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</si>
  <si>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</si>
  <si>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</si>
  <si>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</si>
  <si>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</si>
  <si>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</si>
  <si>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</si>
  <si>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</si>
  <si>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</si>
  <si>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</si>
  <si>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</si>
  <si>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</si>
  <si>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</si>
  <si>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</si>
  <si>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</si>
  <si>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</si>
  <si>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</si>
  <si>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</si>
  <si>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</si>
  <si>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</si>
  <si>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</si>
  <si>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</si>
  <si>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</si>
  <si>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</si>
  <si>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</si>
  <si>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</si>
  <si>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</si>
  <si>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</si>
  <si>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</si>
  <si>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</si>
  <si>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</si>
  <si>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</si>
  <si>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</si>
  <si>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</si>
  <si>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</si>
  <si>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</si>
  <si>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</si>
  <si>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</si>
  <si>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</si>
  <si>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</si>
  <si>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</si>
  <si>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</si>
  <si>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</si>
  <si>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</si>
  <si>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</si>
  <si>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</si>
  <si>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</si>
  <si>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</si>
  <si>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</si>
  <si>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</si>
  <si>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</si>
  <si>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</si>
  <si>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</si>
  <si>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</si>
  <si>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</si>
  <si>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</si>
  <si>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</si>
  <si>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</si>
  <si>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</si>
  <si>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</si>
  <si>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</si>
  <si>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</si>
  <si>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</si>
  <si>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</si>
  <si>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</si>
  <si>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</si>
  <si>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</si>
  <si>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</si>
  <si>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</si>
  <si>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</si>
  <si>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</si>
  <si>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</si>
  <si>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</si>
  <si>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</si>
  <si>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</si>
  <si>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</si>
  <si>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</si>
  <si>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</si>
  <si>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</si>
  <si>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</si>
  <si>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</si>
  <si>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</si>
  <si>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</si>
  <si>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</si>
  <si>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</si>
  <si>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</si>
  <si>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</si>
  <si>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</si>
  <si>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</si>
  <si>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</si>
  <si>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</si>
  <si>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</si>
  <si>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</si>
  <si>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</si>
  <si>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</si>
  <si>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</si>
  <si>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</si>
  <si>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</si>
  <si>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</si>
  <si>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</si>
  <si>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</si>
  <si>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</si>
  <si>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</si>
  <si>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</si>
  <si>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</si>
  <si>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</si>
  <si>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</si>
  <si>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</si>
  <si>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</si>
  <si>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</si>
  <si>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</si>
  <si>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</si>
  <si>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</si>
  <si>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</si>
  <si>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</si>
  <si>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</si>
  <si>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</si>
  <si>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</si>
  <si>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</si>
  <si>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</si>
  <si>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</si>
  <si>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</si>
  <si>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</si>
  <si>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</si>
  <si>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</si>
  <si>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</si>
  <si>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</si>
  <si>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</si>
  <si>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</si>
  <si>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</si>
  <si>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</si>
  <si>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</si>
  <si>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</si>
  <si>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</si>
  <si>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</si>
  <si>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</si>
  <si>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</si>
  <si>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</si>
  <si>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</si>
  <si>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</si>
  <si>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</si>
  <si>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</si>
  <si>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</si>
  <si>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Yelyld</t>
  </si>
  <si>
    <t>Lumlld</t>
  </si>
  <si>
    <t>Mummld</t>
  </si>
  <si>
    <t>IPL-2008</t>
  </si>
  <si>
    <t>IPL-2011</t>
  </si>
  <si>
    <t>IPL-2012</t>
  </si>
  <si>
    <t>IPL-2013</t>
  </si>
  <si>
    <t>IPL-2014</t>
  </si>
  <si>
    <t>IPL-2016</t>
  </si>
  <si>
    <t>IPL-2017</t>
  </si>
  <si>
    <t>IPL-2018</t>
  </si>
  <si>
    <t>IPL-2019</t>
  </si>
  <si>
    <t>IPL-2020</t>
  </si>
  <si>
    <t>IPL-2009</t>
  </si>
  <si>
    <t>IPL-2010</t>
  </si>
  <si>
    <t>IPL-2015</t>
  </si>
  <si>
    <t>Solsat</t>
  </si>
  <si>
    <t>Lellld</t>
  </si>
  <si>
    <t>Sissld</t>
  </si>
  <si>
    <t>Jujjld</t>
  </si>
  <si>
    <t>Jinjld</t>
  </si>
  <si>
    <t>Linlld</t>
  </si>
  <si>
    <t>Lollld</t>
  </si>
  <si>
    <t>Lajlld</t>
  </si>
  <si>
    <t>Winner</t>
  </si>
  <si>
    <t>Runner Up</t>
  </si>
  <si>
    <t>Player of the match</t>
  </si>
  <si>
    <t>Player of the series</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</si>
  <si>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</si>
  <si>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</si>
  <si>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</si>
  <si>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</si>
  <si>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</si>
  <si>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</si>
  <si>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</si>
  <si>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</si>
  <si>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</si>
  <si>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</si>
  <si>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</si>
  <si>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</si>
  <si>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</si>
  <si>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</si>
  <si>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</si>
  <si>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</si>
  <si>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</si>
  <si>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</si>
  <si>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</si>
  <si>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</si>
  <si>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</si>
  <si>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</si>
  <si>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toss_decision</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</si>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</sst>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1252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18" fillId="34" borderId="13"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8" fillId="34" borderId="14" xfId="0" applyFont="1" applyFill="1" applyBorder="1" applyAlignment="1">
      <alignment vertical="center" wrapText="1"/>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 analysis.xlsx]Toss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905839895013121"/>
          <c:y val="0.20967200067733469"/>
          <c:w val="0.4897399387576552"/>
          <c:h val="0.8162332312627587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0F-4C7A-B825-E512651CEC9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0F-4C7A-B825-E512651CEC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0.17543859649122806</c:v>
                </c:pt>
                <c:pt idx="1">
                  <c:v>0.82456140350877194</c:v>
                </c:pt>
              </c:numCache>
            </c:numRef>
          </c:val>
          <c:extLst>
            <c:ext xmlns:c16="http://schemas.microsoft.com/office/drawing/2014/chart" uri="{C3380CC4-5D6E-409C-BE32-E72D297353CC}">
              <c16:uniqueId val="{00000000-555E-4A24-AFF6-5D28472AC78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507874015748038"/>
          <c:y val="0.10624927092446776"/>
          <c:w val="0.1693657042869641"/>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 analysis.xlsx]Top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win with most matches and winning based on bat first and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650244922593232"/>
          <c:w val="0.42926071741032373"/>
          <c:h val="0.7386088794738221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Wankhede Stadium</c:v>
                </c:pt>
                <c:pt idx="2">
                  <c:v>Maharashtra Cricket Association Stadium</c:v>
                </c:pt>
                <c:pt idx="3">
                  <c:v>Saurashtra Cricket Association Stadium</c:v>
                </c:pt>
                <c:pt idx="4">
                  <c:v>Dr. Y.S. Rajasekhara Reddy ACA-VDCA Cricket Stadium</c:v>
                </c:pt>
                <c:pt idx="5">
                  <c:v>Eden Gardens</c:v>
                </c:pt>
                <c:pt idx="6">
                  <c:v>Punjab Cricket Association IS Bindra Stadium, Mohali</c:v>
                </c:pt>
                <c:pt idx="7">
                  <c:v>Rajiv Gandhi International Stadium, Uppal</c:v>
                </c:pt>
                <c:pt idx="8">
                  <c:v>Feroz Shah Kotla</c:v>
                </c:pt>
                <c:pt idx="9">
                  <c:v>M Chinnaswamy Stadium</c:v>
                </c:pt>
              </c:strCache>
            </c:strRef>
          </c:cat>
          <c:val>
            <c:numRef>
              <c:f>'Top 10 venues'!$B$5:$B$15</c:f>
              <c:numCache>
                <c:formatCode>General</c:formatCode>
                <c:ptCount val="10"/>
                <c:pt idx="1">
                  <c:v>1</c:v>
                </c:pt>
                <c:pt idx="3">
                  <c:v>2</c:v>
                </c:pt>
                <c:pt idx="4">
                  <c:v>3</c:v>
                </c:pt>
                <c:pt idx="6">
                  <c:v>2</c:v>
                </c:pt>
                <c:pt idx="7">
                  <c:v>1</c:v>
                </c:pt>
                <c:pt idx="9">
                  <c:v>1</c:v>
                </c:pt>
              </c:numCache>
            </c:numRef>
          </c:val>
          <c:extLst>
            <c:ext xmlns:c16="http://schemas.microsoft.com/office/drawing/2014/chart" uri="{C3380CC4-5D6E-409C-BE32-E72D297353CC}">
              <c16:uniqueId val="{00000000-70B3-4C3A-BF94-AE1732B7057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Wankhede Stadium</c:v>
                </c:pt>
                <c:pt idx="2">
                  <c:v>Maharashtra Cricket Association Stadium</c:v>
                </c:pt>
                <c:pt idx="3">
                  <c:v>Saurashtra Cricket Association Stadium</c:v>
                </c:pt>
                <c:pt idx="4">
                  <c:v>Dr. Y.S. Rajasekhara Reddy ACA-VDCA Cricket Stadium</c:v>
                </c:pt>
                <c:pt idx="5">
                  <c:v>Eden Gardens</c:v>
                </c:pt>
                <c:pt idx="6">
                  <c:v>Punjab Cricket Association IS Bindra Stadium, Mohali</c:v>
                </c:pt>
                <c:pt idx="7">
                  <c:v>Rajiv Gandhi International Stadium, Uppal</c:v>
                </c:pt>
                <c:pt idx="8">
                  <c:v>Feroz Shah Kotla</c:v>
                </c:pt>
                <c:pt idx="9">
                  <c:v>M Chinnaswamy Stadium</c:v>
                </c:pt>
              </c:strCache>
            </c:strRef>
          </c:cat>
          <c:val>
            <c:numRef>
              <c:f>'Top 10 venues'!$C$5:$C$15</c:f>
              <c:numCache>
                <c:formatCode>General</c:formatCode>
                <c:ptCount val="10"/>
                <c:pt idx="0">
                  <c:v>2</c:v>
                </c:pt>
                <c:pt idx="1">
                  <c:v>3</c:v>
                </c:pt>
                <c:pt idx="2">
                  <c:v>4</c:v>
                </c:pt>
                <c:pt idx="3">
                  <c:v>3</c:v>
                </c:pt>
                <c:pt idx="4">
                  <c:v>3</c:v>
                </c:pt>
                <c:pt idx="5">
                  <c:v>6</c:v>
                </c:pt>
                <c:pt idx="6">
                  <c:v>5</c:v>
                </c:pt>
                <c:pt idx="7">
                  <c:v>6</c:v>
                </c:pt>
                <c:pt idx="8">
                  <c:v>7</c:v>
                </c:pt>
                <c:pt idx="9">
                  <c:v>8</c:v>
                </c:pt>
              </c:numCache>
            </c:numRef>
          </c:val>
          <c:extLst>
            <c:ext xmlns:c16="http://schemas.microsoft.com/office/drawing/2014/chart" uri="{C3380CC4-5D6E-409C-BE32-E72D297353CC}">
              <c16:uniqueId val="{00000001-70B3-4C3A-BF94-AE1732B7057C}"/>
            </c:ext>
          </c:extLst>
        </c:ser>
        <c:dLbls>
          <c:dLblPos val="ctr"/>
          <c:showLegendKey val="0"/>
          <c:showVal val="1"/>
          <c:showCatName val="0"/>
          <c:showSerName val="0"/>
          <c:showPercent val="0"/>
          <c:showBubbleSize val="0"/>
        </c:dLbls>
        <c:gapWidth val="150"/>
        <c:overlap val="100"/>
        <c:axId val="777991584"/>
        <c:axId val="1120137440"/>
      </c:barChart>
      <c:catAx>
        <c:axId val="77799158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37440"/>
        <c:crosses val="autoZero"/>
        <c:auto val="1"/>
        <c:lblAlgn val="ctr"/>
        <c:lblOffset val="100"/>
        <c:noMultiLvlLbl val="0"/>
      </c:catAx>
      <c:valAx>
        <c:axId val="112013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p>
              <a:p>
                <a:pPr>
                  <a:defRPr/>
                </a:pPr>
                <a:endParaRPr lang="en-IN"/>
              </a:p>
            </c:rich>
          </c:tx>
          <c:layout>
            <c:manualLayout>
              <c:xMode val="edge"/>
              <c:yMode val="edge"/>
              <c:x val="0.45808727034120728"/>
              <c:y val="0.922701635645798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584"/>
        <c:crosses val="autoZero"/>
        <c:crossBetween val="between"/>
      </c:valAx>
      <c:spPr>
        <a:noFill/>
        <a:ln>
          <a:noFill/>
        </a:ln>
        <a:effectLst/>
      </c:spPr>
    </c:plotArea>
    <c:legend>
      <c:legendPos val="r"/>
      <c:layout>
        <c:manualLayout>
          <c:xMode val="edge"/>
          <c:yMode val="edge"/>
          <c:x val="0.3861898512685914"/>
          <c:y val="0.11694823045596457"/>
          <c:w val="0.21381014873140858"/>
          <c:h val="5.28771467018399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a:t>
            </a:r>
            <a:r>
              <a:rPr lang="en-US" sz="1200" b="1" baseline="0"/>
              <a:t>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RG Sharma</c:v>
                </c:pt>
                <c:pt idx="2">
                  <c:v>V Kohli</c:v>
                </c:pt>
                <c:pt idx="3">
                  <c:v>AJ Finch</c:v>
                </c:pt>
                <c:pt idx="4">
                  <c:v>DA Warner</c:v>
                </c:pt>
                <c:pt idx="5">
                  <c:v>AD Russell</c:v>
                </c:pt>
                <c:pt idx="6">
                  <c:v>DR Smith</c:v>
                </c:pt>
                <c:pt idx="7">
                  <c:v>AB Dinda</c:v>
                </c:pt>
                <c:pt idx="8">
                  <c:v>MP Stoinis</c:v>
                </c:pt>
                <c:pt idx="9">
                  <c:v>CH Morris</c:v>
                </c:pt>
              </c:strCache>
            </c:strRef>
          </c:cat>
          <c:val>
            <c:numRef>
              <c:f>MoM!$E$4:$E$13</c:f>
              <c:numCache>
                <c:formatCode>General</c:formatCode>
                <c:ptCount val="10"/>
                <c:pt idx="0">
                  <c:v>4</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52EB-4A15-977E-D44CE8891579}"/>
            </c:ext>
          </c:extLst>
        </c:ser>
        <c:dLbls>
          <c:dLblPos val="inEnd"/>
          <c:showLegendKey val="0"/>
          <c:showVal val="1"/>
          <c:showCatName val="0"/>
          <c:showSerName val="0"/>
          <c:showPercent val="0"/>
          <c:showBubbleSize val="0"/>
        </c:dLbls>
        <c:gapWidth val="138"/>
        <c:overlap val="-27"/>
        <c:axId val="712892336"/>
        <c:axId val="1131069504"/>
      </c:barChart>
      <c:catAx>
        <c:axId val="7128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1069504"/>
        <c:crosses val="autoZero"/>
        <c:auto val="1"/>
        <c:lblAlgn val="ctr"/>
        <c:lblOffset val="100"/>
        <c:noMultiLvlLbl val="0"/>
      </c:catAx>
      <c:valAx>
        <c:axId val="1131069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no.</a:t>
                </a:r>
                <a:r>
                  <a:rPr lang="en-IN" sz="1200" baseline="0"/>
                  <a:t> of times MoM winner</a:t>
                </a:r>
                <a:endParaRPr lang="en-IN"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9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 analysis.xlsx]Matches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2008</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9651234695139"/>
          <c:y val="0.2130878109762239"/>
          <c:w val="0.80084772780365809"/>
          <c:h val="0.4081456663289548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Gujarat Lions</c:v>
                </c:pt>
                <c:pt idx="2">
                  <c:v>Royal Challengers Bangalore</c:v>
                </c:pt>
                <c:pt idx="3">
                  <c:v>Mumbai Indians</c:v>
                </c:pt>
                <c:pt idx="4">
                  <c:v>Kolkata Knight Riders</c:v>
                </c:pt>
                <c:pt idx="5">
                  <c:v>Delhi Daredevils</c:v>
                </c:pt>
                <c:pt idx="6">
                  <c:v>Rising Pune Supergiants</c:v>
                </c:pt>
                <c:pt idx="7">
                  <c:v>Kings XI Punjab</c:v>
                </c:pt>
              </c:strCache>
            </c:strRef>
          </c:cat>
          <c:val>
            <c:numRef>
              <c:f>'Matches win by team'!$B$5:$B$13</c:f>
              <c:numCache>
                <c:formatCode>General</c:formatCode>
                <c:ptCount val="8"/>
                <c:pt idx="0">
                  <c:v>3</c:v>
                </c:pt>
                <c:pt idx="1">
                  <c:v>2</c:v>
                </c:pt>
                <c:pt idx="4">
                  <c:v>1</c:v>
                </c:pt>
                <c:pt idx="6">
                  <c:v>2</c:v>
                </c:pt>
                <c:pt idx="7">
                  <c:v>2</c:v>
                </c:pt>
              </c:numCache>
            </c:numRef>
          </c:val>
          <c:extLst>
            <c:ext xmlns:c16="http://schemas.microsoft.com/office/drawing/2014/chart" uri="{C3380CC4-5D6E-409C-BE32-E72D297353CC}">
              <c16:uniqueId val="{00000000-F2D6-426D-9872-699F76BE03AE}"/>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Gujarat Lions</c:v>
                </c:pt>
                <c:pt idx="2">
                  <c:v>Royal Challengers Bangalore</c:v>
                </c:pt>
                <c:pt idx="3">
                  <c:v>Mumbai Indians</c:v>
                </c:pt>
                <c:pt idx="4">
                  <c:v>Kolkata Knight Riders</c:v>
                </c:pt>
                <c:pt idx="5">
                  <c:v>Delhi Daredevils</c:v>
                </c:pt>
                <c:pt idx="6">
                  <c:v>Rising Pune Supergiants</c:v>
                </c:pt>
                <c:pt idx="7">
                  <c:v>Kings XI Punjab</c:v>
                </c:pt>
              </c:strCache>
            </c:strRef>
          </c:cat>
          <c:val>
            <c:numRef>
              <c:f>'Matches win by team'!$C$5:$C$13</c:f>
              <c:numCache>
                <c:formatCode>General</c:formatCode>
                <c:ptCount val="8"/>
                <c:pt idx="0">
                  <c:v>8</c:v>
                </c:pt>
                <c:pt idx="1">
                  <c:v>7</c:v>
                </c:pt>
                <c:pt idx="2">
                  <c:v>8</c:v>
                </c:pt>
                <c:pt idx="3">
                  <c:v>7</c:v>
                </c:pt>
                <c:pt idx="4">
                  <c:v>6</c:v>
                </c:pt>
                <c:pt idx="5">
                  <c:v>6</c:v>
                </c:pt>
                <c:pt idx="6">
                  <c:v>3</c:v>
                </c:pt>
                <c:pt idx="7">
                  <c:v>2</c:v>
                </c:pt>
              </c:numCache>
            </c:numRef>
          </c:val>
          <c:extLst>
            <c:ext xmlns:c16="http://schemas.microsoft.com/office/drawing/2014/chart" uri="{C3380CC4-5D6E-409C-BE32-E72D297353CC}">
              <c16:uniqueId val="{00000001-F2D6-426D-9872-699F76BE03AE}"/>
            </c:ext>
          </c:extLst>
        </c:ser>
        <c:dLbls>
          <c:dLblPos val="ctr"/>
          <c:showLegendKey val="0"/>
          <c:showVal val="1"/>
          <c:showCatName val="0"/>
          <c:showSerName val="0"/>
          <c:showPercent val="0"/>
          <c:showBubbleSize val="0"/>
        </c:dLbls>
        <c:gapWidth val="69"/>
        <c:overlap val="100"/>
        <c:axId val="771748800"/>
        <c:axId val="717821936"/>
      </c:barChart>
      <c:catAx>
        <c:axId val="7717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21936"/>
        <c:crosses val="autoZero"/>
        <c:auto val="1"/>
        <c:lblAlgn val="ctr"/>
        <c:lblOffset val="100"/>
        <c:noMultiLvlLbl val="0"/>
      </c:catAx>
      <c:valAx>
        <c:axId val="71782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48800"/>
        <c:crosses val="autoZero"/>
        <c:crossBetween val="between"/>
      </c:valAx>
      <c:spPr>
        <a:noFill/>
        <a:ln>
          <a:noFill/>
        </a:ln>
        <a:effectLst/>
      </c:spPr>
    </c:plotArea>
    <c:legend>
      <c:legendPos val="r"/>
      <c:layout>
        <c:manualLayout>
          <c:xMode val="edge"/>
          <c:yMode val="edge"/>
          <c:x val="0.4163361425663577"/>
          <c:y val="0.11652704870224553"/>
          <c:w val="0.15093904337008585"/>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 analysis.xlsx]Matches win by team!Matches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2008</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9651234695139"/>
          <c:y val="0.2130878109762239"/>
          <c:w val="0.83226134036910304"/>
          <c:h val="0.5273017265914049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Gujarat Lions</c:v>
                </c:pt>
                <c:pt idx="2">
                  <c:v>Royal Challengers Bangalore</c:v>
                </c:pt>
                <c:pt idx="3">
                  <c:v>Mumbai Indians</c:v>
                </c:pt>
                <c:pt idx="4">
                  <c:v>Kolkata Knight Riders</c:v>
                </c:pt>
                <c:pt idx="5">
                  <c:v>Delhi Daredevils</c:v>
                </c:pt>
                <c:pt idx="6">
                  <c:v>Rising Pune Supergiants</c:v>
                </c:pt>
                <c:pt idx="7">
                  <c:v>Kings XI Punjab</c:v>
                </c:pt>
              </c:strCache>
            </c:strRef>
          </c:cat>
          <c:val>
            <c:numRef>
              <c:f>'Matches win by team'!$B$5:$B$13</c:f>
              <c:numCache>
                <c:formatCode>General</c:formatCode>
                <c:ptCount val="8"/>
                <c:pt idx="0">
                  <c:v>3</c:v>
                </c:pt>
                <c:pt idx="1">
                  <c:v>2</c:v>
                </c:pt>
                <c:pt idx="4">
                  <c:v>1</c:v>
                </c:pt>
                <c:pt idx="6">
                  <c:v>2</c:v>
                </c:pt>
                <c:pt idx="7">
                  <c:v>2</c:v>
                </c:pt>
              </c:numCache>
            </c:numRef>
          </c:val>
          <c:extLst>
            <c:ext xmlns:c16="http://schemas.microsoft.com/office/drawing/2014/chart" uri="{C3380CC4-5D6E-409C-BE32-E72D297353CC}">
              <c16:uniqueId val="{00000000-9CE1-45CD-9F0A-A05CA772B62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Gujarat Lions</c:v>
                </c:pt>
                <c:pt idx="2">
                  <c:v>Royal Challengers Bangalore</c:v>
                </c:pt>
                <c:pt idx="3">
                  <c:v>Mumbai Indians</c:v>
                </c:pt>
                <c:pt idx="4">
                  <c:v>Kolkata Knight Riders</c:v>
                </c:pt>
                <c:pt idx="5">
                  <c:v>Delhi Daredevils</c:v>
                </c:pt>
                <c:pt idx="6">
                  <c:v>Rising Pune Supergiants</c:v>
                </c:pt>
                <c:pt idx="7">
                  <c:v>Kings XI Punjab</c:v>
                </c:pt>
              </c:strCache>
            </c:strRef>
          </c:cat>
          <c:val>
            <c:numRef>
              <c:f>'Matches win by team'!$C$5:$C$13</c:f>
              <c:numCache>
                <c:formatCode>General</c:formatCode>
                <c:ptCount val="8"/>
                <c:pt idx="0">
                  <c:v>8</c:v>
                </c:pt>
                <c:pt idx="1">
                  <c:v>7</c:v>
                </c:pt>
                <c:pt idx="2">
                  <c:v>8</c:v>
                </c:pt>
                <c:pt idx="3">
                  <c:v>7</c:v>
                </c:pt>
                <c:pt idx="4">
                  <c:v>6</c:v>
                </c:pt>
                <c:pt idx="5">
                  <c:v>6</c:v>
                </c:pt>
                <c:pt idx="6">
                  <c:v>3</c:v>
                </c:pt>
                <c:pt idx="7">
                  <c:v>2</c:v>
                </c:pt>
              </c:numCache>
            </c:numRef>
          </c:val>
          <c:extLst>
            <c:ext xmlns:c16="http://schemas.microsoft.com/office/drawing/2014/chart" uri="{C3380CC4-5D6E-409C-BE32-E72D297353CC}">
              <c16:uniqueId val="{00000001-9CE1-45CD-9F0A-A05CA772B627}"/>
            </c:ext>
          </c:extLst>
        </c:ser>
        <c:dLbls>
          <c:dLblPos val="ctr"/>
          <c:showLegendKey val="0"/>
          <c:showVal val="1"/>
          <c:showCatName val="0"/>
          <c:showSerName val="0"/>
          <c:showPercent val="0"/>
          <c:showBubbleSize val="0"/>
        </c:dLbls>
        <c:gapWidth val="69"/>
        <c:overlap val="100"/>
        <c:axId val="771748800"/>
        <c:axId val="717821936"/>
      </c:barChart>
      <c:catAx>
        <c:axId val="7717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717821936"/>
        <c:crosses val="autoZero"/>
        <c:auto val="1"/>
        <c:lblAlgn val="ctr"/>
        <c:lblOffset val="100"/>
        <c:noMultiLvlLbl val="0"/>
      </c:catAx>
      <c:valAx>
        <c:axId val="71782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48800"/>
        <c:crosses val="autoZero"/>
        <c:crossBetween val="between"/>
      </c:valAx>
      <c:spPr>
        <a:noFill/>
        <a:ln>
          <a:noFill/>
        </a:ln>
        <a:effectLst/>
      </c:spPr>
    </c:plotArea>
    <c:legend>
      <c:legendPos val="r"/>
      <c:layout>
        <c:manualLayout>
          <c:xMode val="edge"/>
          <c:yMode val="edge"/>
          <c:x val="0.4163361425663577"/>
          <c:y val="0.11652704870224553"/>
          <c:w val="0.15093904337008585"/>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 analysis.xlsx]Toss based decision!Toss based</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layout>
        <c:manualLayout>
          <c:xMode val="edge"/>
          <c:yMode val="edge"/>
          <c:x val="0.10295902502633032"/>
          <c:y val="5.4466230936819175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559782336125183"/>
          <c:y val="0.34061165148474087"/>
          <c:w val="0.4897399387576552"/>
          <c:h val="0.8162332312627587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9B-4925-B791-6655FFFA844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9B-4925-B791-6655FFFA844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0.17543859649122806</c:v>
                </c:pt>
                <c:pt idx="1">
                  <c:v>0.82456140350877194</c:v>
                </c:pt>
              </c:numCache>
            </c:numRef>
          </c:val>
          <c:extLst>
            <c:ext xmlns:c16="http://schemas.microsoft.com/office/drawing/2014/chart" uri="{C3380CC4-5D6E-409C-BE32-E72D297353CC}">
              <c16:uniqueId val="{00000004-8D9B-4925-B791-6655FFFA84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8889780497183071"/>
          <c:y val="0.18014641552158922"/>
          <c:w val="0.41917013558018618"/>
          <c:h val="0.129358585078825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 analysis.xlsx]Top 10 venues!Top 10 venues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win with most matches and winning based on bat first and field first</a:t>
            </a:r>
            <a:endParaRPr lang="en-IN" sz="1200" b="1"/>
          </a:p>
        </c:rich>
      </c:tx>
      <c:layout>
        <c:manualLayout>
          <c:xMode val="edge"/>
          <c:yMode val="edge"/>
          <c:x val="0.13704855643044619"/>
          <c:y val="1.6920473773265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9863803789232229"/>
          <c:w val="0.48425230158412941"/>
          <c:h val="0.707796598954542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Wankhede Stadium</c:v>
                </c:pt>
                <c:pt idx="2">
                  <c:v>Maharashtra Cricket Association Stadium</c:v>
                </c:pt>
                <c:pt idx="3">
                  <c:v>Saurashtra Cricket Association Stadium</c:v>
                </c:pt>
                <c:pt idx="4">
                  <c:v>Dr. Y.S. Rajasekhara Reddy ACA-VDCA Cricket Stadium</c:v>
                </c:pt>
                <c:pt idx="5">
                  <c:v>Eden Gardens</c:v>
                </c:pt>
                <c:pt idx="6">
                  <c:v>Punjab Cricket Association IS Bindra Stadium, Mohali</c:v>
                </c:pt>
                <c:pt idx="7">
                  <c:v>Rajiv Gandhi International Stadium, Uppal</c:v>
                </c:pt>
                <c:pt idx="8">
                  <c:v>Feroz Shah Kotla</c:v>
                </c:pt>
                <c:pt idx="9">
                  <c:v>M Chinnaswamy Stadium</c:v>
                </c:pt>
              </c:strCache>
            </c:strRef>
          </c:cat>
          <c:val>
            <c:numRef>
              <c:f>'Top 10 venues'!$B$5:$B$15</c:f>
              <c:numCache>
                <c:formatCode>General</c:formatCode>
                <c:ptCount val="10"/>
                <c:pt idx="1">
                  <c:v>1</c:v>
                </c:pt>
                <c:pt idx="3">
                  <c:v>2</c:v>
                </c:pt>
                <c:pt idx="4">
                  <c:v>3</c:v>
                </c:pt>
                <c:pt idx="6">
                  <c:v>2</c:v>
                </c:pt>
                <c:pt idx="7">
                  <c:v>1</c:v>
                </c:pt>
                <c:pt idx="9">
                  <c:v>1</c:v>
                </c:pt>
              </c:numCache>
            </c:numRef>
          </c:val>
          <c:extLst>
            <c:ext xmlns:c16="http://schemas.microsoft.com/office/drawing/2014/chart" uri="{C3380CC4-5D6E-409C-BE32-E72D297353CC}">
              <c16:uniqueId val="{00000000-48F5-47C6-BA90-1CEB9C9412C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Green Park</c:v>
                </c:pt>
                <c:pt idx="1">
                  <c:v>Wankhede Stadium</c:v>
                </c:pt>
                <c:pt idx="2">
                  <c:v>Maharashtra Cricket Association Stadium</c:v>
                </c:pt>
                <c:pt idx="3">
                  <c:v>Saurashtra Cricket Association Stadium</c:v>
                </c:pt>
                <c:pt idx="4">
                  <c:v>Dr. Y.S. Rajasekhara Reddy ACA-VDCA Cricket Stadium</c:v>
                </c:pt>
                <c:pt idx="5">
                  <c:v>Eden Gardens</c:v>
                </c:pt>
                <c:pt idx="6">
                  <c:v>Punjab Cricket Association IS Bindra Stadium, Mohali</c:v>
                </c:pt>
                <c:pt idx="7">
                  <c:v>Rajiv Gandhi International Stadium, Uppal</c:v>
                </c:pt>
                <c:pt idx="8">
                  <c:v>Feroz Shah Kotla</c:v>
                </c:pt>
                <c:pt idx="9">
                  <c:v>M Chinnaswamy Stadium</c:v>
                </c:pt>
              </c:strCache>
            </c:strRef>
          </c:cat>
          <c:val>
            <c:numRef>
              <c:f>'Top 10 venues'!$C$5:$C$15</c:f>
              <c:numCache>
                <c:formatCode>General</c:formatCode>
                <c:ptCount val="10"/>
                <c:pt idx="0">
                  <c:v>2</c:v>
                </c:pt>
                <c:pt idx="1">
                  <c:v>3</c:v>
                </c:pt>
                <c:pt idx="2">
                  <c:v>4</c:v>
                </c:pt>
                <c:pt idx="3">
                  <c:v>3</c:v>
                </c:pt>
                <c:pt idx="4">
                  <c:v>3</c:v>
                </c:pt>
                <c:pt idx="5">
                  <c:v>6</c:v>
                </c:pt>
                <c:pt idx="6">
                  <c:v>5</c:v>
                </c:pt>
                <c:pt idx="7">
                  <c:v>6</c:v>
                </c:pt>
                <c:pt idx="8">
                  <c:v>7</c:v>
                </c:pt>
                <c:pt idx="9">
                  <c:v>8</c:v>
                </c:pt>
              </c:numCache>
            </c:numRef>
          </c:val>
          <c:extLst>
            <c:ext xmlns:c16="http://schemas.microsoft.com/office/drawing/2014/chart" uri="{C3380CC4-5D6E-409C-BE32-E72D297353CC}">
              <c16:uniqueId val="{00000001-48F5-47C6-BA90-1CEB9C9412C5}"/>
            </c:ext>
          </c:extLst>
        </c:ser>
        <c:dLbls>
          <c:dLblPos val="ctr"/>
          <c:showLegendKey val="0"/>
          <c:showVal val="1"/>
          <c:showCatName val="0"/>
          <c:showSerName val="0"/>
          <c:showPercent val="0"/>
          <c:showBubbleSize val="0"/>
        </c:dLbls>
        <c:gapWidth val="44"/>
        <c:overlap val="100"/>
        <c:axId val="777991584"/>
        <c:axId val="1120137440"/>
      </c:barChart>
      <c:catAx>
        <c:axId val="77799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20137440"/>
        <c:crosses val="autoZero"/>
        <c:auto val="1"/>
        <c:lblAlgn val="ctr"/>
        <c:lblOffset val="100"/>
        <c:noMultiLvlLbl val="0"/>
      </c:catAx>
      <c:valAx>
        <c:axId val="11201374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matches</a:t>
                </a:r>
              </a:p>
            </c:rich>
          </c:tx>
          <c:layout>
            <c:manualLayout>
              <c:xMode val="edge"/>
              <c:yMode val="edge"/>
              <c:x val="0.40535859413512398"/>
              <c:y val="0.9574088533051016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584"/>
        <c:crosses val="autoZero"/>
        <c:crossBetween val="between"/>
      </c:valAx>
      <c:spPr>
        <a:noFill/>
        <a:ln>
          <a:noFill/>
        </a:ln>
        <a:effectLst/>
      </c:spPr>
    </c:plotArea>
    <c:legend>
      <c:legendPos val="r"/>
      <c:layout>
        <c:manualLayout>
          <c:xMode val="edge"/>
          <c:yMode val="edge"/>
          <c:x val="0.38252261614506311"/>
          <c:y val="0.13193233198791329"/>
          <c:w val="0.33828956659605364"/>
          <c:h val="6.09250314298947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a:t>
            </a:r>
            <a:r>
              <a:rPr lang="en-US" sz="1200" b="1" baseline="0"/>
              <a:t>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RG Sharma</c:v>
                </c:pt>
                <c:pt idx="2">
                  <c:v>V Kohli</c:v>
                </c:pt>
                <c:pt idx="3">
                  <c:v>AJ Finch</c:v>
                </c:pt>
                <c:pt idx="4">
                  <c:v>DA Warner</c:v>
                </c:pt>
                <c:pt idx="5">
                  <c:v>AD Russell</c:v>
                </c:pt>
                <c:pt idx="6">
                  <c:v>DR Smith</c:v>
                </c:pt>
                <c:pt idx="7">
                  <c:v>AB Dinda</c:v>
                </c:pt>
                <c:pt idx="8">
                  <c:v>MP Stoinis</c:v>
                </c:pt>
                <c:pt idx="9">
                  <c:v>CH Morris</c:v>
                </c:pt>
              </c:strCache>
            </c:strRef>
          </c:cat>
          <c:val>
            <c:numRef>
              <c:f>MoM!$E$4:$E$13</c:f>
              <c:numCache>
                <c:formatCode>General</c:formatCode>
                <c:ptCount val="10"/>
                <c:pt idx="0">
                  <c:v>4</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1674-4191-9B16-40E1A4193602}"/>
            </c:ext>
          </c:extLst>
        </c:ser>
        <c:dLbls>
          <c:dLblPos val="inEnd"/>
          <c:showLegendKey val="0"/>
          <c:showVal val="1"/>
          <c:showCatName val="0"/>
          <c:showSerName val="0"/>
          <c:showPercent val="0"/>
          <c:showBubbleSize val="0"/>
        </c:dLbls>
        <c:gapWidth val="94"/>
        <c:overlap val="-27"/>
        <c:axId val="712892336"/>
        <c:axId val="1131069504"/>
      </c:barChart>
      <c:catAx>
        <c:axId val="7128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1069504"/>
        <c:crosses val="autoZero"/>
        <c:auto val="1"/>
        <c:lblAlgn val="ctr"/>
        <c:lblOffset val="100"/>
        <c:noMultiLvlLbl val="0"/>
      </c:catAx>
      <c:valAx>
        <c:axId val="1131069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no.</a:t>
                </a:r>
                <a:r>
                  <a:rPr lang="en-IN" sz="1200" baseline="0"/>
                  <a:t> of times MoM winner</a:t>
                </a:r>
                <a:endParaRPr lang="en-IN"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9233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EC7E37-8FDC-4009-AC1F-156CEB3C5B9D}">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EC7E37-8FDC-4009-AC1F-156CEB3C5B9D}">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pPr>
          <a:endParaRPr lang="en-US" sz="7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331470</xdr:colOff>
      <xdr:row>1</xdr:row>
      <xdr:rowOff>163830</xdr:rowOff>
    </xdr:from>
    <xdr:to>
      <xdr:col>13</xdr:col>
      <xdr:colOff>26670</xdr:colOff>
      <xdr:row>18</xdr:row>
      <xdr:rowOff>7620</xdr:rowOff>
    </xdr:to>
    <xdr:graphicFrame macro="">
      <xdr:nvGraphicFramePr>
        <xdr:cNvPr id="2" name="Chart 1">
          <a:extLst>
            <a:ext uri="{FF2B5EF4-FFF2-40B4-BE49-F238E27FC236}">
              <a16:creationId xmlns:a16="http://schemas.microsoft.com/office/drawing/2014/main" id="{C2098AD1-3A65-A4F0-BB3C-B60A41057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304800</xdr:colOff>
      <xdr:row>2</xdr:row>
      <xdr:rowOff>22860</xdr:rowOff>
    </xdr:from>
    <xdr:to>
      <xdr:col>13</xdr:col>
      <xdr:colOff>0</xdr:colOff>
      <xdr:row>26</xdr:row>
      <xdr:rowOff>137160</xdr:rowOff>
    </xdr:to>
    <xdr:graphicFrame macro="">
      <xdr:nvGraphicFramePr>
        <xdr:cNvPr id="3" name="Chart 2">
          <a:extLst>
            <a:ext uri="{FF2B5EF4-FFF2-40B4-BE49-F238E27FC236}">
              <a16:creationId xmlns:a16="http://schemas.microsoft.com/office/drawing/2014/main" id="{B7A497A3-93F4-E523-8934-3D8ED8C1A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274320</xdr:colOff>
      <xdr:row>2</xdr:row>
      <xdr:rowOff>106680</xdr:rowOff>
    </xdr:from>
    <xdr:to>
      <xdr:col>16</xdr:col>
      <xdr:colOff>274320</xdr:colOff>
      <xdr:row>17</xdr:row>
      <xdr:rowOff>137160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7B9169FD-D96F-A108-7004-6D1EE66EE3E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93680" y="47244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30480</xdr:colOff>
      <xdr:row>0</xdr:row>
      <xdr:rowOff>137160</xdr:rowOff>
    </xdr:from>
    <xdr:to>
      <xdr:col>19</xdr:col>
      <xdr:colOff>30480</xdr:colOff>
      <xdr:row>14</xdr:row>
      <xdr:rowOff>43815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464DBFD-7229-2CCE-3E49-5337F552AAF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711940" y="137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xdr:row>
      <xdr:rowOff>19050</xdr:rowOff>
    </xdr:from>
    <xdr:to>
      <xdr:col>15</xdr:col>
      <xdr:colOff>7620</xdr:colOff>
      <xdr:row>17</xdr:row>
      <xdr:rowOff>19050</xdr:rowOff>
    </xdr:to>
    <xdr:graphicFrame macro="">
      <xdr:nvGraphicFramePr>
        <xdr:cNvPr id="3" name="Chart 2">
          <a:extLst>
            <a:ext uri="{FF2B5EF4-FFF2-40B4-BE49-F238E27FC236}">
              <a16:creationId xmlns:a16="http://schemas.microsoft.com/office/drawing/2014/main" id="{7E8F9A87-D950-2CC0-2D5E-FB816E5F7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152400</xdr:colOff>
      <xdr:row>2</xdr:row>
      <xdr:rowOff>171450</xdr:rowOff>
    </xdr:from>
    <xdr:to>
      <xdr:col>13</xdr:col>
      <xdr:colOff>457200</xdr:colOff>
      <xdr:row>17</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C2BE0A2-56F4-D6F2-4DA3-4DDE8536CB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9260" y="5372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144780</xdr:colOff>
      <xdr:row>4</xdr:row>
      <xdr:rowOff>22860</xdr:rowOff>
    </xdr:from>
    <xdr:to>
      <xdr:col>17</xdr:col>
      <xdr:colOff>106680</xdr:colOff>
      <xdr:row>22</xdr:row>
      <xdr:rowOff>106680</xdr:rowOff>
    </xdr:to>
    <xdr:graphicFrame macro="">
      <xdr:nvGraphicFramePr>
        <xdr:cNvPr id="2" name="Chart 1">
          <a:extLst>
            <a:ext uri="{FF2B5EF4-FFF2-40B4-BE49-F238E27FC236}">
              <a16:creationId xmlns:a16="http://schemas.microsoft.com/office/drawing/2014/main" id="{08B1E485-AB1F-7275-CC79-D33F3B849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15240</xdr:colOff>
      <xdr:row>1</xdr:row>
      <xdr:rowOff>38100</xdr:rowOff>
    </xdr:from>
    <xdr:to>
      <xdr:col>14</xdr:col>
      <xdr:colOff>15240</xdr:colOff>
      <xdr:row>18</xdr:row>
      <xdr:rowOff>243840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F41646E7-076A-01DF-C4A4-50EB0D275BF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806940" y="220980"/>
              <a:ext cx="1828800" cy="348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91975</xdr:colOff>
      <xdr:row>4</xdr:row>
      <xdr:rowOff>143871</xdr:rowOff>
    </xdr:from>
    <xdr:to>
      <xdr:col>8</xdr:col>
      <xdr:colOff>200858</xdr:colOff>
      <xdr:row>9</xdr:row>
      <xdr:rowOff>23768</xdr:rowOff>
    </xdr:to>
    <xdr:grpSp>
      <xdr:nvGrpSpPr>
        <xdr:cNvPr id="11" name="Group 10">
          <a:extLst>
            <a:ext uri="{FF2B5EF4-FFF2-40B4-BE49-F238E27FC236}">
              <a16:creationId xmlns:a16="http://schemas.microsoft.com/office/drawing/2014/main" id="{CB36689A-C44C-1B5B-9B6A-CA6404880A39}"/>
            </a:ext>
          </a:extLst>
        </xdr:cNvPr>
        <xdr:cNvGrpSpPr/>
      </xdr:nvGrpSpPr>
      <xdr:grpSpPr>
        <a:xfrm>
          <a:off x="5593615" y="875391"/>
          <a:ext cx="1419523" cy="794297"/>
          <a:chOff x="5471695" y="928731"/>
          <a:chExt cx="1419523" cy="794297"/>
        </a:xfrm>
      </xdr:grpSpPr>
      <xdr:sp macro="" textlink="">
        <xdr:nvSpPr>
          <xdr:cNvPr id="5" name="Arrow: Chevron 4">
            <a:extLst>
              <a:ext uri="{FF2B5EF4-FFF2-40B4-BE49-F238E27FC236}">
                <a16:creationId xmlns:a16="http://schemas.microsoft.com/office/drawing/2014/main" id="{2CAAB595-C7CA-294A-C76D-39DE5E87F4C9}"/>
              </a:ext>
            </a:extLst>
          </xdr:cNvPr>
          <xdr:cNvSpPr/>
        </xdr:nvSpPr>
        <xdr:spPr>
          <a:xfrm>
            <a:off x="5471695" y="928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15C46C00-13F7-D16B-9828-8E6727CF25DD}"/>
              </a:ext>
            </a:extLst>
          </xdr:cNvPr>
          <xdr:cNvSpPr/>
        </xdr:nvSpPr>
        <xdr:spPr>
          <a:xfrm>
            <a:off x="5754469" y="12034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106680</xdr:colOff>
      <xdr:row>31</xdr:row>
      <xdr:rowOff>76200</xdr:rowOff>
    </xdr:to>
    <xdr:pic>
      <xdr:nvPicPr>
        <xdr:cNvPr id="23" name="Picture 22">
          <a:extLst>
            <a:ext uri="{FF2B5EF4-FFF2-40B4-BE49-F238E27FC236}">
              <a16:creationId xmlns:a16="http://schemas.microsoft.com/office/drawing/2014/main" id="{077F6F2E-0DE4-9C12-F0DC-CA44D6D15D75}"/>
            </a:ext>
          </a:extLst>
        </xdr:cNvPr>
        <xdr:cNvPicPr>
          <a:picLocks noChangeAspect="1"/>
        </xdr:cNvPicPr>
      </xdr:nvPicPr>
      <xdr:blipFill>
        <a:blip xmlns:r="http://schemas.openxmlformats.org/officeDocument/2006/relationships" r:embed="rId1"/>
        <a:stretch>
          <a:fillRect/>
        </a:stretch>
      </xdr:blipFill>
      <xdr:spPr>
        <a:xfrm>
          <a:off x="0" y="0"/>
          <a:ext cx="14127480" cy="5745480"/>
        </a:xfrm>
        <a:prstGeom prst="rect">
          <a:avLst/>
        </a:prstGeom>
      </xdr:spPr>
    </xdr:pic>
    <xdr:clientData/>
  </xdr:twoCellAnchor>
  <xdr:twoCellAnchor>
    <xdr:from>
      <xdr:col>0</xdr:col>
      <xdr:colOff>0</xdr:colOff>
      <xdr:row>0</xdr:row>
      <xdr:rowOff>22860</xdr:rowOff>
    </xdr:from>
    <xdr:to>
      <xdr:col>5</xdr:col>
      <xdr:colOff>114300</xdr:colOff>
      <xdr:row>3</xdr:row>
      <xdr:rowOff>160020</xdr:rowOff>
    </xdr:to>
    <xdr:sp macro="" textlink="">
      <xdr:nvSpPr>
        <xdr:cNvPr id="2" name="Rectangle: Rounded Corners 1">
          <a:extLst>
            <a:ext uri="{FF2B5EF4-FFF2-40B4-BE49-F238E27FC236}">
              <a16:creationId xmlns:a16="http://schemas.microsoft.com/office/drawing/2014/main" id="{2661A202-8507-55FD-10D5-6373AAB0F23E}"/>
            </a:ext>
          </a:extLst>
        </xdr:cNvPr>
        <xdr:cNvSpPr/>
      </xdr:nvSpPr>
      <xdr:spPr>
        <a:xfrm>
          <a:off x="0" y="22860"/>
          <a:ext cx="31623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Arial Black" panose="020B0A04020102020204" pitchFamily="34" charset="0"/>
            </a:rPr>
            <a:t>IINDIAN PREMIER LEAGUE ANALYSIS</a:t>
          </a:r>
        </a:p>
      </xdr:txBody>
    </xdr:sp>
    <xdr:clientData/>
  </xdr:twoCellAnchor>
  <xdr:twoCellAnchor>
    <xdr:from>
      <xdr:col>5</xdr:col>
      <xdr:colOff>388620</xdr:colOff>
      <xdr:row>0</xdr:row>
      <xdr:rowOff>22860</xdr:rowOff>
    </xdr:from>
    <xdr:to>
      <xdr:col>9</xdr:col>
      <xdr:colOff>464820</xdr:colOff>
      <xdr:row>4</xdr:row>
      <xdr:rowOff>85637</xdr:rowOff>
    </xdr:to>
    <xdr:grpSp>
      <xdr:nvGrpSpPr>
        <xdr:cNvPr id="3" name="Group 2">
          <a:extLst>
            <a:ext uri="{FF2B5EF4-FFF2-40B4-BE49-F238E27FC236}">
              <a16:creationId xmlns:a16="http://schemas.microsoft.com/office/drawing/2014/main" id="{80FBC4F5-BF80-4B14-B9CB-C84B8E97FBD6}"/>
            </a:ext>
          </a:extLst>
        </xdr:cNvPr>
        <xdr:cNvGrpSpPr/>
      </xdr:nvGrpSpPr>
      <xdr:grpSpPr>
        <a:xfrm>
          <a:off x="3436620" y="22860"/>
          <a:ext cx="2514600" cy="794297"/>
          <a:chOff x="5471695" y="928731"/>
          <a:chExt cx="1419523" cy="794297"/>
        </a:xfrm>
      </xdr:grpSpPr>
      <xdr:sp macro="" textlink="KPI!F2">
        <xdr:nvSpPr>
          <xdr:cNvPr id="4" name="Arrow: Chevron 3">
            <a:extLst>
              <a:ext uri="{FF2B5EF4-FFF2-40B4-BE49-F238E27FC236}">
                <a16:creationId xmlns:a16="http://schemas.microsoft.com/office/drawing/2014/main" id="{971FDB95-D9D7-16D9-AC84-504060A9D7ED}"/>
              </a:ext>
            </a:extLst>
          </xdr:cNvPr>
          <xdr:cNvSpPr/>
        </xdr:nvSpPr>
        <xdr:spPr>
          <a:xfrm>
            <a:off x="5471695" y="928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6E0A8A8-9F3E-4A5D-9A3A-712730636A48}" type="TxLink">
              <a:rPr lang="en-US" sz="1400" b="1" i="0" u="none" strike="noStrike">
                <a:solidFill>
                  <a:srgbClr val="FFFFFF"/>
                </a:solidFill>
                <a:latin typeface="Arial Black" panose="020B0A04020102020204" pitchFamily="34" charset="0"/>
                <a:ea typeface="Calibri"/>
                <a:cs typeface="Calibri"/>
              </a:rPr>
              <a:pPr algn="ctr"/>
              <a:t>Season</a:t>
            </a:fld>
            <a:endParaRPr lang="en-IN" sz="1400">
              <a:latin typeface="Arial Black" panose="020B0A04020102020204" pitchFamily="34" charset="0"/>
            </a:endParaRPr>
          </a:p>
        </xdr:txBody>
      </xdr:sp>
      <xdr:sp macro="" textlink="KPI!F3">
        <xdr:nvSpPr>
          <xdr:cNvPr id="5" name="Freeform: Shape 4">
            <a:extLst>
              <a:ext uri="{FF2B5EF4-FFF2-40B4-BE49-F238E27FC236}">
                <a16:creationId xmlns:a16="http://schemas.microsoft.com/office/drawing/2014/main" id="{7C4E62FB-A43E-A37C-F19D-345B6BF0275E}"/>
              </a:ext>
            </a:extLst>
          </xdr:cNvPr>
          <xdr:cNvSpPr/>
        </xdr:nvSpPr>
        <xdr:spPr>
          <a:xfrm>
            <a:off x="5754469" y="12034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1AEE595-28F8-42C8-8DC7-F2057E0620F6}" type="TxLink">
              <a:rPr lang="en-US" sz="14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IPL-2016</a:t>
            </a:fld>
            <a:endParaRPr lang="en-IN" sz="1400" b="1" kern="1200">
              <a:latin typeface="Arial Black" panose="020B0A04020102020204" pitchFamily="34" charset="0"/>
            </a:endParaRPr>
          </a:p>
        </xdr:txBody>
      </xdr:sp>
    </xdr:grpSp>
    <xdr:clientData/>
  </xdr:twoCellAnchor>
  <xdr:twoCellAnchor>
    <xdr:from>
      <xdr:col>9</xdr:col>
      <xdr:colOff>563880</xdr:colOff>
      <xdr:row>0</xdr:row>
      <xdr:rowOff>38100</xdr:rowOff>
    </xdr:from>
    <xdr:to>
      <xdr:col>14</xdr:col>
      <xdr:colOff>114300</xdr:colOff>
      <xdr:row>4</xdr:row>
      <xdr:rowOff>100877</xdr:rowOff>
    </xdr:to>
    <xdr:grpSp>
      <xdr:nvGrpSpPr>
        <xdr:cNvPr id="6" name="Group 5">
          <a:extLst>
            <a:ext uri="{FF2B5EF4-FFF2-40B4-BE49-F238E27FC236}">
              <a16:creationId xmlns:a16="http://schemas.microsoft.com/office/drawing/2014/main" id="{C06E5C74-EE5B-4E0C-8257-D7D3012FFD93}"/>
            </a:ext>
          </a:extLst>
        </xdr:cNvPr>
        <xdr:cNvGrpSpPr/>
      </xdr:nvGrpSpPr>
      <xdr:grpSpPr>
        <a:xfrm>
          <a:off x="6050280" y="38100"/>
          <a:ext cx="2598420" cy="794297"/>
          <a:chOff x="5471695" y="928731"/>
          <a:chExt cx="1419523" cy="794297"/>
        </a:xfrm>
      </xdr:grpSpPr>
      <xdr:sp macro="" textlink="KPI!G2">
        <xdr:nvSpPr>
          <xdr:cNvPr id="7" name="Arrow: Chevron 6">
            <a:extLst>
              <a:ext uri="{FF2B5EF4-FFF2-40B4-BE49-F238E27FC236}">
                <a16:creationId xmlns:a16="http://schemas.microsoft.com/office/drawing/2014/main" id="{42D36DEE-7DAF-C522-467F-A21C247600F2}"/>
              </a:ext>
            </a:extLst>
          </xdr:cNvPr>
          <xdr:cNvSpPr/>
        </xdr:nvSpPr>
        <xdr:spPr>
          <a:xfrm>
            <a:off x="5471695" y="928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560C61E-E6AC-48EA-93FB-2DECA8B730A4}" type="TxLink">
              <a:rPr lang="en-US" sz="1400" b="1" i="0" u="none" strike="noStrike">
                <a:solidFill>
                  <a:srgbClr val="FFFFFF"/>
                </a:solidFill>
                <a:latin typeface="Arial Black" panose="020B0A04020102020204" pitchFamily="34" charset="0"/>
                <a:ea typeface="Calibri"/>
                <a:cs typeface="Calibri"/>
              </a:rPr>
              <a:pPr algn="ctr"/>
              <a:t>Winner</a:t>
            </a:fld>
            <a:endParaRPr lang="en-IN" sz="1400">
              <a:latin typeface="Arial Black" panose="020B0A04020102020204" pitchFamily="34" charset="0"/>
            </a:endParaRPr>
          </a:p>
        </xdr:txBody>
      </xdr:sp>
      <xdr:sp macro="" textlink="KPI!G3">
        <xdr:nvSpPr>
          <xdr:cNvPr id="8" name="Freeform: Shape 7">
            <a:extLst>
              <a:ext uri="{FF2B5EF4-FFF2-40B4-BE49-F238E27FC236}">
                <a16:creationId xmlns:a16="http://schemas.microsoft.com/office/drawing/2014/main" id="{4CF04CFD-5C37-B9C0-3766-964A003B5A81}"/>
              </a:ext>
            </a:extLst>
          </xdr:cNvPr>
          <xdr:cNvSpPr/>
        </xdr:nvSpPr>
        <xdr:spPr>
          <a:xfrm>
            <a:off x="5754469" y="12034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82115AB-150C-487D-8A84-3FA331303413}" type="TxLink">
              <a:rPr lang="en-US" sz="14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Sunrisers Hyderabad</a:t>
            </a:fld>
            <a:endParaRPr lang="en-IN" sz="1400" kern="1200">
              <a:latin typeface="Arial Black" panose="020B0A04020102020204" pitchFamily="34" charset="0"/>
            </a:endParaRPr>
          </a:p>
        </xdr:txBody>
      </xdr:sp>
    </xdr:grpSp>
    <xdr:clientData/>
  </xdr:twoCellAnchor>
  <xdr:twoCellAnchor>
    <xdr:from>
      <xdr:col>14</xdr:col>
      <xdr:colOff>220980</xdr:colOff>
      <xdr:row>0</xdr:row>
      <xdr:rowOff>22860</xdr:rowOff>
    </xdr:from>
    <xdr:to>
      <xdr:col>18</xdr:col>
      <xdr:colOff>411480</xdr:colOff>
      <xdr:row>4</xdr:row>
      <xdr:rowOff>85637</xdr:rowOff>
    </xdr:to>
    <xdr:grpSp>
      <xdr:nvGrpSpPr>
        <xdr:cNvPr id="9" name="Group 8">
          <a:extLst>
            <a:ext uri="{FF2B5EF4-FFF2-40B4-BE49-F238E27FC236}">
              <a16:creationId xmlns:a16="http://schemas.microsoft.com/office/drawing/2014/main" id="{4CCDBDC1-0C5B-4160-824D-D3EA001E7190}"/>
            </a:ext>
          </a:extLst>
        </xdr:cNvPr>
        <xdr:cNvGrpSpPr/>
      </xdr:nvGrpSpPr>
      <xdr:grpSpPr>
        <a:xfrm>
          <a:off x="8755380" y="22860"/>
          <a:ext cx="2628900" cy="794297"/>
          <a:chOff x="5471695" y="928731"/>
          <a:chExt cx="1419523" cy="794297"/>
        </a:xfrm>
      </xdr:grpSpPr>
      <xdr:sp macro="" textlink="KPI!H2">
        <xdr:nvSpPr>
          <xdr:cNvPr id="10" name="Arrow: Chevron 9">
            <a:extLst>
              <a:ext uri="{FF2B5EF4-FFF2-40B4-BE49-F238E27FC236}">
                <a16:creationId xmlns:a16="http://schemas.microsoft.com/office/drawing/2014/main" id="{3BD6CD22-B90F-92C5-506F-A0219A39E1FE}"/>
              </a:ext>
            </a:extLst>
          </xdr:cNvPr>
          <xdr:cNvSpPr/>
        </xdr:nvSpPr>
        <xdr:spPr>
          <a:xfrm>
            <a:off x="5471695" y="928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4B0FD83-4F12-42C4-AA3B-8FC3F8CFFC03}" type="TxLink">
              <a:rPr lang="en-US" sz="1400" b="1" i="0" u="none" strike="noStrike">
                <a:solidFill>
                  <a:srgbClr val="FFFFFF"/>
                </a:solidFill>
                <a:latin typeface="Arial Black" panose="020B0A04020102020204" pitchFamily="34" charset="0"/>
                <a:ea typeface="Calibri"/>
                <a:cs typeface="Calibri"/>
              </a:rPr>
              <a:pPr algn="ctr"/>
              <a:t>Runner Up</a:t>
            </a:fld>
            <a:endParaRPr lang="en-IN" sz="1400">
              <a:latin typeface="Arial Black" panose="020B0A04020102020204" pitchFamily="34" charset="0"/>
            </a:endParaRPr>
          </a:p>
        </xdr:txBody>
      </xdr:sp>
      <xdr:sp macro="" textlink="KPI!H3">
        <xdr:nvSpPr>
          <xdr:cNvPr id="11" name="Freeform: Shape 10">
            <a:extLst>
              <a:ext uri="{FF2B5EF4-FFF2-40B4-BE49-F238E27FC236}">
                <a16:creationId xmlns:a16="http://schemas.microsoft.com/office/drawing/2014/main" id="{87790649-2392-2087-E637-EC56D5440CFA}"/>
              </a:ext>
            </a:extLst>
          </xdr:cNvPr>
          <xdr:cNvSpPr/>
        </xdr:nvSpPr>
        <xdr:spPr>
          <a:xfrm>
            <a:off x="5754469" y="12034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0246F2D-CE4F-45A9-8D6D-9F1F5DFD18DD}" type="TxLink">
              <a:rPr lang="en-US" sz="14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Royal Challengers Bangalore</a:t>
            </a:fld>
            <a:endParaRPr lang="en-IN" sz="2000" kern="1200">
              <a:latin typeface="Arial Black" panose="020B0A04020102020204" pitchFamily="34" charset="0"/>
            </a:endParaRPr>
          </a:p>
        </xdr:txBody>
      </xdr:sp>
    </xdr:grpSp>
    <xdr:clientData/>
  </xdr:twoCellAnchor>
  <xdr:twoCellAnchor>
    <xdr:from>
      <xdr:col>18</xdr:col>
      <xdr:colOff>563880</xdr:colOff>
      <xdr:row>0</xdr:row>
      <xdr:rowOff>30480</xdr:rowOff>
    </xdr:from>
    <xdr:to>
      <xdr:col>22</xdr:col>
      <xdr:colOff>556260</xdr:colOff>
      <xdr:row>4</xdr:row>
      <xdr:rowOff>93257</xdr:rowOff>
    </xdr:to>
    <xdr:grpSp>
      <xdr:nvGrpSpPr>
        <xdr:cNvPr id="12" name="Group 11">
          <a:extLst>
            <a:ext uri="{FF2B5EF4-FFF2-40B4-BE49-F238E27FC236}">
              <a16:creationId xmlns:a16="http://schemas.microsoft.com/office/drawing/2014/main" id="{12A3C59D-4F7D-4D88-A00A-EE6BCB26163C}"/>
            </a:ext>
          </a:extLst>
        </xdr:cNvPr>
        <xdr:cNvGrpSpPr/>
      </xdr:nvGrpSpPr>
      <xdr:grpSpPr>
        <a:xfrm>
          <a:off x="11536680" y="30480"/>
          <a:ext cx="2430780" cy="794297"/>
          <a:chOff x="5471695" y="928731"/>
          <a:chExt cx="1419523" cy="794297"/>
        </a:xfrm>
      </xdr:grpSpPr>
      <xdr:sp macro="" textlink="KPI!J2">
        <xdr:nvSpPr>
          <xdr:cNvPr id="13" name="Arrow: Chevron 12">
            <a:extLst>
              <a:ext uri="{FF2B5EF4-FFF2-40B4-BE49-F238E27FC236}">
                <a16:creationId xmlns:a16="http://schemas.microsoft.com/office/drawing/2014/main" id="{E37CB64E-06BA-6188-7A82-DF71D09AE67E}"/>
              </a:ext>
            </a:extLst>
          </xdr:cNvPr>
          <xdr:cNvSpPr/>
        </xdr:nvSpPr>
        <xdr:spPr>
          <a:xfrm>
            <a:off x="5471695" y="92873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874BFD0-7E74-4A12-838A-886D30E03111}" type="TxLink">
              <a:rPr lang="en-US" sz="1200" b="1" i="0" u="none" strike="noStrike">
                <a:solidFill>
                  <a:srgbClr val="FFFFFF"/>
                </a:solidFill>
                <a:latin typeface="Arial Black" panose="020B0A04020102020204" pitchFamily="34" charset="0"/>
                <a:ea typeface="Calibri"/>
                <a:cs typeface="Calibri"/>
              </a:rPr>
              <a:pPr algn="ctr"/>
              <a:t>Player of the series</a:t>
            </a:fld>
            <a:endParaRPr lang="en-US" sz="1800">
              <a:latin typeface="Arial Black" panose="020B0A04020102020204" pitchFamily="34" charset="0"/>
            </a:endParaRPr>
          </a:p>
        </xdr:txBody>
      </xdr:sp>
      <xdr:sp macro="" textlink="KPI!J3">
        <xdr:nvSpPr>
          <xdr:cNvPr id="14" name="Freeform: Shape 13">
            <a:extLst>
              <a:ext uri="{FF2B5EF4-FFF2-40B4-BE49-F238E27FC236}">
                <a16:creationId xmlns:a16="http://schemas.microsoft.com/office/drawing/2014/main" id="{56143530-1943-7004-E9B0-3210FD80D412}"/>
              </a:ext>
            </a:extLst>
          </xdr:cNvPr>
          <xdr:cNvSpPr/>
        </xdr:nvSpPr>
        <xdr:spPr>
          <a:xfrm>
            <a:off x="5754469" y="12034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8194C45-00CF-4060-9E0A-D21B5E19CBF0}" type="TxLink">
              <a:rPr lang="en-US" sz="1400" b="0"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Virat Kohli</a:t>
            </a:fld>
            <a:endParaRPr lang="en-IN" sz="2000" kern="1200">
              <a:latin typeface="Arial Black" panose="020B0A04020102020204" pitchFamily="34" charset="0"/>
            </a:endParaRPr>
          </a:p>
        </xdr:txBody>
      </xdr:sp>
    </xdr:grpSp>
    <xdr:clientData/>
  </xdr:twoCellAnchor>
  <xdr:twoCellAnchor editAs="oneCell">
    <xdr:from>
      <xdr:col>0</xdr:col>
      <xdr:colOff>38100</xdr:colOff>
      <xdr:row>4</xdr:row>
      <xdr:rowOff>144780</xdr:rowOff>
    </xdr:from>
    <xdr:to>
      <xdr:col>23</xdr:col>
      <xdr:colOff>114300</xdr:colOff>
      <xdr:row>7</xdr:row>
      <xdr:rowOff>30480</xdr:rowOff>
    </xdr:to>
    <mc:AlternateContent xmlns:mc="http://schemas.openxmlformats.org/markup-compatibility/2006" xmlns:a14="http://schemas.microsoft.com/office/drawing/2010/main">
      <mc:Choice Requires="a14">
        <xdr:graphicFrame macro="">
          <xdr:nvGraphicFramePr>
            <xdr:cNvPr id="18" name="Season 3">
              <a:extLst>
                <a:ext uri="{FF2B5EF4-FFF2-40B4-BE49-F238E27FC236}">
                  <a16:creationId xmlns:a16="http://schemas.microsoft.com/office/drawing/2014/main" id="{EF7D11C7-43A5-45F7-B60F-E8D923FC550D}"/>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8100" y="876300"/>
              <a:ext cx="1317498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7</xdr:row>
      <xdr:rowOff>53340</xdr:rowOff>
    </xdr:from>
    <xdr:to>
      <xdr:col>13</xdr:col>
      <xdr:colOff>327660</xdr:colOff>
      <xdr:row>20</xdr:row>
      <xdr:rowOff>7620</xdr:rowOff>
    </xdr:to>
    <xdr:graphicFrame macro="">
      <xdr:nvGraphicFramePr>
        <xdr:cNvPr id="15" name="Chart 14">
          <a:extLst>
            <a:ext uri="{FF2B5EF4-FFF2-40B4-BE49-F238E27FC236}">
              <a16:creationId xmlns:a16="http://schemas.microsoft.com/office/drawing/2014/main" id="{0FAA555F-6639-4DE7-9C09-E748329D0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373380</xdr:colOff>
      <xdr:row>7</xdr:row>
      <xdr:rowOff>30480</xdr:rowOff>
    </xdr:from>
    <xdr:to>
      <xdr:col>18</xdr:col>
      <xdr:colOff>106680</xdr:colOff>
      <xdr:row>19</xdr:row>
      <xdr:rowOff>167640</xdr:rowOff>
    </xdr:to>
    <xdr:graphicFrame macro="">
      <xdr:nvGraphicFramePr>
        <xdr:cNvPr id="17" name="Chart 16">
          <a:extLst>
            <a:ext uri="{FF2B5EF4-FFF2-40B4-BE49-F238E27FC236}">
              <a16:creationId xmlns:a16="http://schemas.microsoft.com/office/drawing/2014/main" id="{18E9E69B-FE10-4047-A974-3590E41E8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144780</xdr:colOff>
      <xdr:row>7</xdr:row>
      <xdr:rowOff>30480</xdr:rowOff>
    </xdr:from>
    <xdr:to>
      <xdr:col>23</xdr:col>
      <xdr:colOff>99060</xdr:colOff>
      <xdr:row>31</xdr:row>
      <xdr:rowOff>175260</xdr:rowOff>
    </xdr:to>
    <xdr:graphicFrame macro="">
      <xdr:nvGraphicFramePr>
        <xdr:cNvPr id="20" name="Chart 19">
          <a:extLst>
            <a:ext uri="{FF2B5EF4-FFF2-40B4-BE49-F238E27FC236}">
              <a16:creationId xmlns:a16="http://schemas.microsoft.com/office/drawing/2014/main" id="{90063476-6048-4F9F-A1B9-C539DB2A6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20</xdr:row>
      <xdr:rowOff>30480</xdr:rowOff>
    </xdr:from>
    <xdr:to>
      <xdr:col>7</xdr:col>
      <xdr:colOff>571500</xdr:colOff>
      <xdr:row>31</xdr:row>
      <xdr:rowOff>121920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836595CB-FF09-4458-ADB2-DD32D3A7A7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860" y="3688080"/>
              <a:ext cx="4815840" cy="2103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7620</xdr:colOff>
      <xdr:row>20</xdr:row>
      <xdr:rowOff>22860</xdr:rowOff>
    </xdr:from>
    <xdr:to>
      <xdr:col>18</xdr:col>
      <xdr:colOff>106680</xdr:colOff>
      <xdr:row>31</xdr:row>
      <xdr:rowOff>152400</xdr:rowOff>
    </xdr:to>
    <xdr:graphicFrame macro="">
      <xdr:nvGraphicFramePr>
        <xdr:cNvPr id="22" name="Chart 21">
          <a:extLst>
            <a:ext uri="{FF2B5EF4-FFF2-40B4-BE49-F238E27FC236}">
              <a16:creationId xmlns:a16="http://schemas.microsoft.com/office/drawing/2014/main" id="{61CF0495-1638-4CB0-A7AB-F5EF2E8E3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Singh" refreshedDate="45252.453785185186" createdVersion="8" refreshedVersion="8" minRefreshableVersion="3" recordCount="816" xr:uid="{00000000-000A-0000-FFFF-FFFF16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24">
        <s v="IPL-2008"/>
        <s v="IPL-2009"/>
        <s v="IPL-2010"/>
        <s v="IPL-2011"/>
        <s v="IPL-2012"/>
        <s v="IPL-2013"/>
        <s v="IPL-2014"/>
        <s v="IPL-2015"/>
        <s v="IPL-2016"/>
        <s v="Solsat"/>
        <s v="Lellld"/>
        <s v="Yelyld"/>
        <s v="IPL-2017"/>
        <s v="Sissld"/>
        <s v="Jujjld"/>
        <s v="Mummld"/>
        <s v="Lumlld"/>
        <s v="Jinjld"/>
        <s v="Linlld"/>
        <s v="Lollld"/>
        <s v="IPL-2018"/>
        <s v="IPL-2019"/>
        <s v="Lajlld"/>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16239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Singh" refreshedDate="45252.527610532408" createdVersion="8" refreshedVersion="8" minRefreshableVersion="3" recordCount="12" xr:uid="{00000000-000A-0000-FFFF-FFFF11000000}">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9"/>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10"/>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11"/>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12"/>
    <d v="2017-04-05T00:00:00"/>
    <x v="53"/>
    <x v="6"/>
    <n v="0"/>
    <s v="Sunrisers Hyderabad"/>
    <s v="Royal Challengers Bangalore"/>
    <s v="Royal Challengers Bangalore"/>
    <x v="0"/>
    <x v="11"/>
    <s v="runs"/>
    <n v="35"/>
    <s v="N"/>
    <s v="NA"/>
    <s v="AY Dandekar"/>
    <s v="NJ Llong"/>
  </r>
  <r>
    <n v="1082592"/>
    <s v="Pune"/>
    <x v="13"/>
    <d v="2017-04-06T00:00:00"/>
    <x v="118"/>
    <x v="31"/>
    <n v="0"/>
    <s v="Rising Pune Supergiant"/>
    <s v="Mumbai Indians"/>
    <s v="Rising Pune Supergiant"/>
    <x v="0"/>
    <x v="14"/>
    <s v="wickets"/>
    <n v="7"/>
    <s v="N"/>
    <s v="NA"/>
    <s v="A Nand Kishore"/>
    <s v="S Ravi"/>
  </r>
  <r>
    <n v="1082593"/>
    <s v="Rajkot"/>
    <x v="12"/>
    <d v="2017-04-07T00:00:00"/>
    <x v="153"/>
    <x v="33"/>
    <n v="0"/>
    <s v="Gujarat Lions"/>
    <s v="Kolkata Knight Riders"/>
    <s v="Kolkata Knight Riders"/>
    <x v="0"/>
    <x v="0"/>
    <s v="wickets"/>
    <n v="10"/>
    <s v="N"/>
    <s v="NA"/>
    <s v="Nitin Menon"/>
    <s v="CK Nandan"/>
  </r>
  <r>
    <n v="1082594"/>
    <s v="Indore"/>
    <x v="12"/>
    <d v="2017-04-08T00:00:00"/>
    <x v="152"/>
    <x v="23"/>
    <n v="0"/>
    <s v="Kings XI Punjab"/>
    <s v="Rising Pune Supergiant"/>
    <s v="Kings XI Punjab"/>
    <x v="0"/>
    <x v="5"/>
    <s v="wickets"/>
    <n v="6"/>
    <s v="N"/>
    <s v="NA"/>
    <s v="AK Chaudhary"/>
    <s v="C Shamshuddin"/>
  </r>
  <r>
    <n v="1082595"/>
    <s v="Bengaluru"/>
    <x v="12"/>
    <d v="2017-04-08T00:00:00"/>
    <x v="77"/>
    <x v="35"/>
    <n v="0"/>
    <s v="Royal Challengers Bangalore"/>
    <s v="Delhi Daredevils"/>
    <s v="Royal Challengers Bangalore"/>
    <x v="1"/>
    <x v="3"/>
    <s v="runs"/>
    <n v="15"/>
    <s v="N"/>
    <s v="NA"/>
    <s v="S Ravi"/>
    <s v="VK Sharma"/>
  </r>
  <r>
    <n v="1082596"/>
    <s v="Hyderabad"/>
    <x v="12"/>
    <d v="2017-04-09T00:00:00"/>
    <x v="188"/>
    <x v="6"/>
    <n v="0"/>
    <s v="Sunrisers Hyderabad"/>
    <s v="Gujarat Lions"/>
    <s v="Sunrisers Hyderabad"/>
    <x v="0"/>
    <x v="11"/>
    <s v="wickets"/>
    <n v="9"/>
    <s v="N"/>
    <s v="NA"/>
    <s v="A Deshmukh"/>
    <s v="NJ Llong"/>
  </r>
  <r>
    <n v="1082597"/>
    <s v="Mumbai"/>
    <x v="12"/>
    <d v="2017-04-09T00:00:00"/>
    <x v="189"/>
    <x v="3"/>
    <n v="0"/>
    <s v="Mumbai Indians"/>
    <s v="Kolkata Knight Riders"/>
    <s v="Mumbai Indians"/>
    <x v="0"/>
    <x v="7"/>
    <s v="wickets"/>
    <n v="4"/>
    <s v="N"/>
    <s v="NA"/>
    <s v="Nitin Menon"/>
    <s v="CK Nandan"/>
  </r>
  <r>
    <n v="1082598"/>
    <s v="Indore"/>
    <x v="12"/>
    <d v="2017-04-10T00:00:00"/>
    <x v="160"/>
    <x v="23"/>
    <n v="0"/>
    <s v="Kings XI Punjab"/>
    <s v="Royal Challengers Bangalore"/>
    <s v="Royal Challengers Bangalore"/>
    <x v="1"/>
    <x v="5"/>
    <s v="wickets"/>
    <n v="8"/>
    <s v="N"/>
    <s v="NA"/>
    <s v="AK Chaudhary"/>
    <s v="C Shamshuddin"/>
  </r>
  <r>
    <n v="1082599"/>
    <s v="Pune"/>
    <x v="12"/>
    <d v="2017-04-11T00:00:00"/>
    <x v="144"/>
    <x v="31"/>
    <n v="0"/>
    <s v="Rising Pune Supergiant"/>
    <s v="Delhi Daredevils"/>
    <s v="Rising Pune Supergiant"/>
    <x v="0"/>
    <x v="2"/>
    <s v="runs"/>
    <n v="97"/>
    <s v="N"/>
    <s v="NA"/>
    <s v="AY Dandekar"/>
    <s v="S Ravi"/>
  </r>
  <r>
    <n v="1082600"/>
    <s v="Mumbai"/>
    <x v="12"/>
    <d v="2017-04-12T00:00:00"/>
    <x v="190"/>
    <x v="3"/>
    <n v="0"/>
    <s v="Mumbai Indians"/>
    <s v="Sunrisers Hyderabad"/>
    <s v="Mumbai Indians"/>
    <x v="0"/>
    <x v="7"/>
    <s v="wickets"/>
    <n v="4"/>
    <s v="N"/>
    <s v="NA"/>
    <s v="Nitin Menon"/>
    <s v="CK Nandan"/>
  </r>
  <r>
    <n v="1082601"/>
    <s v="Kolkata"/>
    <x v="12"/>
    <d v="2017-04-13T00:00:00"/>
    <x v="127"/>
    <x v="4"/>
    <n v="0"/>
    <s v="Kolkata Knight Riders"/>
    <s v="Kings XI Punjab"/>
    <s v="Kolkata Knight Riders"/>
    <x v="0"/>
    <x v="0"/>
    <s v="wickets"/>
    <n v="8"/>
    <s v="N"/>
    <s v="NA"/>
    <s v="A Deshmukh"/>
    <s v="NJ Llong"/>
  </r>
  <r>
    <n v="1082602"/>
    <s v="Bangalore"/>
    <x v="12"/>
    <d v="2017-04-14T00:00:00"/>
    <x v="90"/>
    <x v="0"/>
    <n v="0"/>
    <s v="Royal Challengers Bangalore"/>
    <s v="Mumbai Indians"/>
    <s v="Mumbai Indians"/>
    <x v="0"/>
    <x v="7"/>
    <s v="wickets"/>
    <n v="4"/>
    <s v="N"/>
    <s v="NA"/>
    <s v="KN Ananthapadmanabhan"/>
    <s v="AK Chaudhary"/>
  </r>
  <r>
    <n v="1082603"/>
    <s v="Rajkot"/>
    <x v="14"/>
    <d v="2017-04-14T00:00:00"/>
    <x v="191"/>
    <x v="33"/>
    <n v="0"/>
    <s v="Gujarat Lions"/>
    <s v="Rising Pune Supergiant"/>
    <s v="Gujarat Lions"/>
    <x v="0"/>
    <x v="13"/>
    <s v="wickets"/>
    <n v="7"/>
    <s v="N"/>
    <s v="NA"/>
    <s v="A Nand Kishore"/>
    <s v="S Ravi"/>
  </r>
  <r>
    <n v="1082604"/>
    <s v="Kolkata"/>
    <x v="12"/>
    <d v="2017-04-15T00:00:00"/>
    <x v="75"/>
    <x v="4"/>
    <n v="0"/>
    <s v="Kolkata Knight Riders"/>
    <s v="Sunrisers Hyderabad"/>
    <s v="Sunrisers Hyderabad"/>
    <x v="0"/>
    <x v="0"/>
    <s v="runs"/>
    <n v="17"/>
    <s v="N"/>
    <s v="NA"/>
    <s v="AY Dandekar"/>
    <s v="NJ Llong"/>
  </r>
  <r>
    <n v="1082605"/>
    <s v="Delhi"/>
    <x v="12"/>
    <d v="2017-04-15T00:00:00"/>
    <x v="158"/>
    <x v="2"/>
    <n v="0"/>
    <s v="Delhi Daredevils"/>
    <s v="Kings XI Punjab"/>
    <s v="Delhi Daredevils"/>
    <x v="1"/>
    <x v="2"/>
    <s v="runs"/>
    <n v="51"/>
    <s v="N"/>
    <s v="NA"/>
    <s v="YC Barde"/>
    <s v="Nitin Menon"/>
  </r>
  <r>
    <n v="1082606"/>
    <s v="Mumbai"/>
    <x v="15"/>
    <d v="2017-04-16T00:00:00"/>
    <x v="189"/>
    <x v="3"/>
    <n v="0"/>
    <s v="Mumbai Indians"/>
    <s v="Gujarat Lions"/>
    <s v="Mumbai Indians"/>
    <x v="0"/>
    <x v="7"/>
    <s v="wickets"/>
    <n v="6"/>
    <s v="N"/>
    <s v="NA"/>
    <s v="A Nand Kishore"/>
    <s v="S Ravi"/>
  </r>
  <r>
    <n v="1082607"/>
    <s v="Bangalore"/>
    <x v="12"/>
    <d v="2017-04-16T00:00:00"/>
    <x v="192"/>
    <x v="0"/>
    <n v="0"/>
    <s v="Royal Challengers Bangalore"/>
    <s v="Rising Pune Supergiant"/>
    <s v="Royal Challengers Bangalore"/>
    <x v="0"/>
    <x v="14"/>
    <s v="runs"/>
    <n v="27"/>
    <s v="N"/>
    <s v="NA"/>
    <s v="KN Ananthapadmanabhan"/>
    <s v="C Shamshuddin"/>
  </r>
  <r>
    <n v="1082608"/>
    <s v="Delhi"/>
    <x v="12"/>
    <d v="2017-04-17T00:00:00"/>
    <x v="170"/>
    <x v="2"/>
    <n v="0"/>
    <s v="Delhi Daredevils"/>
    <s v="Kolkata Knight Riders"/>
    <s v="Delhi Daredevils"/>
    <x v="1"/>
    <x v="0"/>
    <s v="wickets"/>
    <n v="4"/>
    <s v="N"/>
    <s v="NA"/>
    <s v="Nitin Menon"/>
    <s v="CK Nandan"/>
  </r>
  <r>
    <n v="1082609"/>
    <s v="Hyderabad"/>
    <x v="12"/>
    <d v="2017-04-17T00:00:00"/>
    <x v="157"/>
    <x v="6"/>
    <n v="0"/>
    <s v="Sunrisers Hyderabad"/>
    <s v="Kings XI Punjab"/>
    <s v="Kings XI Punjab"/>
    <x v="0"/>
    <x v="11"/>
    <s v="runs"/>
    <n v="5"/>
    <s v="N"/>
    <s v="NA"/>
    <s v="AY Dandekar"/>
    <s v="A Deshmukh"/>
  </r>
  <r>
    <n v="1082610"/>
    <s v="Rajkot"/>
    <x v="12"/>
    <d v="2017-04-18T00:00:00"/>
    <x v="45"/>
    <x v="33"/>
    <n v="0"/>
    <s v="Gujarat Lions"/>
    <s v="Royal Challengers Bangalore"/>
    <s v="Gujarat Lions"/>
    <x v="0"/>
    <x v="3"/>
    <s v="runs"/>
    <n v="21"/>
    <s v="N"/>
    <s v="NA"/>
    <s v="S Ravi"/>
    <s v="VK Sharma"/>
  </r>
  <r>
    <n v="1082611"/>
    <s v="Hyderabad"/>
    <x v="12"/>
    <d v="2017-04-19T00:00:00"/>
    <x v="193"/>
    <x v="6"/>
    <n v="0"/>
    <s v="Sunrisers Hyderabad"/>
    <s v="Delhi Daredevils"/>
    <s v="Sunrisers Hyderabad"/>
    <x v="1"/>
    <x v="11"/>
    <s v="runs"/>
    <n v="15"/>
    <s v="N"/>
    <s v="NA"/>
    <s v="CB Gaffaney"/>
    <s v="NJ Llong"/>
  </r>
  <r>
    <n v="1082612"/>
    <s v="Indore"/>
    <x v="12"/>
    <d v="2017-04-20T00:00:00"/>
    <x v="194"/>
    <x v="23"/>
    <n v="0"/>
    <s v="Kings XI Punjab"/>
    <s v="Mumbai Indians"/>
    <s v="Mumbai Indians"/>
    <x v="0"/>
    <x v="7"/>
    <s v="wickets"/>
    <n v="8"/>
    <s v="N"/>
    <s v="NA"/>
    <s v="M Erasmus"/>
    <s v="C Shamshuddin"/>
  </r>
  <r>
    <n v="1082613"/>
    <s v="Kolkata"/>
    <x v="12"/>
    <d v="2017-04-21T00:00:00"/>
    <x v="39"/>
    <x v="4"/>
    <n v="0"/>
    <s v="Kolkata Knight Riders"/>
    <s v="Gujarat Lions"/>
    <s v="Gujarat Lions"/>
    <x v="0"/>
    <x v="13"/>
    <s v="wickets"/>
    <n v="4"/>
    <s v="N"/>
    <s v="NA"/>
    <s v="CB Gaffaney"/>
    <s v="Nitin Menon"/>
  </r>
  <r>
    <n v="1082614"/>
    <s v="Mumbai"/>
    <x v="16"/>
    <d v="2017-04-22T00:00:00"/>
    <x v="175"/>
    <x v="3"/>
    <n v="0"/>
    <s v="Mumbai Indians"/>
    <s v="Delhi Daredevils"/>
    <s v="Delhi Daredevils"/>
    <x v="0"/>
    <x v="7"/>
    <s v="runs"/>
    <n v="14"/>
    <s v="N"/>
    <s v="NA"/>
    <s v="A Nand Kishore"/>
    <s v="S Ravi"/>
  </r>
  <r>
    <n v="1082615"/>
    <s v="Pune"/>
    <x v="12"/>
    <d v="2017-04-22T00:00:00"/>
    <x v="13"/>
    <x v="31"/>
    <n v="0"/>
    <s v="Rising Pune Supergiant"/>
    <s v="Sunrisers Hyderabad"/>
    <s v="Rising Pune Supergiant"/>
    <x v="0"/>
    <x v="14"/>
    <s v="wickets"/>
    <n v="6"/>
    <s v="N"/>
    <s v="NA"/>
    <s v="AY Dandekar"/>
    <s v="A Deshmukh"/>
  </r>
  <r>
    <n v="1082616"/>
    <s v="Rajkot"/>
    <x v="12"/>
    <d v="2017-04-23T00:00:00"/>
    <x v="186"/>
    <x v="33"/>
    <n v="0"/>
    <s v="Gujarat Lions"/>
    <s v="Kings XI Punjab"/>
    <s v="Gujarat Lions"/>
    <x v="0"/>
    <x v="5"/>
    <s v="runs"/>
    <n v="26"/>
    <s v="N"/>
    <s v="NA"/>
    <s v="AK Chaudhary"/>
    <s v="M Erasmus"/>
  </r>
  <r>
    <n v="1082617"/>
    <s v="Kolkata"/>
    <x v="12"/>
    <d v="2017-04-23T00:00:00"/>
    <x v="170"/>
    <x v="4"/>
    <n v="0"/>
    <s v="Kolkata Knight Riders"/>
    <s v="Royal Challengers Bangalore"/>
    <s v="Royal Challengers Bangalore"/>
    <x v="0"/>
    <x v="0"/>
    <s v="runs"/>
    <n v="82"/>
    <s v="N"/>
    <s v="NA"/>
    <s v="CB Gaffaney"/>
    <s v="CK Nandan"/>
  </r>
  <r>
    <n v="1082618"/>
    <s v="Mumbai"/>
    <x v="15"/>
    <d v="2017-04-24T00:00:00"/>
    <x v="192"/>
    <x v="3"/>
    <n v="0"/>
    <s v="Mumbai Indians"/>
    <s v="Rising Pune Supergiant"/>
    <s v="Mumbai Indians"/>
    <x v="0"/>
    <x v="14"/>
    <s v="runs"/>
    <n v="3"/>
    <s v="N"/>
    <s v="NA"/>
    <s v="A Nand Kishore"/>
    <s v="S Ravi"/>
  </r>
  <r>
    <n v="1082620"/>
    <s v="Pune"/>
    <x v="12"/>
    <d v="2017-04-26T00:00:00"/>
    <x v="75"/>
    <x v="31"/>
    <n v="0"/>
    <s v="Rising Pune Supergiant"/>
    <s v="Kolkata Knight Riders"/>
    <s v="Kolkata Knight Riders"/>
    <x v="0"/>
    <x v="0"/>
    <s v="wickets"/>
    <n v="7"/>
    <s v="N"/>
    <s v="NA"/>
    <s v="AY Dandekar"/>
    <s v="NJ Llong"/>
  </r>
  <r>
    <n v="1082621"/>
    <s v="Bangalore"/>
    <x v="12"/>
    <d v="2017-04-27T00:00:00"/>
    <x v="191"/>
    <x v="0"/>
    <n v="0"/>
    <s v="Royal Challengers Bangalore"/>
    <s v="Gujarat Lions"/>
    <s v="Gujarat Lions"/>
    <x v="0"/>
    <x v="13"/>
    <s v="wickets"/>
    <n v="7"/>
    <s v="N"/>
    <s v="NA"/>
    <s v="AK Chaudhary"/>
    <s v="C Shamshuddin"/>
  </r>
  <r>
    <n v="1082622"/>
    <s v="Kolkata"/>
    <x v="12"/>
    <d v="2017-04-28T00:00:00"/>
    <x v="56"/>
    <x v="4"/>
    <n v="0"/>
    <s v="Kolkata Knight Riders"/>
    <s v="Delhi Daredevils"/>
    <s v="Kolkata Knight Riders"/>
    <x v="0"/>
    <x v="0"/>
    <s v="wickets"/>
    <n v="7"/>
    <s v="N"/>
    <s v="NA"/>
    <s v="NJ Llong"/>
    <s v="S Ravi"/>
  </r>
  <r>
    <n v="1082623"/>
    <s v="Chandigarh"/>
    <x v="12"/>
    <d v="2017-04-28T00:00:00"/>
    <x v="188"/>
    <x v="32"/>
    <n v="0"/>
    <s v="Kings XI Punjab"/>
    <s v="Sunrisers Hyderabad"/>
    <s v="Kings XI Punjab"/>
    <x v="0"/>
    <x v="11"/>
    <s v="runs"/>
    <n v="26"/>
    <s v="N"/>
    <s v="NA"/>
    <s v="Nitin Menon"/>
    <s v="CK Nandan"/>
  </r>
  <r>
    <n v="1082624"/>
    <s v="Pune"/>
    <x v="12"/>
    <d v="2017-04-29T00:00:00"/>
    <x v="195"/>
    <x v="31"/>
    <n v="0"/>
    <s v="Rising Pune Supergiant"/>
    <s v="Royal Challengers Bangalore"/>
    <s v="Royal Challengers Bangalore"/>
    <x v="0"/>
    <x v="14"/>
    <s v="runs"/>
    <n v="61"/>
    <s v="N"/>
    <s v="NA"/>
    <s v="KN Ananthapadmanabhan"/>
    <s v="M Erasmus"/>
  </r>
  <r>
    <n v="1082625"/>
    <s v="Rajkot"/>
    <x v="12"/>
    <d v="2017-04-29T00:00:00"/>
    <x v="185"/>
    <x v="33"/>
    <n v="0"/>
    <s v="Gujarat Lions"/>
    <s v="Mumbai Indians"/>
    <s v="Gujarat Lions"/>
    <x v="1"/>
    <x v="7"/>
    <s v="tie"/>
    <s v="NA"/>
    <s v="Y"/>
    <s v="NA"/>
    <s v="AK Chaudhary"/>
    <s v="CB Gaffaney"/>
  </r>
  <r>
    <n v="1082626"/>
    <s v="Chandigarh"/>
    <x v="12"/>
    <d v="2017-04-30T00:00:00"/>
    <x v="156"/>
    <x v="32"/>
    <n v="0"/>
    <s v="Kings XI Punjab"/>
    <s v="Delhi Daredevils"/>
    <s v="Kings XI Punjab"/>
    <x v="0"/>
    <x v="5"/>
    <s v="wickets"/>
    <n v="10"/>
    <s v="N"/>
    <s v="NA"/>
    <s v="YC Barde"/>
    <s v="CK Nandan"/>
  </r>
  <r>
    <n v="1082627"/>
    <s v="Hyderabad"/>
    <x v="12"/>
    <d v="2017-04-30T00:00:00"/>
    <x v="79"/>
    <x v="6"/>
    <n v="0"/>
    <s v="Sunrisers Hyderabad"/>
    <s v="Kolkata Knight Riders"/>
    <s v="Kolkata Knight Riders"/>
    <x v="0"/>
    <x v="11"/>
    <s v="runs"/>
    <n v="48"/>
    <s v="N"/>
    <s v="NA"/>
    <s v="AY Dandekar"/>
    <s v="S Ravi"/>
  </r>
  <r>
    <n v="1082628"/>
    <s v="Mumbai"/>
    <x v="12"/>
    <d v="2017-05-01T00:00:00"/>
    <x v="57"/>
    <x v="3"/>
    <n v="0"/>
    <s v="Mumbai Indians"/>
    <s v="Royal Challengers Bangalore"/>
    <s v="Royal Challengers Bangalore"/>
    <x v="1"/>
    <x v="7"/>
    <s v="wickets"/>
    <n v="5"/>
    <s v="N"/>
    <s v="NA"/>
    <s v="AK Chaudhary"/>
    <s v="CB Gaffaney"/>
  </r>
  <r>
    <n v="1082629"/>
    <s v="Pune"/>
    <x v="12"/>
    <d v="2017-05-01T00:00:00"/>
    <x v="192"/>
    <x v="31"/>
    <n v="0"/>
    <s v="Rising Pune Supergiant"/>
    <s v="Gujarat Lions"/>
    <s v="Rising Pune Supergiant"/>
    <x v="0"/>
    <x v="14"/>
    <s v="wickets"/>
    <n v="5"/>
    <s v="N"/>
    <s v="NA"/>
    <s v="M Erasmus"/>
    <s v="C Shamshuddin"/>
  </r>
  <r>
    <n v="1082630"/>
    <s v="Delhi"/>
    <x v="12"/>
    <d v="2017-05-02T00:00:00"/>
    <x v="196"/>
    <x v="2"/>
    <n v="0"/>
    <s v="Delhi Daredevils"/>
    <s v="Sunrisers Hyderabad"/>
    <s v="Delhi Daredevils"/>
    <x v="0"/>
    <x v="2"/>
    <s v="wickets"/>
    <n v="6"/>
    <s v="N"/>
    <s v="NA"/>
    <s v="YC Barde"/>
    <s v="Nitin Menon"/>
  </r>
  <r>
    <n v="1082631"/>
    <s v="Kolkata"/>
    <x v="12"/>
    <d v="2017-05-03T00:00:00"/>
    <x v="197"/>
    <x v="4"/>
    <n v="0"/>
    <s v="Kolkata Knight Riders"/>
    <s v="Rising Pune Supergiant"/>
    <s v="Rising Pune Supergiant"/>
    <x v="0"/>
    <x v="14"/>
    <s v="wickets"/>
    <n v="4"/>
    <s v="N"/>
    <s v="NA"/>
    <s v="KN Ananthapadmanabhan"/>
    <s v="A Nand Kishore"/>
  </r>
  <r>
    <n v="1082632"/>
    <s v="Delhi"/>
    <x v="12"/>
    <d v="2017-05-04T00:00:00"/>
    <x v="182"/>
    <x v="2"/>
    <n v="0"/>
    <s v="Delhi Daredevils"/>
    <s v="Gujarat Lions"/>
    <s v="Delhi Daredevils"/>
    <x v="0"/>
    <x v="2"/>
    <s v="wickets"/>
    <n v="7"/>
    <s v="N"/>
    <s v="NA"/>
    <s v="M Erasmus"/>
    <s v="Nitin Menon"/>
  </r>
  <r>
    <n v="1082633"/>
    <s v="Bangalore"/>
    <x v="12"/>
    <d v="2017-05-05T00:00:00"/>
    <x v="156"/>
    <x v="0"/>
    <n v="0"/>
    <s v="Royal Challengers Bangalore"/>
    <s v="Kings XI Punjab"/>
    <s v="Royal Challengers Bangalore"/>
    <x v="0"/>
    <x v="5"/>
    <s v="runs"/>
    <n v="19"/>
    <s v="N"/>
    <s v="NA"/>
    <s v="CB Gaffaney"/>
    <s v="C Shamshuddin"/>
  </r>
  <r>
    <n v="1082634"/>
    <s v="Hyderabad"/>
    <x v="12"/>
    <d v="2017-05-06T00:00:00"/>
    <x v="93"/>
    <x v="6"/>
    <n v="0"/>
    <s v="Sunrisers Hyderabad"/>
    <s v="Rising Pune Supergiant"/>
    <s v="Sunrisers Hyderabad"/>
    <x v="0"/>
    <x v="14"/>
    <s v="runs"/>
    <n v="12"/>
    <s v="N"/>
    <s v="NA"/>
    <s v="KN Ananthapadmanabhan"/>
    <s v="AK Chaudhary"/>
  </r>
  <r>
    <n v="1082635"/>
    <s v="Delhi"/>
    <x v="12"/>
    <d v="2017-05-06T00:00:00"/>
    <x v="161"/>
    <x v="2"/>
    <n v="0"/>
    <s v="Delhi Daredevils"/>
    <s v="Mumbai Indians"/>
    <s v="Delhi Daredevils"/>
    <x v="0"/>
    <x v="7"/>
    <s v="runs"/>
    <n v="146"/>
    <s v="N"/>
    <s v="NA"/>
    <s v="Nitin Menon"/>
    <s v="CK Nandan"/>
  </r>
  <r>
    <n v="1082636"/>
    <s v="Bangalore"/>
    <x v="12"/>
    <d v="2017-05-07T00:00:00"/>
    <x v="127"/>
    <x v="0"/>
    <n v="0"/>
    <s v="Royal Challengers Bangalore"/>
    <s v="Kolkata Knight Riders"/>
    <s v="Kolkata Knight Riders"/>
    <x v="0"/>
    <x v="0"/>
    <s v="wickets"/>
    <n v="6"/>
    <s v="N"/>
    <s v="NA"/>
    <s v="AY Dandekar"/>
    <s v="C Shamshuddin"/>
  </r>
  <r>
    <n v="1082637"/>
    <s v="Chandigarh"/>
    <x v="17"/>
    <d v="2017-05-07T00:00:00"/>
    <x v="60"/>
    <x v="32"/>
    <n v="0"/>
    <s v="Kings XI Punjab"/>
    <s v="Gujarat Lions"/>
    <s v="Gujarat Lions"/>
    <x v="0"/>
    <x v="13"/>
    <s v="wickets"/>
    <n v="6"/>
    <s v="N"/>
    <s v="NA"/>
    <s v="A Nand Kishore"/>
    <s v="VK Sharma"/>
  </r>
  <r>
    <n v="1082638"/>
    <s v="Hyderabad"/>
    <x v="12"/>
    <d v="2017-05-08T00:00:00"/>
    <x v="114"/>
    <x v="6"/>
    <n v="0"/>
    <s v="Sunrisers Hyderabad"/>
    <s v="Mumbai Indians"/>
    <s v="Mumbai Indians"/>
    <x v="1"/>
    <x v="11"/>
    <s v="wickets"/>
    <n v="7"/>
    <s v="N"/>
    <s v="NA"/>
    <s v="KN Ananthapadmanabhan"/>
    <s v="M Erasmus"/>
  </r>
  <r>
    <n v="1082639"/>
    <s v="Chandigarh"/>
    <x v="18"/>
    <d v="2017-05-09T00:00:00"/>
    <x v="154"/>
    <x v="32"/>
    <n v="0"/>
    <s v="Kings XI Punjab"/>
    <s v="Kolkata Knight Riders"/>
    <s v="Kolkata Knight Riders"/>
    <x v="0"/>
    <x v="5"/>
    <s v="runs"/>
    <n v="14"/>
    <s v="N"/>
    <s v="NA"/>
    <s v="A Nand Kishore"/>
    <s v="S Ravi"/>
  </r>
  <r>
    <n v="1082640"/>
    <s v="Kanpur"/>
    <x v="12"/>
    <d v="2017-05-10T00:00:00"/>
    <x v="166"/>
    <x v="34"/>
    <n v="0"/>
    <s v="Gujarat Lions"/>
    <s v="Delhi Daredevils"/>
    <s v="Delhi Daredevils"/>
    <x v="0"/>
    <x v="2"/>
    <s v="wickets"/>
    <n v="2"/>
    <s v="N"/>
    <s v="NA"/>
    <s v="YC Barde"/>
    <s v="AK Chaudhary"/>
  </r>
  <r>
    <n v="1082641"/>
    <s v="Mumbai"/>
    <x v="12"/>
    <d v="2017-05-11T00:00:00"/>
    <x v="113"/>
    <x v="3"/>
    <n v="0"/>
    <s v="Mumbai Indians"/>
    <s v="Kings XI Punjab"/>
    <s v="Mumbai Indians"/>
    <x v="0"/>
    <x v="5"/>
    <s v="runs"/>
    <n v="7"/>
    <s v="N"/>
    <s v="NA"/>
    <s v="A Deshmukh"/>
    <s v="A Nand Kishore"/>
  </r>
  <r>
    <n v="1082642"/>
    <s v="Delhi"/>
    <x v="12"/>
    <d v="2017-05-12T00:00:00"/>
    <x v="159"/>
    <x v="2"/>
    <n v="0"/>
    <s v="Delhi Daredevils"/>
    <s v="Rising Pune Supergiant"/>
    <s v="Delhi Daredevils"/>
    <x v="1"/>
    <x v="2"/>
    <s v="runs"/>
    <n v="7"/>
    <s v="N"/>
    <s v="NA"/>
    <s v="KN Ananthapadmanabhan"/>
    <s v="CK Nandan"/>
  </r>
  <r>
    <n v="1082643"/>
    <s v="Kanpur"/>
    <x v="12"/>
    <d v="2017-05-13T00:00:00"/>
    <x v="198"/>
    <x v="34"/>
    <n v="0"/>
    <s v="Gujarat Lions"/>
    <s v="Sunrisers Hyderabad"/>
    <s v="Sunrisers Hyderabad"/>
    <x v="0"/>
    <x v="11"/>
    <s v="wickets"/>
    <n v="8"/>
    <s v="N"/>
    <s v="NA"/>
    <s v="AK Chaudhary"/>
    <s v="Nitin Menon"/>
  </r>
  <r>
    <n v="1082644"/>
    <s v="Kolkata"/>
    <x v="19"/>
    <d v="2017-05-13T00:00:00"/>
    <x v="83"/>
    <x v="4"/>
    <n v="0"/>
    <s v="Kolkata Knight Riders"/>
    <s v="Mumbai Indians"/>
    <s v="Kolkata Knight Riders"/>
    <x v="0"/>
    <x v="7"/>
    <s v="runs"/>
    <n v="9"/>
    <s v="N"/>
    <s v="NA"/>
    <s v="A Nand Kishore"/>
    <s v="S Ravi"/>
  </r>
  <r>
    <n v="1082645"/>
    <s v="Pune"/>
    <x v="12"/>
    <d v="2017-05-14T00:00:00"/>
    <x v="93"/>
    <x v="31"/>
    <n v="0"/>
    <s v="Rising Pune Supergiant"/>
    <s v="Kings XI Punjab"/>
    <s v="Rising Pune Supergiant"/>
    <x v="0"/>
    <x v="14"/>
    <s v="wickets"/>
    <n v="9"/>
    <s v="N"/>
    <s v="NA"/>
    <s v="AY Dandekar"/>
    <s v="A Deshmukh"/>
  </r>
  <r>
    <n v="1082646"/>
    <s v="Delhi"/>
    <x v="12"/>
    <d v="2017-05-14T00:00:00"/>
    <x v="199"/>
    <x v="2"/>
    <n v="0"/>
    <s v="Delhi Daredevils"/>
    <s v="Royal Challengers Bangalore"/>
    <s v="Royal Challengers Bangalore"/>
    <x v="1"/>
    <x v="3"/>
    <s v="runs"/>
    <n v="10"/>
    <s v="N"/>
    <s v="NA"/>
    <s v="CK Nandan"/>
    <s v="C Shamshuddin"/>
  </r>
  <r>
    <n v="1082647"/>
    <s v="Mumbai"/>
    <x v="12"/>
    <d v="2017-05-16T00:00:00"/>
    <x v="200"/>
    <x v="3"/>
    <n v="0"/>
    <s v="Mumbai Indians"/>
    <s v="Rising Pune Supergiant"/>
    <s v="Mumbai Indians"/>
    <x v="0"/>
    <x v="14"/>
    <s v="runs"/>
    <n v="20"/>
    <s v="N"/>
    <s v="NA"/>
    <s v="S Ravi"/>
    <s v="C Shamshuddin"/>
  </r>
  <r>
    <n v="1082648"/>
    <s v="Bangalore"/>
    <x v="12"/>
    <d v="2017-05-17T00:00:00"/>
    <x v="170"/>
    <x v="0"/>
    <n v="0"/>
    <s v="Sunrisers Hyderabad"/>
    <s v="Kolkata Knight Riders"/>
    <s v="Kolkata Knight Riders"/>
    <x v="0"/>
    <x v="0"/>
    <s v="wickets"/>
    <n v="7"/>
    <s v="N"/>
    <s v="D/L"/>
    <s v="AK Chaudhary"/>
    <s v="Nitin Menon"/>
  </r>
  <r>
    <n v="1082649"/>
    <s v="Bangalore"/>
    <x v="12"/>
    <d v="2017-05-19T00:00:00"/>
    <x v="201"/>
    <x v="0"/>
    <n v="0"/>
    <s v="Mumbai Indians"/>
    <s v="Kolkata Knight Riders"/>
    <s v="Mumbai Indians"/>
    <x v="0"/>
    <x v="7"/>
    <s v="wickets"/>
    <n v="6"/>
    <s v="N"/>
    <s v="NA"/>
    <s v="NJ Llong"/>
    <s v="Nitin Menon"/>
  </r>
  <r>
    <n v="1082650"/>
    <s v="Hyderabad"/>
    <x v="12"/>
    <d v="2017-05-21T00:00:00"/>
    <x v="185"/>
    <x v="6"/>
    <n v="0"/>
    <s v="Mumbai Indians"/>
    <s v="Rising Pune Supergiant"/>
    <s v="Mumbai Indians"/>
    <x v="1"/>
    <x v="7"/>
    <s v="runs"/>
    <n v="1"/>
    <s v="N"/>
    <s v="NA"/>
    <s v="NJ Llong"/>
    <s v="S Ravi"/>
  </r>
  <r>
    <n v="1136561"/>
    <s v="Mumbai"/>
    <x v="20"/>
    <d v="2018-04-07T00:00:00"/>
    <x v="31"/>
    <x v="3"/>
    <n v="0"/>
    <s v="Mumbai Indians"/>
    <s v="Chennai Super Kings"/>
    <s v="Chennai Super Kings"/>
    <x v="0"/>
    <x v="1"/>
    <s v="wickets"/>
    <n v="1"/>
    <s v="N"/>
    <s v="NA"/>
    <s v="CB Gaffaney"/>
    <s v="A Nand Kishore"/>
  </r>
  <r>
    <n v="1136562"/>
    <s v="Chandigarh"/>
    <x v="20"/>
    <d v="2018-04-08T00:00:00"/>
    <x v="202"/>
    <x v="32"/>
    <n v="0"/>
    <s v="Kings XI Punjab"/>
    <s v="Delhi Daredevils"/>
    <s v="Kings XI Punjab"/>
    <x v="0"/>
    <x v="5"/>
    <s v="wickets"/>
    <n v="6"/>
    <s v="N"/>
    <s v="NA"/>
    <s v="KN Ananthapadmanabhan"/>
    <s v="RJ Tucker"/>
  </r>
  <r>
    <n v="1136563"/>
    <s v="Kolkata"/>
    <x v="20"/>
    <d v="2018-04-08T00:00:00"/>
    <x v="127"/>
    <x v="4"/>
    <n v="0"/>
    <s v="Kolkata Knight Riders"/>
    <s v="Royal Challengers Bangalore"/>
    <s v="Kolkata Knight Riders"/>
    <x v="0"/>
    <x v="0"/>
    <s v="wickets"/>
    <n v="4"/>
    <s v="N"/>
    <s v="NA"/>
    <s v="C Shamshuddin"/>
    <s v="A Deshmukh"/>
  </r>
  <r>
    <n v="1136564"/>
    <s v="Hyderabad"/>
    <x v="20"/>
    <d v="2018-04-09T00:00:00"/>
    <x v="114"/>
    <x v="6"/>
    <n v="0"/>
    <s v="Sunrisers Hyderabad"/>
    <s v="Rajasthan Royals"/>
    <s v="Sunrisers Hyderabad"/>
    <x v="0"/>
    <x v="11"/>
    <s v="wickets"/>
    <n v="9"/>
    <s v="N"/>
    <s v="NA"/>
    <s v="VA Kulkarni"/>
    <s v="NJ Llong"/>
  </r>
  <r>
    <n v="1136565"/>
    <s v="Chennai"/>
    <x v="20"/>
    <d v="2018-04-10T00:00:00"/>
    <x v="203"/>
    <x v="7"/>
    <n v="0"/>
    <s v="Chennai Super Kings"/>
    <s v="Kolkata Knight Riders"/>
    <s v="Chennai Super Kings"/>
    <x v="0"/>
    <x v="1"/>
    <s v="wickets"/>
    <n v="5"/>
    <s v="N"/>
    <s v="NA"/>
    <s v="CB Gaffaney"/>
    <s v="AK Chaudhary"/>
  </r>
  <r>
    <n v="1136566"/>
    <s v="Jaipur"/>
    <x v="20"/>
    <d v="2018-04-11T00:00:00"/>
    <x v="144"/>
    <x v="5"/>
    <n v="0"/>
    <s v="Rajasthan Royals"/>
    <s v="Delhi Daredevils"/>
    <s v="Delhi Daredevils"/>
    <x v="0"/>
    <x v="4"/>
    <s v="runs"/>
    <n v="10"/>
    <s v="N"/>
    <s v="D/L"/>
    <s v="KN Ananthapadmanabhan"/>
    <s v="Nitin Menon"/>
  </r>
  <r>
    <n v="1136567"/>
    <s v="Hyderabad"/>
    <x v="20"/>
    <d v="2018-04-12T00:00:00"/>
    <x v="188"/>
    <x v="6"/>
    <n v="0"/>
    <s v="Sunrisers Hyderabad"/>
    <s v="Mumbai Indians"/>
    <s v="Sunrisers Hyderabad"/>
    <x v="0"/>
    <x v="11"/>
    <s v="wickets"/>
    <n v="1"/>
    <s v="N"/>
    <s v="NA"/>
    <s v="NJ Llong"/>
    <s v="CK Nandan"/>
  </r>
  <r>
    <n v="1136568"/>
    <s v="Bengaluru"/>
    <x v="20"/>
    <d v="2018-04-13T00:00:00"/>
    <x v="136"/>
    <x v="35"/>
    <n v="0"/>
    <s v="Royal Challengers Bangalore"/>
    <s v="Kings XI Punjab"/>
    <s v="Royal Challengers Bangalore"/>
    <x v="0"/>
    <x v="3"/>
    <s v="wickets"/>
    <n v="4"/>
    <s v="N"/>
    <s v="NA"/>
    <s v="A Deshmukh"/>
    <s v="S Ravi"/>
  </r>
  <r>
    <n v="1136569"/>
    <s v="Mumbai"/>
    <x v="20"/>
    <d v="2018-04-14T00:00:00"/>
    <x v="204"/>
    <x v="3"/>
    <n v="0"/>
    <s v="Mumbai Indians"/>
    <s v="Delhi Daredevils"/>
    <s v="Delhi Daredevils"/>
    <x v="0"/>
    <x v="2"/>
    <s v="wickets"/>
    <n v="7"/>
    <s v="N"/>
    <s v="NA"/>
    <s v="KN Ananthapadmanabhan"/>
    <s v="Nitin Menon"/>
  </r>
  <r>
    <n v="1136570"/>
    <s v="Kolkata"/>
    <x v="20"/>
    <d v="2018-04-14T00:00:00"/>
    <x v="205"/>
    <x v="4"/>
    <n v="0"/>
    <s v="Kolkata Knight Riders"/>
    <s v="Sunrisers Hyderabad"/>
    <s v="Sunrisers Hyderabad"/>
    <x v="0"/>
    <x v="11"/>
    <s v="wickets"/>
    <n v="5"/>
    <s v="N"/>
    <s v="NA"/>
    <s v="AK Chaudhary"/>
    <s v="A Nand Kishore"/>
  </r>
  <r>
    <n v="1136571"/>
    <s v="Bengaluru"/>
    <x v="20"/>
    <d v="2018-04-15T00:00:00"/>
    <x v="144"/>
    <x v="35"/>
    <n v="0"/>
    <s v="Royal Challengers Bangalore"/>
    <s v="Rajasthan Royals"/>
    <s v="Royal Challengers Bangalore"/>
    <x v="0"/>
    <x v="4"/>
    <s v="runs"/>
    <n v="19"/>
    <s v="N"/>
    <s v="NA"/>
    <s v="C Shamshuddin"/>
    <s v="S Ravi"/>
  </r>
  <r>
    <n v="1136572"/>
    <s v="Chandigarh"/>
    <x v="20"/>
    <d v="2018-04-15T00:00:00"/>
    <x v="45"/>
    <x v="32"/>
    <n v="0"/>
    <s v="Kings XI Punjab"/>
    <s v="Chennai Super Kings"/>
    <s v="Chennai Super Kings"/>
    <x v="0"/>
    <x v="5"/>
    <s v="runs"/>
    <n v="4"/>
    <s v="N"/>
    <s v="NA"/>
    <s v="VA Kulkarni"/>
    <s v="CK Nandan"/>
  </r>
  <r>
    <n v="1136573"/>
    <s v="Kolkata"/>
    <x v="20"/>
    <d v="2018-04-16T00:00:00"/>
    <x v="189"/>
    <x v="4"/>
    <n v="0"/>
    <s v="Kolkata Knight Riders"/>
    <s v="Delhi Daredevils"/>
    <s v="Delhi Daredevils"/>
    <x v="0"/>
    <x v="0"/>
    <s v="runs"/>
    <n v="71"/>
    <s v="N"/>
    <s v="NA"/>
    <s v="AK Chaudhary"/>
    <s v="A Nand Kishore"/>
  </r>
  <r>
    <n v="1136574"/>
    <s v="Mumbai"/>
    <x v="20"/>
    <d v="2018-04-17T00:00:00"/>
    <x v="57"/>
    <x v="3"/>
    <n v="0"/>
    <s v="Mumbai Indians"/>
    <s v="Royal Challengers Bangalore"/>
    <s v="Royal Challengers Bangalore"/>
    <x v="0"/>
    <x v="7"/>
    <s v="runs"/>
    <n v="46"/>
    <s v="N"/>
    <s v="NA"/>
    <s v="RJ Tucker"/>
    <s v="Nitin Menon"/>
  </r>
  <r>
    <n v="1136575"/>
    <s v="Jaipur"/>
    <x v="20"/>
    <d v="2018-04-18T00:00:00"/>
    <x v="189"/>
    <x v="5"/>
    <n v="0"/>
    <s v="Rajasthan Royals"/>
    <s v="Kolkata Knight Riders"/>
    <s v="Kolkata Knight Riders"/>
    <x v="0"/>
    <x v="0"/>
    <s v="wickets"/>
    <n v="7"/>
    <s v="N"/>
    <s v="NA"/>
    <s v="A Deshmukh"/>
    <s v="S Ravi"/>
  </r>
  <r>
    <n v="1136576"/>
    <s v="Chandigarh"/>
    <x v="20"/>
    <d v="2018-04-19T00:00:00"/>
    <x v="45"/>
    <x v="32"/>
    <n v="0"/>
    <s v="Kings XI Punjab"/>
    <s v="Sunrisers Hyderabad"/>
    <s v="Kings XI Punjab"/>
    <x v="1"/>
    <x v="5"/>
    <s v="runs"/>
    <n v="15"/>
    <s v="N"/>
    <s v="NA"/>
    <s v="NJ Llong"/>
    <s v="AK Chaudhary"/>
  </r>
  <r>
    <n v="1136577"/>
    <s v="Pune"/>
    <x v="20"/>
    <d v="2018-04-20T00:00:00"/>
    <x v="5"/>
    <x v="31"/>
    <n v="0"/>
    <s v="Chennai Super Kings"/>
    <s v="Rajasthan Royals"/>
    <s v="Rajasthan Royals"/>
    <x v="0"/>
    <x v="1"/>
    <s v="runs"/>
    <n v="64"/>
    <s v="N"/>
    <s v="NA"/>
    <s v="KN Ananthapadmanabhan"/>
    <s v="Nitin Menon"/>
  </r>
  <r>
    <n v="1136578"/>
    <s v="Kolkata"/>
    <x v="20"/>
    <d v="2018-04-21T00:00:00"/>
    <x v="202"/>
    <x v="4"/>
    <n v="0"/>
    <s v="Kolkata Knight Riders"/>
    <s v="Kings XI Punjab"/>
    <s v="Kings XI Punjab"/>
    <x v="0"/>
    <x v="5"/>
    <s v="wickets"/>
    <n v="9"/>
    <s v="N"/>
    <s v="D/L"/>
    <s v="C Shamshuddin"/>
    <s v="A Deshmukh"/>
  </r>
  <r>
    <n v="1136579"/>
    <s v="Bengaluru"/>
    <x v="20"/>
    <d v="2018-04-21T00:00:00"/>
    <x v="46"/>
    <x v="35"/>
    <n v="0"/>
    <s v="Royal Challengers Bangalore"/>
    <s v="Delhi Daredevils"/>
    <s v="Royal Challengers Bangalore"/>
    <x v="0"/>
    <x v="3"/>
    <s v="wickets"/>
    <n v="6"/>
    <s v="N"/>
    <s v="NA"/>
    <s v="CB Gaffaney"/>
    <s v="CK Nandan"/>
  </r>
  <r>
    <n v="1136580"/>
    <s v="Hyderabad"/>
    <x v="20"/>
    <d v="2018-04-22T00:00:00"/>
    <x v="83"/>
    <x v="6"/>
    <n v="0"/>
    <s v="Sunrisers Hyderabad"/>
    <s v="Chennai Super Kings"/>
    <s v="Sunrisers Hyderabad"/>
    <x v="0"/>
    <x v="1"/>
    <s v="runs"/>
    <n v="4"/>
    <s v="N"/>
    <s v="NA"/>
    <s v="VA Kulkarni"/>
    <s v="AK Chaudhary"/>
  </r>
  <r>
    <n v="1136581"/>
    <s v="Jaipur"/>
    <x v="2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20"/>
    <d v="2018-04-24T00:00:00"/>
    <x v="188"/>
    <x v="3"/>
    <n v="0"/>
    <s v="Mumbai Indians"/>
    <s v="Sunrisers Hyderabad"/>
    <s v="Mumbai Indians"/>
    <x v="0"/>
    <x v="11"/>
    <s v="runs"/>
    <n v="31"/>
    <s v="N"/>
    <s v="NA"/>
    <s v="C Shamshuddin"/>
    <s v="S Ravi"/>
  </r>
  <r>
    <n v="1136584"/>
    <s v="Bengaluru"/>
    <x v="20"/>
    <d v="2018-04-25T00:00:00"/>
    <x v="13"/>
    <x v="35"/>
    <n v="0"/>
    <s v="Royal Challengers Bangalore"/>
    <s v="Chennai Super Kings"/>
    <s v="Chennai Super Kings"/>
    <x v="0"/>
    <x v="1"/>
    <s v="wickets"/>
    <n v="5"/>
    <s v="N"/>
    <s v="NA"/>
    <s v="NJ Llong"/>
    <s v="VK Sharma"/>
  </r>
  <r>
    <n v="1136585"/>
    <s v="Hyderabad"/>
    <x v="20"/>
    <d v="2018-04-26T00:00:00"/>
    <x v="207"/>
    <x v="6"/>
    <n v="0"/>
    <s v="Sunrisers Hyderabad"/>
    <s v="Kings XI Punjab"/>
    <s v="Kings XI Punjab"/>
    <x v="0"/>
    <x v="11"/>
    <s v="runs"/>
    <n v="13"/>
    <s v="N"/>
    <s v="NA"/>
    <s v="YC Barde"/>
    <s v="CK Nandan"/>
  </r>
  <r>
    <n v="1136586"/>
    <s v="Delhi"/>
    <x v="20"/>
    <d v="2018-04-27T00:00:00"/>
    <x v="166"/>
    <x v="2"/>
    <n v="0"/>
    <s v="Delhi Daredevils"/>
    <s v="Kolkata Knight Riders"/>
    <s v="Kolkata Knight Riders"/>
    <x v="0"/>
    <x v="2"/>
    <s v="runs"/>
    <n v="55"/>
    <s v="N"/>
    <s v="NA"/>
    <s v="C Shamshuddin"/>
    <s v="S Ravi"/>
  </r>
  <r>
    <n v="1136587"/>
    <s v="Pune"/>
    <x v="20"/>
    <d v="2018-04-28T00:00:00"/>
    <x v="57"/>
    <x v="31"/>
    <n v="0"/>
    <s v="Chennai Super Kings"/>
    <s v="Mumbai Indians"/>
    <s v="Mumbai Indians"/>
    <x v="0"/>
    <x v="7"/>
    <s v="wickets"/>
    <n v="8"/>
    <s v="N"/>
    <s v="NA"/>
    <s v="CB Gaffaney"/>
    <s v="Nitin Menon"/>
  </r>
  <r>
    <n v="1136588"/>
    <s v="Jaipur"/>
    <x v="20"/>
    <d v="2018-04-29T00:00:00"/>
    <x v="193"/>
    <x v="5"/>
    <n v="0"/>
    <s v="Rajasthan Royals"/>
    <s v="Sunrisers Hyderabad"/>
    <s v="Sunrisers Hyderabad"/>
    <x v="1"/>
    <x v="11"/>
    <s v="runs"/>
    <n v="11"/>
    <s v="N"/>
    <s v="NA"/>
    <s v="BNJ Oxenford"/>
    <s v="A Nand Kishore"/>
  </r>
  <r>
    <n v="1136589"/>
    <s v="Bengaluru"/>
    <x v="20"/>
    <d v="2018-04-29T00:00:00"/>
    <x v="153"/>
    <x v="35"/>
    <n v="0"/>
    <s v="Royal Challengers Bangalore"/>
    <s v="Kolkata Knight Riders"/>
    <s v="Kolkata Knight Riders"/>
    <x v="0"/>
    <x v="0"/>
    <s v="wickets"/>
    <n v="6"/>
    <s v="N"/>
    <s v="NA"/>
    <s v="NJ Llong"/>
    <s v="AK Chaudhary"/>
  </r>
  <r>
    <n v="1136590"/>
    <s v="Pune"/>
    <x v="20"/>
    <d v="2018-04-30T00:00:00"/>
    <x v="5"/>
    <x v="31"/>
    <n v="0"/>
    <s v="Chennai Super Kings"/>
    <s v="Delhi Daredevils"/>
    <s v="Delhi Daredevils"/>
    <x v="0"/>
    <x v="1"/>
    <s v="runs"/>
    <n v="13"/>
    <s v="N"/>
    <s v="NA"/>
    <s v="AY Dandekar"/>
    <s v="C Shamshuddin"/>
  </r>
  <r>
    <n v="1136591"/>
    <s v="Bengaluru"/>
    <x v="20"/>
    <d v="2018-05-01T00:00:00"/>
    <x v="208"/>
    <x v="35"/>
    <n v="0"/>
    <s v="Royal Challengers Bangalore"/>
    <s v="Mumbai Indians"/>
    <s v="Mumbai Indians"/>
    <x v="0"/>
    <x v="3"/>
    <s v="runs"/>
    <n v="14"/>
    <s v="N"/>
    <s v="NA"/>
    <s v="M Erasmus"/>
    <s v="Nitin Menon"/>
  </r>
  <r>
    <n v="1136592"/>
    <s v="Delhi"/>
    <x v="20"/>
    <d v="2018-05-02T00:00:00"/>
    <x v="182"/>
    <x v="2"/>
    <n v="0"/>
    <s v="Delhi Daredevils"/>
    <s v="Rajasthan Royals"/>
    <s v="Rajasthan Royals"/>
    <x v="0"/>
    <x v="2"/>
    <s v="runs"/>
    <n v="4"/>
    <s v="N"/>
    <s v="D/L"/>
    <s v="VK Sharma"/>
    <s v="CK Nandan"/>
  </r>
  <r>
    <n v="1136593"/>
    <s v="Kolkata"/>
    <x v="20"/>
    <d v="2018-05-03T00:00:00"/>
    <x v="127"/>
    <x v="4"/>
    <n v="0"/>
    <s v="Kolkata Knight Riders"/>
    <s v="Chennai Super Kings"/>
    <s v="Kolkata Knight Riders"/>
    <x v="0"/>
    <x v="0"/>
    <s v="wickets"/>
    <n v="6"/>
    <s v="N"/>
    <s v="NA"/>
    <s v="HDPK Dharmasena"/>
    <s v="A Deshmukh"/>
  </r>
  <r>
    <n v="1136594"/>
    <s v="Indore"/>
    <x v="20"/>
    <d v="2018-05-04T00:00:00"/>
    <x v="178"/>
    <x v="23"/>
    <n v="0"/>
    <s v="Kings XI Punjab"/>
    <s v="Mumbai Indians"/>
    <s v="Mumbai Indians"/>
    <x v="0"/>
    <x v="7"/>
    <s v="wickets"/>
    <n v="6"/>
    <s v="N"/>
    <s v="NA"/>
    <s v="AY Dandekar"/>
    <s v="S Ravi"/>
  </r>
  <r>
    <n v="1136595"/>
    <s v="Pune"/>
    <x v="20"/>
    <d v="2018-05-05T00:00:00"/>
    <x v="120"/>
    <x v="31"/>
    <n v="0"/>
    <s v="Chennai Super Kings"/>
    <s v="Royal Challengers Bangalore"/>
    <s v="Chennai Super Kings"/>
    <x v="0"/>
    <x v="1"/>
    <s v="wickets"/>
    <n v="6"/>
    <s v="N"/>
    <s v="NA"/>
    <s v="Nitin Menon"/>
    <s v="YC Barde"/>
  </r>
  <r>
    <n v="1136596"/>
    <s v="Hyderabad"/>
    <x v="20"/>
    <d v="2018-05-05T00:00:00"/>
    <x v="188"/>
    <x v="6"/>
    <n v="0"/>
    <s v="Sunrisers Hyderabad"/>
    <s v="Delhi Daredevils"/>
    <s v="Delhi Daredevils"/>
    <x v="1"/>
    <x v="11"/>
    <s v="wickets"/>
    <n v="7"/>
    <s v="N"/>
    <s v="NA"/>
    <s v="BNJ Oxenford"/>
    <s v="CK Nandan"/>
  </r>
  <r>
    <n v="1136597"/>
    <s v="Mumbai"/>
    <x v="20"/>
    <d v="2018-05-06T00:00:00"/>
    <x v="172"/>
    <x v="3"/>
    <n v="0"/>
    <s v="Mumbai Indians"/>
    <s v="Kolkata Knight Riders"/>
    <s v="Kolkata Knight Riders"/>
    <x v="0"/>
    <x v="7"/>
    <s v="runs"/>
    <n v="13"/>
    <s v="N"/>
    <s v="NA"/>
    <s v="HDPK Dharmasena"/>
    <s v="A Deshmukh"/>
  </r>
  <r>
    <n v="1136598"/>
    <s v="Indore"/>
    <x v="20"/>
    <d v="2018-05-06T00:00:00"/>
    <x v="209"/>
    <x v="23"/>
    <n v="0"/>
    <s v="Kings XI Punjab"/>
    <s v="Rajasthan Royals"/>
    <s v="Kings XI Punjab"/>
    <x v="0"/>
    <x v="5"/>
    <s v="wickets"/>
    <n v="6"/>
    <s v="N"/>
    <s v="NA"/>
    <s v="C Shamshuddin"/>
    <s v="S Ravi"/>
  </r>
  <r>
    <n v="1136599"/>
    <s v="Hyderabad"/>
    <x v="20"/>
    <d v="2018-05-07T00:00:00"/>
    <x v="193"/>
    <x v="6"/>
    <n v="0"/>
    <s v="Sunrisers Hyderabad"/>
    <s v="Royal Challengers Bangalore"/>
    <s v="Royal Challengers Bangalore"/>
    <x v="0"/>
    <x v="11"/>
    <s v="runs"/>
    <n v="5"/>
    <s v="N"/>
    <s v="NA"/>
    <s v="BNJ Oxenford"/>
    <s v="VK Sharma"/>
  </r>
  <r>
    <n v="1136600"/>
    <s v="Jaipur"/>
    <x v="20"/>
    <d v="2018-05-08T00:00:00"/>
    <x v="194"/>
    <x v="5"/>
    <n v="0"/>
    <s v="Rajasthan Royals"/>
    <s v="Kings XI Punjab"/>
    <s v="Rajasthan Royals"/>
    <x v="1"/>
    <x v="4"/>
    <s v="runs"/>
    <n v="15"/>
    <s v="N"/>
    <s v="NA"/>
    <s v="M Erasmus"/>
    <s v="Nitin Menon"/>
  </r>
  <r>
    <n v="1136601"/>
    <s v="Kolkata"/>
    <x v="20"/>
    <d v="2018-05-09T00:00:00"/>
    <x v="210"/>
    <x v="4"/>
    <n v="0"/>
    <s v="Kolkata Knight Riders"/>
    <s v="Mumbai Indians"/>
    <s v="Kolkata Knight Riders"/>
    <x v="0"/>
    <x v="7"/>
    <s v="runs"/>
    <n v="102"/>
    <s v="N"/>
    <s v="NA"/>
    <s v="KN Ananthapadmanabhan"/>
    <s v="AK Chaudhary"/>
  </r>
  <r>
    <n v="1136602"/>
    <s v="Delhi"/>
    <x v="20"/>
    <d v="2018-05-10T00:00:00"/>
    <x v="114"/>
    <x v="2"/>
    <n v="0"/>
    <s v="Delhi Daredevils"/>
    <s v="Sunrisers Hyderabad"/>
    <s v="Delhi Daredevils"/>
    <x v="1"/>
    <x v="11"/>
    <s v="wickets"/>
    <n v="9"/>
    <s v="N"/>
    <s v="NA"/>
    <s v="AY Dandekar"/>
    <s v="C Shamshuddin"/>
  </r>
  <r>
    <n v="1136603"/>
    <s v="Jaipur"/>
    <x v="20"/>
    <d v="2018-05-11T00:00:00"/>
    <x v="194"/>
    <x v="5"/>
    <n v="0"/>
    <s v="Rajasthan Royals"/>
    <s v="Chennai Super Kings"/>
    <s v="Chennai Super Kings"/>
    <x v="1"/>
    <x v="4"/>
    <s v="wickets"/>
    <n v="4"/>
    <s v="N"/>
    <s v="NA"/>
    <s v="M Erasmus"/>
    <s v="YC Barde"/>
  </r>
  <r>
    <n v="1136604"/>
    <s v="Indore"/>
    <x v="20"/>
    <d v="2018-05-12T00:00:00"/>
    <x v="127"/>
    <x v="23"/>
    <n v="0"/>
    <s v="Kings XI Punjab"/>
    <s v="Kolkata Knight Riders"/>
    <s v="Kings XI Punjab"/>
    <x v="0"/>
    <x v="0"/>
    <s v="runs"/>
    <n v="31"/>
    <s v="N"/>
    <s v="NA"/>
    <s v="VK Sharma"/>
    <s v="CK Nandan"/>
  </r>
  <r>
    <n v="1136605"/>
    <s v="Delhi"/>
    <x v="20"/>
    <d v="2018-05-12T00:00:00"/>
    <x v="46"/>
    <x v="2"/>
    <n v="0"/>
    <s v="Delhi Daredevils"/>
    <s v="Royal Challengers Bangalore"/>
    <s v="Royal Challengers Bangalore"/>
    <x v="0"/>
    <x v="3"/>
    <s v="wickets"/>
    <n v="5"/>
    <s v="N"/>
    <s v="NA"/>
    <s v="KN Ananthapadmanabhan"/>
    <s v="HDPK Dharmasena"/>
  </r>
  <r>
    <n v="1136606"/>
    <s v="Pune"/>
    <x v="20"/>
    <d v="2018-05-13T00:00:00"/>
    <x v="83"/>
    <x v="31"/>
    <n v="0"/>
    <s v="Chennai Super Kings"/>
    <s v="Sunrisers Hyderabad"/>
    <s v="Chennai Super Kings"/>
    <x v="0"/>
    <x v="1"/>
    <s v="wickets"/>
    <n v="8"/>
    <s v="N"/>
    <s v="NA"/>
    <s v="M Erasmus"/>
    <s v="YC Barde"/>
  </r>
  <r>
    <n v="1136607"/>
    <s v="Mumbai"/>
    <x v="20"/>
    <d v="2018-05-13T00:00:00"/>
    <x v="194"/>
    <x v="3"/>
    <n v="0"/>
    <s v="Mumbai Indians"/>
    <s v="Rajasthan Royals"/>
    <s v="Rajasthan Royals"/>
    <x v="0"/>
    <x v="4"/>
    <s v="wickets"/>
    <n v="7"/>
    <s v="N"/>
    <s v="NA"/>
    <s v="Nitin Menon"/>
    <s v="S Ravi"/>
  </r>
  <r>
    <n v="1136608"/>
    <s v="Indore"/>
    <x v="20"/>
    <d v="2018-05-14T00:00:00"/>
    <x v="136"/>
    <x v="23"/>
    <n v="0"/>
    <s v="Kings XI Punjab"/>
    <s v="Royal Challengers Bangalore"/>
    <s v="Royal Challengers Bangalore"/>
    <x v="0"/>
    <x v="3"/>
    <s v="wickets"/>
    <n v="10"/>
    <s v="N"/>
    <s v="NA"/>
    <s v="BNJ Oxenford"/>
    <s v="VK Sharma"/>
  </r>
  <r>
    <n v="1136609"/>
    <s v="Kolkata"/>
    <x v="20"/>
    <d v="2018-05-15T00:00:00"/>
    <x v="211"/>
    <x v="4"/>
    <n v="0"/>
    <s v="Kolkata Knight Riders"/>
    <s v="Rajasthan Royals"/>
    <s v="Kolkata Knight Riders"/>
    <x v="0"/>
    <x v="0"/>
    <s v="wickets"/>
    <n v="6"/>
    <s v="N"/>
    <s v="NA"/>
    <s v="HDPK Dharmasena"/>
    <s v="AK Chaudhary"/>
  </r>
  <r>
    <n v="1136610"/>
    <s v="Mumbai"/>
    <x v="20"/>
    <d v="2018-05-16T00:00:00"/>
    <x v="190"/>
    <x v="3"/>
    <n v="0"/>
    <s v="Mumbai Indians"/>
    <s v="Kings XI Punjab"/>
    <s v="Kings XI Punjab"/>
    <x v="0"/>
    <x v="7"/>
    <s v="runs"/>
    <n v="3"/>
    <s v="N"/>
    <s v="NA"/>
    <s v="M Erasmus"/>
    <s v="Nitin Menon"/>
  </r>
  <r>
    <n v="1136611"/>
    <s v="Bengaluru"/>
    <x v="20"/>
    <d v="2018-05-17T00:00:00"/>
    <x v="46"/>
    <x v="35"/>
    <n v="0"/>
    <s v="Royal Challengers Bangalore"/>
    <s v="Sunrisers Hyderabad"/>
    <s v="Sunrisers Hyderabad"/>
    <x v="0"/>
    <x v="3"/>
    <s v="runs"/>
    <n v="14"/>
    <s v="N"/>
    <s v="NA"/>
    <s v="AY Dandekar"/>
    <s v="S Ravi"/>
  </r>
  <r>
    <n v="1136612"/>
    <s v="Delhi"/>
    <x v="20"/>
    <d v="2018-05-18T00:00:00"/>
    <x v="199"/>
    <x v="2"/>
    <n v="0"/>
    <s v="Delhi Daredevils"/>
    <s v="Chennai Super Kings"/>
    <s v="Chennai Super Kings"/>
    <x v="0"/>
    <x v="2"/>
    <s v="runs"/>
    <n v="34"/>
    <s v="N"/>
    <s v="NA"/>
    <s v="VA Kulkarni"/>
    <s v="HDPK Dharmasena"/>
  </r>
  <r>
    <n v="1136613"/>
    <s v="Jaipur"/>
    <x v="20"/>
    <d v="2018-05-19T00:00:00"/>
    <x v="212"/>
    <x v="5"/>
    <n v="0"/>
    <s v="Rajasthan Royals"/>
    <s v="Royal Challengers Bangalore"/>
    <s v="Rajasthan Royals"/>
    <x v="1"/>
    <x v="4"/>
    <s v="runs"/>
    <n v="30"/>
    <s v="N"/>
    <s v="NA"/>
    <s v="BNJ Oxenford"/>
    <s v="VK Sharma"/>
  </r>
  <r>
    <n v="1136614"/>
    <s v="Hyderabad"/>
    <x v="20"/>
    <d v="2018-05-19T00:00:00"/>
    <x v="153"/>
    <x v="6"/>
    <n v="0"/>
    <s v="Sunrisers Hyderabad"/>
    <s v="Kolkata Knight Riders"/>
    <s v="Sunrisers Hyderabad"/>
    <x v="1"/>
    <x v="0"/>
    <s v="wickets"/>
    <n v="5"/>
    <s v="N"/>
    <s v="NA"/>
    <s v="AK Chaudhary"/>
    <s v="S Ravi"/>
  </r>
  <r>
    <n v="1136615"/>
    <s v="Delhi"/>
    <x v="20"/>
    <d v="2018-05-20T00:00:00"/>
    <x v="28"/>
    <x v="2"/>
    <n v="0"/>
    <s v="Delhi Daredevils"/>
    <s v="Mumbai Indians"/>
    <s v="Delhi Daredevils"/>
    <x v="1"/>
    <x v="2"/>
    <s v="runs"/>
    <n v="11"/>
    <s v="N"/>
    <s v="NA"/>
    <s v="HDPK Dharmasena"/>
    <s v="CK Nandan"/>
  </r>
  <r>
    <n v="1136616"/>
    <s v="Pune"/>
    <x v="20"/>
    <d v="2018-05-20T00:00:00"/>
    <x v="213"/>
    <x v="31"/>
    <n v="0"/>
    <s v="Chennai Super Kings"/>
    <s v="Kings XI Punjab"/>
    <s v="Chennai Super Kings"/>
    <x v="0"/>
    <x v="1"/>
    <s v="wickets"/>
    <n v="5"/>
    <s v="N"/>
    <s v="NA"/>
    <s v="Nitin Menon"/>
    <s v="YC Barde"/>
  </r>
  <r>
    <n v="1136617"/>
    <s v="Mumbai"/>
    <x v="20"/>
    <d v="2018-05-22T00:00:00"/>
    <x v="123"/>
    <x v="3"/>
    <n v="0"/>
    <s v="Sunrisers Hyderabad"/>
    <s v="Chennai Super Kings"/>
    <s v="Chennai Super Kings"/>
    <x v="0"/>
    <x v="1"/>
    <s v="wickets"/>
    <n v="2"/>
    <s v="N"/>
    <s v="NA"/>
    <s v="C Shamshuddin"/>
    <s v="M Erasmus"/>
  </r>
  <r>
    <n v="1136618"/>
    <s v="Kolkata"/>
    <x v="20"/>
    <d v="2018-05-23T00:00:00"/>
    <x v="164"/>
    <x v="4"/>
    <n v="0"/>
    <s v="Kolkata Knight Riders"/>
    <s v="Rajasthan Royals"/>
    <s v="Rajasthan Royals"/>
    <x v="0"/>
    <x v="0"/>
    <s v="runs"/>
    <n v="25"/>
    <s v="N"/>
    <s v="NA"/>
    <s v="AK Chaudhary"/>
    <s v="Nitin Menon"/>
  </r>
  <r>
    <n v="1136619"/>
    <s v="Kolkata"/>
    <x v="20"/>
    <d v="2018-05-25T00:00:00"/>
    <x v="188"/>
    <x v="4"/>
    <n v="0"/>
    <s v="Kolkata Knight Riders"/>
    <s v="Sunrisers Hyderabad"/>
    <s v="Kolkata Knight Riders"/>
    <x v="0"/>
    <x v="11"/>
    <s v="runs"/>
    <n v="14"/>
    <s v="N"/>
    <s v="NA"/>
    <s v="HDPK Dharmasena"/>
    <s v="Nitin Menon"/>
  </r>
  <r>
    <n v="1136620"/>
    <s v="Mumbai"/>
    <x v="20"/>
    <d v="2018-05-27T00:00:00"/>
    <x v="5"/>
    <x v="3"/>
    <n v="0"/>
    <s v="Chennai Super Kings"/>
    <s v="Sunrisers Hyderabad"/>
    <s v="Chennai Super Kings"/>
    <x v="0"/>
    <x v="1"/>
    <s v="wickets"/>
    <n v="8"/>
    <s v="N"/>
    <s v="NA"/>
    <s v="M Erasmus"/>
    <s v="S Ravi"/>
  </r>
  <r>
    <n v="1175356"/>
    <s v="Chennai"/>
    <x v="21"/>
    <d v="2019-03-23T00:00:00"/>
    <x v="62"/>
    <x v="7"/>
    <n v="0"/>
    <s v="Chennai Super Kings"/>
    <s v="Royal Challengers Bangalore"/>
    <s v="Chennai Super Kings"/>
    <x v="0"/>
    <x v="1"/>
    <s v="wickets"/>
    <n v="7"/>
    <s v="N"/>
    <s v="NA"/>
    <s v="AY Dandekar"/>
    <s v="BNJ Oxenford"/>
  </r>
  <r>
    <n v="1175357"/>
    <s v="Kolkata"/>
    <x v="21"/>
    <d v="2019-03-24T00:00:00"/>
    <x v="164"/>
    <x v="4"/>
    <n v="0"/>
    <s v="Kolkata Knight Riders"/>
    <s v="Sunrisers Hyderabad"/>
    <s v="Kolkata Knight Riders"/>
    <x v="0"/>
    <x v="0"/>
    <s v="wickets"/>
    <n v="6"/>
    <s v="N"/>
    <s v="NA"/>
    <s v="CB Gaffaney"/>
    <s v="AK Chaudhary"/>
  </r>
  <r>
    <n v="1175358"/>
    <s v="Mumbai"/>
    <x v="21"/>
    <d v="2019-03-24T00:00:00"/>
    <x v="182"/>
    <x v="3"/>
    <n v="0"/>
    <s v="Mumbai Indians"/>
    <s v="Delhi Capitals"/>
    <s v="Mumbai Indians"/>
    <x v="0"/>
    <x v="15"/>
    <s v="runs"/>
    <n v="37"/>
    <s v="N"/>
    <s v="NA"/>
    <s v="YC Barde"/>
    <s v="S Ravi"/>
  </r>
  <r>
    <n v="1175359"/>
    <s v="Jaipur"/>
    <x v="21"/>
    <d v="2019-03-25T00:00:00"/>
    <x v="45"/>
    <x v="5"/>
    <n v="0"/>
    <s v="Rajasthan Royals"/>
    <s v="Kings XI Punjab"/>
    <s v="Rajasthan Royals"/>
    <x v="0"/>
    <x v="5"/>
    <s v="runs"/>
    <n v="14"/>
    <s v="N"/>
    <s v="NA"/>
    <s v="KN Ananthapadmanabhan"/>
    <s v="C Shamshuddin"/>
  </r>
  <r>
    <n v="1175360"/>
    <s v="Delhi"/>
    <x v="21"/>
    <d v="2019-03-26T00:00:00"/>
    <x v="5"/>
    <x v="2"/>
    <n v="0"/>
    <s v="Delhi Capitals"/>
    <s v="Chennai Super Kings"/>
    <s v="Delhi Capitals"/>
    <x v="1"/>
    <x v="1"/>
    <s v="wickets"/>
    <n v="6"/>
    <s v="N"/>
    <s v="NA"/>
    <s v="M Erasmus"/>
    <s v="Nitin Menon"/>
  </r>
  <r>
    <n v="1175361"/>
    <s v="Kolkata"/>
    <x v="21"/>
    <d v="2019-03-27T00:00:00"/>
    <x v="164"/>
    <x v="4"/>
    <n v="0"/>
    <s v="Kolkata Knight Riders"/>
    <s v="Kings XI Punjab"/>
    <s v="Kings XI Punjab"/>
    <x v="0"/>
    <x v="0"/>
    <s v="runs"/>
    <n v="28"/>
    <s v="N"/>
    <s v="NA"/>
    <s v="VA Kulkarni"/>
    <s v="AK Chaudhary"/>
  </r>
  <r>
    <n v="1175362"/>
    <s v="Bengaluru"/>
    <x v="21"/>
    <d v="2019-03-28T00:00:00"/>
    <x v="190"/>
    <x v="35"/>
    <n v="0"/>
    <s v="Royal Challengers Bangalore"/>
    <s v="Mumbai Indians"/>
    <s v="Royal Challengers Bangalore"/>
    <x v="0"/>
    <x v="7"/>
    <s v="runs"/>
    <n v="6"/>
    <s v="N"/>
    <s v="NA"/>
    <s v="CK Nandan"/>
    <s v="S Ravi"/>
  </r>
  <r>
    <n v="1175363"/>
    <s v="Hyderabad"/>
    <x v="21"/>
    <d v="2019-03-29T00:00:00"/>
    <x v="188"/>
    <x v="6"/>
    <n v="0"/>
    <s v="Sunrisers Hyderabad"/>
    <s v="Rajasthan Royals"/>
    <s v="Rajasthan Royals"/>
    <x v="1"/>
    <x v="11"/>
    <s v="wickets"/>
    <n v="5"/>
    <s v="N"/>
    <s v="NA"/>
    <s v="C Shamshuddin"/>
    <s v="BNJ Oxenford"/>
  </r>
  <r>
    <n v="1175364"/>
    <s v="Chandigarh"/>
    <x v="21"/>
    <d v="2019-03-30T00:00:00"/>
    <x v="165"/>
    <x v="32"/>
    <n v="0"/>
    <s v="Kings XI Punjab"/>
    <s v="Mumbai Indians"/>
    <s v="Kings XI Punjab"/>
    <x v="0"/>
    <x v="5"/>
    <s v="wickets"/>
    <n v="8"/>
    <s v="N"/>
    <s v="NA"/>
    <s v="VA Kulkarni"/>
    <s v="CB Gaffaney"/>
  </r>
  <r>
    <n v="1175365"/>
    <s v="Delhi"/>
    <x v="21"/>
    <d v="2019-03-30T00:00:00"/>
    <x v="214"/>
    <x v="2"/>
    <n v="0"/>
    <s v="Delhi Capitals"/>
    <s v="Kolkata Knight Riders"/>
    <s v="Delhi Capitals"/>
    <x v="0"/>
    <x v="15"/>
    <s v="tie"/>
    <s v="NA"/>
    <s v="Y"/>
    <s v="NA"/>
    <s v="AY Dandekar"/>
    <s v="Nitin Menon"/>
  </r>
  <r>
    <n v="1175366"/>
    <s v="Hyderabad"/>
    <x v="21"/>
    <d v="2019-03-31T00:00:00"/>
    <x v="215"/>
    <x v="6"/>
    <n v="0"/>
    <s v="Sunrisers Hyderabad"/>
    <s v="Royal Challengers Bangalore"/>
    <s v="Royal Challengers Bangalore"/>
    <x v="0"/>
    <x v="11"/>
    <s v="runs"/>
    <n v="118"/>
    <s v="N"/>
    <s v="NA"/>
    <s v="KN Ananthapadmanabhan"/>
    <s v="S Ravi"/>
  </r>
  <r>
    <n v="1175367"/>
    <s v="Chennai"/>
    <x v="21"/>
    <d v="2019-03-31T00:00:00"/>
    <x v="13"/>
    <x v="7"/>
    <n v="0"/>
    <s v="Chennai Super Kings"/>
    <s v="Rajasthan Royals"/>
    <s v="Rajasthan Royals"/>
    <x v="0"/>
    <x v="1"/>
    <s v="runs"/>
    <n v="8"/>
    <s v="N"/>
    <s v="NA"/>
    <s v="YC Barde"/>
    <s v="CK Nandan"/>
  </r>
  <r>
    <n v="1175368"/>
    <s v="Chandigarh"/>
    <x v="21"/>
    <d v="2019-04-01T00:00:00"/>
    <x v="216"/>
    <x v="32"/>
    <n v="0"/>
    <s v="Kings XI Punjab"/>
    <s v="Delhi Capitals"/>
    <s v="Delhi Capitals"/>
    <x v="0"/>
    <x v="5"/>
    <s v="runs"/>
    <n v="14"/>
    <s v="N"/>
    <s v="NA"/>
    <s v="CB Gaffaney"/>
    <s v="AK Chaudhary"/>
  </r>
  <r>
    <n v="1175369"/>
    <s v="Jaipur"/>
    <x v="21"/>
    <d v="2019-04-02T00:00:00"/>
    <x v="212"/>
    <x v="5"/>
    <n v="0"/>
    <s v="Rajasthan Royals"/>
    <s v="Royal Challengers Bangalore"/>
    <s v="Rajasthan Royals"/>
    <x v="0"/>
    <x v="4"/>
    <s v="wickets"/>
    <n v="7"/>
    <s v="N"/>
    <s v="NA"/>
    <s v="AY Dandekar"/>
    <s v="M Erasmus"/>
  </r>
  <r>
    <n v="1175370"/>
    <s v="Mumbai"/>
    <x v="21"/>
    <d v="2019-04-03T00:00:00"/>
    <x v="172"/>
    <x v="3"/>
    <n v="0"/>
    <s v="Mumbai Indians"/>
    <s v="Chennai Super Kings"/>
    <s v="Chennai Super Kings"/>
    <x v="0"/>
    <x v="7"/>
    <s v="runs"/>
    <n v="37"/>
    <s v="N"/>
    <s v="NA"/>
    <s v="RJ Tucker"/>
    <s v="BNJ Oxenford"/>
  </r>
  <r>
    <n v="1175371"/>
    <s v="Delhi"/>
    <x v="21"/>
    <d v="2019-04-04T00:00:00"/>
    <x v="215"/>
    <x v="2"/>
    <n v="0"/>
    <s v="Delhi Capitals"/>
    <s v="Sunrisers Hyderabad"/>
    <s v="Sunrisers Hyderabad"/>
    <x v="0"/>
    <x v="11"/>
    <s v="wickets"/>
    <n v="5"/>
    <s v="N"/>
    <s v="NA"/>
    <s v="KN Ananthapadmanabhan"/>
    <s v="C Shamshuddin"/>
  </r>
  <r>
    <n v="1175372"/>
    <s v="Bengaluru"/>
    <x v="21"/>
    <d v="2019-04-05T00:00:00"/>
    <x v="164"/>
    <x v="35"/>
    <n v="0"/>
    <s v="Royal Challengers Bangalore"/>
    <s v="Kolkata Knight Riders"/>
    <s v="Kolkata Knight Riders"/>
    <x v="0"/>
    <x v="0"/>
    <s v="wickets"/>
    <n v="5"/>
    <s v="N"/>
    <s v="NA"/>
    <s v="CB Gaffaney"/>
    <s v="AK Chaudhary"/>
  </r>
  <r>
    <n v="1178393"/>
    <s v="Chennai"/>
    <x v="21"/>
    <d v="2019-04-06T00:00:00"/>
    <x v="62"/>
    <x v="7"/>
    <n v="0"/>
    <s v="Chennai Super Kings"/>
    <s v="Kings XI Punjab"/>
    <s v="Chennai Super Kings"/>
    <x v="1"/>
    <x v="1"/>
    <s v="runs"/>
    <n v="22"/>
    <s v="N"/>
    <s v="NA"/>
    <s v="KN Ananthapadmanabhan"/>
    <s v="RJ Tucker"/>
  </r>
  <r>
    <n v="1178394"/>
    <s v="Hyderabad"/>
    <x v="21"/>
    <d v="2019-04-06T00:00:00"/>
    <x v="217"/>
    <x v="6"/>
    <n v="0"/>
    <s v="Sunrisers Hyderabad"/>
    <s v="Mumbai Indians"/>
    <s v="Sunrisers Hyderabad"/>
    <x v="0"/>
    <x v="7"/>
    <s v="runs"/>
    <n v="40"/>
    <s v="N"/>
    <s v="NA"/>
    <s v="AY Dandekar"/>
    <s v="Nitin Menon"/>
  </r>
  <r>
    <n v="1178395"/>
    <s v="Bengaluru"/>
    <x v="21"/>
    <d v="2019-04-07T00:00:00"/>
    <x v="218"/>
    <x v="35"/>
    <n v="0"/>
    <s v="Royal Challengers Bangalore"/>
    <s v="Delhi Capitals"/>
    <s v="Delhi Capitals"/>
    <x v="0"/>
    <x v="15"/>
    <s v="wickets"/>
    <n v="4"/>
    <s v="N"/>
    <s v="NA"/>
    <s v="YC Barde"/>
    <s v="S Ravi"/>
  </r>
  <r>
    <n v="1178396"/>
    <s v="Jaipur"/>
    <x v="21"/>
    <d v="2019-04-07T00:00:00"/>
    <x v="219"/>
    <x v="5"/>
    <n v="0"/>
    <s v="Rajasthan Royals"/>
    <s v="Kolkata Knight Riders"/>
    <s v="Kolkata Knight Riders"/>
    <x v="0"/>
    <x v="0"/>
    <s v="wickets"/>
    <n v="8"/>
    <s v="N"/>
    <s v="NA"/>
    <s v="CB Gaffaney"/>
    <s v="AK Chaudhary"/>
  </r>
  <r>
    <n v="1178397"/>
    <s v="Chandigarh"/>
    <x v="21"/>
    <d v="2019-04-08T00:00:00"/>
    <x v="202"/>
    <x v="32"/>
    <n v="0"/>
    <s v="Kings XI Punjab"/>
    <s v="Sunrisers Hyderabad"/>
    <s v="Kings XI Punjab"/>
    <x v="0"/>
    <x v="5"/>
    <s v="wickets"/>
    <n v="6"/>
    <s v="N"/>
    <s v="NA"/>
    <s v="AY Dandekar"/>
    <s v="M Erasmus"/>
  </r>
  <r>
    <n v="1178398"/>
    <s v="Chennai"/>
    <x v="21"/>
    <d v="2019-04-09T00:00:00"/>
    <x v="220"/>
    <x v="7"/>
    <n v="0"/>
    <s v="Chennai Super Kings"/>
    <s v="Kolkata Knight Riders"/>
    <s v="Chennai Super Kings"/>
    <x v="0"/>
    <x v="1"/>
    <s v="wickets"/>
    <n v="7"/>
    <s v="N"/>
    <s v="NA"/>
    <s v="RJ Tucker"/>
    <s v="C Shamshuddin"/>
  </r>
  <r>
    <n v="1178399"/>
    <s v="Mumbai"/>
    <x v="21"/>
    <d v="2019-04-10T00:00:00"/>
    <x v="90"/>
    <x v="3"/>
    <n v="0"/>
    <s v="Mumbai Indians"/>
    <s v="Kings XI Punjab"/>
    <s v="Mumbai Indians"/>
    <x v="0"/>
    <x v="7"/>
    <s v="wickets"/>
    <n v="3"/>
    <s v="N"/>
    <s v="NA"/>
    <s v="YC Barde"/>
    <s v="S Ravi"/>
  </r>
  <r>
    <n v="1178400"/>
    <s v="Jaipur"/>
    <x v="21"/>
    <d v="2019-04-11T00:00:00"/>
    <x v="13"/>
    <x v="5"/>
    <n v="0"/>
    <s v="Rajasthan Royals"/>
    <s v="Chennai Super Kings"/>
    <s v="Chennai Super Kings"/>
    <x v="0"/>
    <x v="1"/>
    <s v="wickets"/>
    <n v="4"/>
    <s v="N"/>
    <s v="NA"/>
    <s v="UV Gandhe"/>
    <s v="BNJ Oxenford"/>
  </r>
  <r>
    <n v="1178401"/>
    <s v="Kolkata"/>
    <x v="21"/>
    <d v="2019-04-12T00:00:00"/>
    <x v="114"/>
    <x v="4"/>
    <n v="0"/>
    <s v="Kolkata Knight Riders"/>
    <s v="Delhi Capitals"/>
    <s v="Delhi Capitals"/>
    <x v="0"/>
    <x v="15"/>
    <s v="wickets"/>
    <n v="7"/>
    <s v="N"/>
    <s v="NA"/>
    <s v="YC Barde"/>
    <s v="CK Nandan"/>
  </r>
  <r>
    <n v="1178402"/>
    <s v="Mumbai"/>
    <x v="21"/>
    <d v="2019-04-13T00:00:00"/>
    <x v="194"/>
    <x v="3"/>
    <n v="0"/>
    <s v="Mumbai Indians"/>
    <s v="Rajasthan Royals"/>
    <s v="Rajasthan Royals"/>
    <x v="0"/>
    <x v="4"/>
    <s v="wickets"/>
    <n v="4"/>
    <s v="N"/>
    <s v="NA"/>
    <s v="Nitin Menon"/>
    <s v="A Nand Kishore"/>
  </r>
  <r>
    <n v="1178403"/>
    <s v="Chandigarh"/>
    <x v="21"/>
    <d v="2019-04-13T00:00:00"/>
    <x v="46"/>
    <x v="32"/>
    <n v="0"/>
    <s v="Kings XI Punjab"/>
    <s v="Royal Challengers Bangalore"/>
    <s v="Royal Challengers Bangalore"/>
    <x v="0"/>
    <x v="3"/>
    <s v="wickets"/>
    <n v="8"/>
    <s v="N"/>
    <s v="NA"/>
    <s v="UV Gandhe"/>
    <s v="S Ravi"/>
  </r>
  <r>
    <n v="1178404"/>
    <s v="Kolkata"/>
    <x v="21"/>
    <d v="2019-04-14T00:00:00"/>
    <x v="221"/>
    <x v="4"/>
    <n v="0"/>
    <s v="Kolkata Knight Riders"/>
    <s v="Chennai Super Kings"/>
    <s v="Chennai Super Kings"/>
    <x v="0"/>
    <x v="1"/>
    <s v="wickets"/>
    <n v="5"/>
    <s v="N"/>
    <s v="NA"/>
    <s v="RJ Tucker"/>
    <s v="CK Nandan"/>
  </r>
  <r>
    <n v="1178405"/>
    <s v="Hyderabad"/>
    <x v="21"/>
    <d v="2019-04-14T00:00:00"/>
    <x v="222"/>
    <x v="6"/>
    <n v="0"/>
    <s v="Sunrisers Hyderabad"/>
    <s v="Delhi Capitals"/>
    <s v="Sunrisers Hyderabad"/>
    <x v="0"/>
    <x v="15"/>
    <s v="runs"/>
    <n v="39"/>
    <s v="N"/>
    <s v="NA"/>
    <s v="BNJ Oxenford"/>
    <s v="AK Chaudhary"/>
  </r>
  <r>
    <n v="1178406"/>
    <s v="Mumbai"/>
    <x v="21"/>
    <d v="2019-04-15T00:00:00"/>
    <x v="80"/>
    <x v="3"/>
    <n v="0"/>
    <s v="Mumbai Indians"/>
    <s v="Royal Challengers Bangalore"/>
    <s v="Mumbai Indians"/>
    <x v="0"/>
    <x v="7"/>
    <s v="wickets"/>
    <n v="5"/>
    <s v="N"/>
    <s v="NA"/>
    <s v="M Erasmus"/>
    <s v="Nitin Menon"/>
  </r>
  <r>
    <n v="1178407"/>
    <s v="Chandigarh"/>
    <x v="21"/>
    <d v="2019-04-16T00:00:00"/>
    <x v="91"/>
    <x v="32"/>
    <n v="0"/>
    <s v="Kings XI Punjab"/>
    <s v="Rajasthan Royals"/>
    <s v="Rajasthan Royals"/>
    <x v="0"/>
    <x v="5"/>
    <s v="runs"/>
    <n v="12"/>
    <s v="N"/>
    <s v="NA"/>
    <s v="VA Kulkarni"/>
    <s v="AK Chaudhary"/>
  </r>
  <r>
    <n v="1178408"/>
    <s v="Hyderabad"/>
    <x v="21"/>
    <d v="2019-04-17T00:00:00"/>
    <x v="79"/>
    <x v="6"/>
    <n v="0"/>
    <s v="Sunrisers Hyderabad"/>
    <s v="Chennai Super Kings"/>
    <s v="Chennai Super Kings"/>
    <x v="1"/>
    <x v="11"/>
    <s v="wickets"/>
    <n v="6"/>
    <s v="N"/>
    <s v="NA"/>
    <s v="UV Gandhe"/>
    <s v="IJ Gould"/>
  </r>
  <r>
    <n v="1178409"/>
    <s v="Delhi"/>
    <x v="21"/>
    <d v="2019-04-18T00:00:00"/>
    <x v="172"/>
    <x v="2"/>
    <n v="0"/>
    <s v="Delhi Capitals"/>
    <s v="Mumbai Indians"/>
    <s v="Mumbai Indians"/>
    <x v="1"/>
    <x v="7"/>
    <s v="runs"/>
    <n v="40"/>
    <s v="N"/>
    <s v="NA"/>
    <s v="BNJ Oxenford"/>
    <s v="NJ Llong"/>
  </r>
  <r>
    <n v="1178410"/>
    <s v="Kolkata"/>
    <x v="21"/>
    <d v="2019-04-19T00:00:00"/>
    <x v="104"/>
    <x v="4"/>
    <n v="0"/>
    <s v="Kolkata Knight Riders"/>
    <s v="Royal Challengers Bangalore"/>
    <s v="Kolkata Knight Riders"/>
    <x v="0"/>
    <x v="3"/>
    <s v="runs"/>
    <n v="10"/>
    <s v="N"/>
    <s v="NA"/>
    <s v="IJ Gould"/>
    <s v="Nitin Menon"/>
  </r>
  <r>
    <n v="1178411"/>
    <s v="Jaipur"/>
    <x v="21"/>
    <d v="2019-04-20T00:00:00"/>
    <x v="118"/>
    <x v="5"/>
    <n v="0"/>
    <s v="Rajasthan Royals"/>
    <s v="Mumbai Indians"/>
    <s v="Rajasthan Royals"/>
    <x v="0"/>
    <x v="4"/>
    <s v="wickets"/>
    <n v="5"/>
    <s v="N"/>
    <s v="NA"/>
    <s v="YC Barde"/>
    <s v="S Ravi"/>
  </r>
  <r>
    <n v="1178412"/>
    <s v="Delhi"/>
    <x v="21"/>
    <d v="2019-04-20T00:00:00"/>
    <x v="166"/>
    <x v="2"/>
    <n v="0"/>
    <s v="Delhi Capitals"/>
    <s v="Kings XI Punjab"/>
    <s v="Delhi Capitals"/>
    <x v="0"/>
    <x v="15"/>
    <s v="wickets"/>
    <n v="5"/>
    <s v="N"/>
    <s v="NA"/>
    <s v="UV Gandhe"/>
    <s v="C Shamshuddin"/>
  </r>
  <r>
    <n v="1178413"/>
    <s v="Hyderabad"/>
    <x v="21"/>
    <d v="2019-04-21T00:00:00"/>
    <x v="223"/>
    <x v="6"/>
    <n v="0"/>
    <s v="Sunrisers Hyderabad"/>
    <s v="Kolkata Knight Riders"/>
    <s v="Sunrisers Hyderabad"/>
    <x v="0"/>
    <x v="11"/>
    <s v="wickets"/>
    <n v="9"/>
    <s v="N"/>
    <s v="NA"/>
    <s v="NJ Llong"/>
    <s v="Nitin Menon"/>
  </r>
  <r>
    <n v="1178414"/>
    <s v="Bengaluru"/>
    <x v="21"/>
    <d v="2019-04-21T00:00:00"/>
    <x v="148"/>
    <x v="35"/>
    <n v="0"/>
    <s v="Royal Challengers Bangalore"/>
    <s v="Chennai Super Kings"/>
    <s v="Chennai Super Kings"/>
    <x v="0"/>
    <x v="3"/>
    <s v="runs"/>
    <n v="1"/>
    <s v="N"/>
    <s v="NA"/>
    <s v="RJ Tucker"/>
    <s v="VA Kulkarni"/>
  </r>
  <r>
    <n v="1178415"/>
    <s v="Jaipur"/>
    <x v="22"/>
    <d v="2019-04-22T00:00:00"/>
    <x v="182"/>
    <x v="5"/>
    <n v="0"/>
    <s v="Rajasthan Royals"/>
    <s v="Delhi Capitals"/>
    <s v="Delhi Capitals"/>
    <x v="0"/>
    <x v="15"/>
    <s v="wickets"/>
    <n v="6"/>
    <s v="N"/>
    <s v="NA"/>
    <s v="A Nand Kishore"/>
    <s v="S Ravi"/>
  </r>
  <r>
    <n v="1178416"/>
    <s v="Chennai"/>
    <x v="21"/>
    <d v="2019-04-23T00:00:00"/>
    <x v="5"/>
    <x v="7"/>
    <n v="0"/>
    <s v="Chennai Super Kings"/>
    <s v="Sunrisers Hyderabad"/>
    <s v="Chennai Super Kings"/>
    <x v="0"/>
    <x v="1"/>
    <s v="wickets"/>
    <n v="6"/>
    <s v="N"/>
    <s v="NA"/>
    <s v="NJ Llong"/>
    <s v="AK Chaudhary"/>
  </r>
  <r>
    <n v="1178417"/>
    <s v="Bengaluru"/>
    <x v="21"/>
    <d v="2019-04-24T00:00:00"/>
    <x v="46"/>
    <x v="35"/>
    <n v="0"/>
    <s v="Royal Challengers Bangalore"/>
    <s v="Kings XI Punjab"/>
    <s v="Kings XI Punjab"/>
    <x v="0"/>
    <x v="3"/>
    <s v="runs"/>
    <n v="17"/>
    <s v="N"/>
    <s v="NA"/>
    <s v="C Shamshuddin"/>
    <s v="BNJ Oxenford"/>
  </r>
  <r>
    <n v="1178418"/>
    <s v="Kolkata"/>
    <x v="21"/>
    <d v="2019-04-25T00:00:00"/>
    <x v="168"/>
    <x v="4"/>
    <n v="0"/>
    <s v="Kolkata Knight Riders"/>
    <s v="Rajasthan Royals"/>
    <s v="Rajasthan Royals"/>
    <x v="0"/>
    <x v="4"/>
    <s v="wickets"/>
    <n v="3"/>
    <s v="N"/>
    <s v="NA"/>
    <s v="AY Dandekar"/>
    <s v="IJ Gould"/>
  </r>
  <r>
    <n v="1178419"/>
    <s v="Chennai"/>
    <x v="21"/>
    <d v="2019-04-26T00:00:00"/>
    <x v="57"/>
    <x v="7"/>
    <n v="0"/>
    <s v="Chennai Super Kings"/>
    <s v="Mumbai Indians"/>
    <s v="Chennai Super Kings"/>
    <x v="0"/>
    <x v="7"/>
    <s v="runs"/>
    <n v="46"/>
    <s v="N"/>
    <s v="NA"/>
    <s v="NJ Llong"/>
    <s v="AK Chaudhary"/>
  </r>
  <r>
    <n v="1178420"/>
    <s v="Jaipur"/>
    <x v="21"/>
    <d v="2019-04-27T00:00:00"/>
    <x v="93"/>
    <x v="5"/>
    <n v="0"/>
    <s v="Rajasthan Royals"/>
    <s v="Sunrisers Hyderabad"/>
    <s v="Rajasthan Royals"/>
    <x v="0"/>
    <x v="4"/>
    <s v="wickets"/>
    <n v="7"/>
    <s v="N"/>
    <s v="NA"/>
    <s v="YC Barde"/>
    <s v="A Nand Kishore"/>
  </r>
  <r>
    <n v="1178421"/>
    <s v="Delhi"/>
    <x v="21"/>
    <d v="2019-04-28T00:00:00"/>
    <x v="114"/>
    <x v="2"/>
    <n v="0"/>
    <s v="Delhi Capitals"/>
    <s v="Royal Challengers Bangalore"/>
    <s v="Delhi Capitals"/>
    <x v="1"/>
    <x v="15"/>
    <s v="runs"/>
    <n v="16"/>
    <s v="N"/>
    <s v="NA"/>
    <s v="KN Ananthapadmanabhan"/>
    <s v="BNJ Oxenford"/>
  </r>
  <r>
    <n v="1178422"/>
    <s v="Kolkata"/>
    <x v="21"/>
    <d v="2019-04-28T00:00:00"/>
    <x v="164"/>
    <x v="4"/>
    <n v="0"/>
    <s v="Kolkata Knight Riders"/>
    <s v="Mumbai Indians"/>
    <s v="Mumbai Indians"/>
    <x v="0"/>
    <x v="0"/>
    <s v="runs"/>
    <n v="34"/>
    <s v="N"/>
    <s v="NA"/>
    <s v="IJ Gould"/>
    <s v="Nitin Menon"/>
  </r>
  <r>
    <n v="1178423"/>
    <s v="Hyderabad"/>
    <x v="21"/>
    <d v="2019-04-29T00:00:00"/>
    <x v="79"/>
    <x v="6"/>
    <n v="0"/>
    <s v="Sunrisers Hyderabad"/>
    <s v="Kings XI Punjab"/>
    <s v="Kings XI Punjab"/>
    <x v="0"/>
    <x v="11"/>
    <s v="runs"/>
    <n v="45"/>
    <s v="N"/>
    <s v="NA"/>
    <s v="CK Nandan"/>
    <s v="S Ravi"/>
  </r>
  <r>
    <n v="1178424"/>
    <s v="Bengaluru"/>
    <x v="21"/>
    <d v="2019-04-30T00:00:00"/>
    <x v="115"/>
    <x v="35"/>
    <n v="0"/>
    <s v="Royal Challengers Bangalore"/>
    <s v="Rajasthan Royals"/>
    <s v="Rajasthan Royals"/>
    <x v="0"/>
    <x v="10"/>
    <s v="NA"/>
    <s v="NA"/>
    <s v="NA"/>
    <s v="NA"/>
    <s v="UV Gandhe"/>
    <s v="NJ Llong"/>
  </r>
  <r>
    <n v="1178425"/>
    <s v="Chennai"/>
    <x v="21"/>
    <d v="2019-05-01T00:00:00"/>
    <x v="13"/>
    <x v="7"/>
    <n v="0"/>
    <s v="Chennai Super Kings"/>
    <s v="Delhi Capitals"/>
    <s v="Delhi Capitals"/>
    <x v="0"/>
    <x v="1"/>
    <s v="runs"/>
    <n v="80"/>
    <s v="N"/>
    <s v="NA"/>
    <s v="AY Dandekar"/>
    <s v="Nitin Menon"/>
  </r>
  <r>
    <n v="1178426"/>
    <s v="Mumbai"/>
    <x v="21"/>
    <d v="2019-05-02T00:00:00"/>
    <x v="190"/>
    <x v="3"/>
    <n v="0"/>
    <s v="Mumbai Indians"/>
    <s v="Sunrisers Hyderabad"/>
    <s v="Mumbai Indians"/>
    <x v="1"/>
    <x v="7"/>
    <s v="tie"/>
    <s v="NA"/>
    <s v="Y"/>
    <s v="NA"/>
    <s v="CK Nandan"/>
    <s v="S Ravi"/>
  </r>
  <r>
    <n v="1178427"/>
    <s v="Chandigarh"/>
    <x v="21"/>
    <d v="2019-05-03T00:00:00"/>
    <x v="224"/>
    <x v="32"/>
    <n v="0"/>
    <s v="Kings XI Punjab"/>
    <s v="Kolkata Knight Riders"/>
    <s v="Kolkata Knight Riders"/>
    <x v="0"/>
    <x v="0"/>
    <s v="wickets"/>
    <n v="7"/>
    <s v="N"/>
    <s v="NA"/>
    <s v="C Shamshuddin"/>
    <s v="BNJ Oxenford"/>
  </r>
  <r>
    <n v="1178428"/>
    <s v="Delhi"/>
    <x v="21"/>
    <d v="2019-05-04T00:00:00"/>
    <x v="28"/>
    <x v="2"/>
    <n v="0"/>
    <s v="Delhi Capitals"/>
    <s v="Rajasthan Royals"/>
    <s v="Rajasthan Royals"/>
    <x v="1"/>
    <x v="15"/>
    <s v="wickets"/>
    <n v="5"/>
    <s v="N"/>
    <s v="NA"/>
    <s v="AY Dandekar"/>
    <s v="IJ Gould"/>
  </r>
  <r>
    <n v="1178429"/>
    <s v="Bengaluru"/>
    <x v="21"/>
    <d v="2019-05-04T00:00:00"/>
    <x v="225"/>
    <x v="35"/>
    <n v="0"/>
    <s v="Royal Challengers Bangalore"/>
    <s v="Sunrisers Hyderabad"/>
    <s v="Royal Challengers Bangalore"/>
    <x v="0"/>
    <x v="3"/>
    <s v="wickets"/>
    <n v="4"/>
    <s v="N"/>
    <s v="NA"/>
    <s v="NJ Llong"/>
    <s v="AK Chaudhary"/>
  </r>
  <r>
    <n v="1178430"/>
    <s v="Chandigarh"/>
    <x v="21"/>
    <d v="2019-05-05T00:00:00"/>
    <x v="202"/>
    <x v="32"/>
    <n v="0"/>
    <s v="Kings XI Punjab"/>
    <s v="Chennai Super Kings"/>
    <s v="Kings XI Punjab"/>
    <x v="0"/>
    <x v="5"/>
    <s v="wickets"/>
    <n v="6"/>
    <s v="N"/>
    <s v="NA"/>
    <s v="KN Ananthapadmanabhan"/>
    <s v="C Shamshuddin"/>
  </r>
  <r>
    <n v="1178431"/>
    <s v="Mumbai"/>
    <x v="15"/>
    <d v="2019-05-05T00:00:00"/>
    <x v="172"/>
    <x v="3"/>
    <n v="0"/>
    <s v="Mumbai Indians"/>
    <s v="Kolkata Knight Riders"/>
    <s v="Mumbai Indians"/>
    <x v="0"/>
    <x v="7"/>
    <s v="wickets"/>
    <n v="9"/>
    <s v="N"/>
    <s v="NA"/>
    <s v="A Nand Kishore"/>
    <s v="CK Nandan"/>
  </r>
  <r>
    <n v="1181764"/>
    <s v="Chennai"/>
    <x v="21"/>
    <d v="2019-05-07T00:00:00"/>
    <x v="178"/>
    <x v="7"/>
    <n v="0"/>
    <s v="Mumbai Indians"/>
    <s v="Chennai Super Kings"/>
    <s v="Chennai Super Kings"/>
    <x v="1"/>
    <x v="7"/>
    <s v="wickets"/>
    <n v="6"/>
    <s v="N"/>
    <s v="NA"/>
    <s v="NJ Llong"/>
    <s v="Nitin Menon"/>
  </r>
  <r>
    <n v="1181766"/>
    <s v="Visakhapatnam"/>
    <x v="21"/>
    <d v="2019-05-08T00:00:00"/>
    <x v="182"/>
    <x v="24"/>
    <n v="0"/>
    <s v="Delhi Capitals"/>
    <s v="Sunrisers Hyderabad"/>
    <s v="Delhi Capitals"/>
    <x v="0"/>
    <x v="15"/>
    <s v="wickets"/>
    <n v="2"/>
    <s v="N"/>
    <s v="NA"/>
    <s v="BNJ Oxenford"/>
    <s v="S Ravi"/>
  </r>
  <r>
    <n v="1181767"/>
    <s v="Visakhapatnam"/>
    <x v="21"/>
    <d v="2019-05-10T00:00:00"/>
    <x v="123"/>
    <x v="24"/>
    <n v="0"/>
    <s v="Chennai Super Kings"/>
    <s v="Delhi Capitals"/>
    <s v="Chennai Super Kings"/>
    <x v="0"/>
    <x v="1"/>
    <s v="wickets"/>
    <n v="6"/>
    <s v="N"/>
    <s v="NA"/>
    <s v="BNJ Oxenford"/>
    <s v="S Ravi"/>
  </r>
  <r>
    <n v="1181768"/>
    <s v="Hyderabad"/>
    <x v="21"/>
    <d v="2019-05-12T00:00:00"/>
    <x v="190"/>
    <x v="6"/>
    <n v="0"/>
    <s v="Mumbai Indians"/>
    <s v="Chennai Super Kings"/>
    <s v="Mumbai Indians"/>
    <x v="1"/>
    <x v="7"/>
    <s v="runs"/>
    <n v="1"/>
    <s v="N"/>
    <s v="NA"/>
    <s v="IJ Gould"/>
    <s v="Nitin Menon"/>
  </r>
  <r>
    <n v="1216492"/>
    <s v="Abu Dhabi"/>
    <x v="23"/>
    <d v="2020-09-19T00:00:00"/>
    <x v="83"/>
    <x v="28"/>
    <n v="0"/>
    <s v="Mumbai Indians"/>
    <s v="Chennai Super Kings"/>
    <s v="Chennai Super Kings"/>
    <x v="0"/>
    <x v="1"/>
    <s v="wickets"/>
    <n v="5"/>
    <s v="N"/>
    <s v="NA"/>
    <s v="CB Gaffaney"/>
    <s v="VK Sharma"/>
  </r>
  <r>
    <n v="1216493"/>
    <s v="Dubai"/>
    <x v="23"/>
    <d v="2020-09-20T00:00:00"/>
    <x v="183"/>
    <x v="30"/>
    <n v="0"/>
    <s v="Delhi Capitals"/>
    <s v="Kings XI Punjab"/>
    <s v="Kings XI Punjab"/>
    <x v="0"/>
    <x v="15"/>
    <s v="tie"/>
    <s v="NA"/>
    <s v="Y"/>
    <s v="NA"/>
    <s v="AK Chaudhary"/>
    <s v="Nitin Menon"/>
  </r>
  <r>
    <n v="1216494"/>
    <s v="Abu Dhabi"/>
    <x v="23"/>
    <d v="2020-10-21T00:00:00"/>
    <x v="198"/>
    <x v="28"/>
    <n v="0"/>
    <s v="Kolkata Knight Riders"/>
    <s v="Royal Challengers Bangalore"/>
    <s v="Kolkata Knight Riders"/>
    <x v="1"/>
    <x v="3"/>
    <s v="wickets"/>
    <n v="8"/>
    <s v="N"/>
    <s v="NA"/>
    <s v="VK Sharma"/>
    <s v="S Ravi"/>
  </r>
  <r>
    <n v="1216495"/>
    <s v="Sharjah"/>
    <x v="23"/>
    <d v="2020-11-03T00:00:00"/>
    <x v="128"/>
    <x v="29"/>
    <n v="0"/>
    <s v="Mumbai Indians"/>
    <s v="Sunrisers Hyderabad"/>
    <s v="Sunrisers Hyderabad"/>
    <x v="0"/>
    <x v="11"/>
    <s v="wickets"/>
    <n v="10"/>
    <s v="N"/>
    <s v="NA"/>
    <s v="C Shamshuddin"/>
    <s v="RK Illingworth"/>
  </r>
  <r>
    <n v="1216496"/>
    <s v="Sharjah"/>
    <x v="23"/>
    <d v="2020-09-22T00:00:00"/>
    <x v="144"/>
    <x v="29"/>
    <n v="0"/>
    <s v="Rajasthan Royals"/>
    <s v="Chennai Super Kings"/>
    <s v="Chennai Super Kings"/>
    <x v="0"/>
    <x v="4"/>
    <s v="runs"/>
    <n v="16"/>
    <s v="N"/>
    <s v="NA"/>
    <s v="C Shamshuddin"/>
    <s v="VA Kulkarni"/>
  </r>
  <r>
    <n v="1216497"/>
    <s v="Abu Dhabi"/>
    <x v="23"/>
    <d v="2020-10-24T00:00:00"/>
    <x v="226"/>
    <x v="28"/>
    <n v="0"/>
    <s v="Kolkata Knight Riders"/>
    <s v="Delhi Capitals"/>
    <s v="Delhi Capitals"/>
    <x v="0"/>
    <x v="0"/>
    <s v="runs"/>
    <n v="59"/>
    <s v="N"/>
    <s v="NA"/>
    <s v="CB Gaffaney"/>
    <s v="PG Pathak"/>
  </r>
  <r>
    <n v="1216498"/>
    <s v="Dubai"/>
    <x v="23"/>
    <d v="2020-10-24T00:00:00"/>
    <x v="227"/>
    <x v="30"/>
    <n v="0"/>
    <s v="Kings XI Punjab"/>
    <s v="Sunrisers Hyderabad"/>
    <s v="Sunrisers Hyderabad"/>
    <x v="0"/>
    <x v="5"/>
    <s v="runs"/>
    <n v="12"/>
    <s v="N"/>
    <s v="NA"/>
    <s v="AY Dandekar"/>
    <s v="PR Reiffel"/>
  </r>
  <r>
    <n v="1216499"/>
    <s v="Abu Dhabi"/>
    <x v="23"/>
    <d v="2020-10-28T00:00:00"/>
    <x v="178"/>
    <x v="28"/>
    <n v="0"/>
    <s v="Royal Challengers Bangalore"/>
    <s v="Mumbai Indians"/>
    <s v="Mumbai Indians"/>
    <x v="0"/>
    <x v="7"/>
    <s v="wickets"/>
    <n v="5"/>
    <s v="N"/>
    <s v="NA"/>
    <s v="UV Gandhe"/>
    <s v="CB Gaffaney"/>
  </r>
  <r>
    <n v="1216500"/>
    <s v="Sharjah"/>
    <x v="23"/>
    <d v="2020-10-09T00:00:00"/>
    <x v="91"/>
    <x v="29"/>
    <n v="0"/>
    <s v="Delhi Capitals"/>
    <s v="Rajasthan Royals"/>
    <s v="Rajasthan Royals"/>
    <x v="0"/>
    <x v="15"/>
    <s v="runs"/>
    <n v="46"/>
    <s v="N"/>
    <s v="NA"/>
    <s v="KN Ananthapadmanabhan"/>
    <s v="C Shamshuddin"/>
  </r>
  <r>
    <n v="1216501"/>
    <s v="Abu Dhabi"/>
    <x v="23"/>
    <d v="2020-10-07T00:00:00"/>
    <x v="197"/>
    <x v="28"/>
    <n v="0"/>
    <s v="Kolkata Knight Riders"/>
    <s v="Chennai Super Kings"/>
    <s v="Kolkata Knight Riders"/>
    <x v="1"/>
    <x v="0"/>
    <s v="runs"/>
    <n v="10"/>
    <s v="N"/>
    <s v="NA"/>
    <s v="KN Ananthapadmanabhan"/>
    <s v="RK Illingworth"/>
  </r>
  <r>
    <n v="1216502"/>
    <s v="Sharjah"/>
    <x v="23"/>
    <d v="2020-10-31T00:00:00"/>
    <x v="156"/>
    <x v="29"/>
    <n v="0"/>
    <s v="Royal Challengers Bangalore"/>
    <s v="Sunrisers Hyderabad"/>
    <s v="Sunrisers Hyderabad"/>
    <x v="0"/>
    <x v="11"/>
    <s v="wickets"/>
    <n v="5"/>
    <s v="N"/>
    <s v="NA"/>
    <s v="KN Ananthapadmanabhan"/>
    <s v="K Srinivasan"/>
  </r>
  <r>
    <n v="1216503"/>
    <s v="Abu Dhabi"/>
    <x v="23"/>
    <d v="2020-10-01T00:00:00"/>
    <x v="90"/>
    <x v="28"/>
    <n v="0"/>
    <s v="Mumbai Indians"/>
    <s v="Kings XI Punjab"/>
    <s v="Kings XI Punjab"/>
    <x v="0"/>
    <x v="7"/>
    <s v="runs"/>
    <n v="48"/>
    <s v="N"/>
    <s v="NA"/>
    <s v="VK Sharma"/>
    <s v="S Ravi"/>
  </r>
  <r>
    <n v="1216504"/>
    <s v="Dubai"/>
    <x v="23"/>
    <d v="2020-09-30T00:00:00"/>
    <x v="228"/>
    <x v="30"/>
    <n v="0"/>
    <s v="Kolkata Knight Riders"/>
    <s v="Rajasthan Royals"/>
    <s v="Rajasthan Royals"/>
    <x v="0"/>
    <x v="0"/>
    <s v="runs"/>
    <n v="37"/>
    <s v="N"/>
    <s v="NA"/>
    <s v="KN Ananthapadmanabhan"/>
    <s v="C Shamshuddin"/>
  </r>
  <r>
    <n v="1216505"/>
    <s v="Abu Dhabi"/>
    <x v="23"/>
    <d v="2020-11-02T00:00:00"/>
    <x v="229"/>
    <x v="28"/>
    <n v="0"/>
    <s v="Royal Challengers Bangalore"/>
    <s v="Delhi Capitals"/>
    <s v="Delhi Capitals"/>
    <x v="0"/>
    <x v="15"/>
    <s v="wickets"/>
    <n v="6"/>
    <s v="N"/>
    <s v="NA"/>
    <s v="CB Gaffaney"/>
    <s v="S Ravi"/>
  </r>
  <r>
    <n v="1216506"/>
    <s v="Abu Dhabi"/>
    <x v="23"/>
    <d v="2020-11-01T00:00:00"/>
    <x v="230"/>
    <x v="28"/>
    <n v="0"/>
    <s v="Kings XI Punjab"/>
    <s v="Chennai Super Kings"/>
    <s v="Chennai Super Kings"/>
    <x v="0"/>
    <x v="1"/>
    <s v="wickets"/>
    <n v="9"/>
    <s v="N"/>
    <s v="NA"/>
    <s v="PG Pathak"/>
    <s v="VK Sharma"/>
  </r>
  <r>
    <n v="1216507"/>
    <s v="Dubai"/>
    <x v="23"/>
    <d v="2020-10-11T00:00:00"/>
    <x v="231"/>
    <x v="30"/>
    <n v="0"/>
    <s v="Sunrisers Hyderabad"/>
    <s v="Rajasthan Royals"/>
    <s v="Sunrisers Hyderabad"/>
    <x v="1"/>
    <x v="4"/>
    <s v="wickets"/>
    <n v="5"/>
    <s v="N"/>
    <s v="NA"/>
    <s v="YC Barde"/>
    <s v="PR Reiffel"/>
  </r>
  <r>
    <n v="1216508"/>
    <s v="Abu Dhabi"/>
    <x v="23"/>
    <d v="2020-09-23T00:00:00"/>
    <x v="57"/>
    <x v="28"/>
    <n v="0"/>
    <s v="Mumbai Indians"/>
    <s v="Kolkata Knight Riders"/>
    <s v="Kolkata Knight Riders"/>
    <x v="0"/>
    <x v="7"/>
    <s v="runs"/>
    <n v="49"/>
    <s v="N"/>
    <s v="NA"/>
    <s v="CB Gaffaney"/>
    <s v="S Ravi"/>
  </r>
  <r>
    <n v="1216509"/>
    <s v="Sharjah"/>
    <x v="23"/>
    <d v="2020-10-17T00:00:00"/>
    <x v="114"/>
    <x v="29"/>
    <n v="0"/>
    <s v="Chennai Super Kings"/>
    <s v="Delhi Capitals"/>
    <s v="Chennai Super Kings"/>
    <x v="1"/>
    <x v="15"/>
    <s v="wickets"/>
    <n v="5"/>
    <s v="N"/>
    <s v="NA"/>
    <s v="KN Ananthapadmanabhan"/>
    <s v="RK Illingworth"/>
  </r>
  <r>
    <n v="1216510"/>
    <s v="Dubai"/>
    <x v="23"/>
    <d v="2020-09-24T00:00:00"/>
    <x v="202"/>
    <x v="30"/>
    <n v="0"/>
    <s v="Kings XI Punjab"/>
    <s v="Royal Challengers Bangalore"/>
    <s v="Royal Challengers Bangalore"/>
    <x v="0"/>
    <x v="5"/>
    <s v="runs"/>
    <n v="97"/>
    <s v="N"/>
    <s v="NA"/>
    <s v="AK Chaudhary"/>
    <s v="PR Reiffel"/>
  </r>
  <r>
    <n v="1216511"/>
    <s v="Abu Dhabi"/>
    <x v="23"/>
    <d v="2020-10-06T00:00:00"/>
    <x v="178"/>
    <x v="28"/>
    <n v="0"/>
    <s v="Mumbai Indians"/>
    <s v="Rajasthan Royals"/>
    <s v="Mumbai Indians"/>
    <x v="1"/>
    <x v="7"/>
    <s v="runs"/>
    <n v="57"/>
    <s v="N"/>
    <s v="NA"/>
    <s v="VK Sharma"/>
    <s v="S Ravi"/>
  </r>
  <r>
    <n v="1216512"/>
    <s v="Abu Dhabi"/>
    <x v="23"/>
    <d v="2020-10-18T00:00:00"/>
    <x v="195"/>
    <x v="28"/>
    <n v="0"/>
    <s v="Kolkata Knight Riders"/>
    <s v="Sunrisers Hyderabad"/>
    <s v="Sunrisers Hyderabad"/>
    <x v="0"/>
    <x v="0"/>
    <s v="tie"/>
    <s v="NA"/>
    <s v="Y"/>
    <s v="NA"/>
    <s v="PG Pathak"/>
    <s v="S Ravi"/>
  </r>
  <r>
    <n v="1216513"/>
    <s v="Dubai"/>
    <x v="23"/>
    <d v="2020-10-04T00:00:00"/>
    <x v="5"/>
    <x v="30"/>
    <n v="0"/>
    <s v="Kings XI Punjab"/>
    <s v="Chennai Super Kings"/>
    <s v="Kings XI Punjab"/>
    <x v="1"/>
    <x v="1"/>
    <s v="wickets"/>
    <n v="10"/>
    <s v="N"/>
    <s v="NA"/>
    <s v="AY Dandekar"/>
    <s v="Nitin Menon"/>
  </r>
  <r>
    <n v="1216514"/>
    <s v="Abu Dhabi"/>
    <x v="23"/>
    <d v="2020-10-03T00:00:00"/>
    <x v="151"/>
    <x v="28"/>
    <n v="0"/>
    <s v="Rajasthan Royals"/>
    <s v="Royal Challengers Bangalore"/>
    <s v="Rajasthan Royals"/>
    <x v="1"/>
    <x v="3"/>
    <s v="wickets"/>
    <n v="8"/>
    <s v="N"/>
    <s v="NA"/>
    <s v="CB Gaffaney"/>
    <s v="S Ravi"/>
  </r>
  <r>
    <n v="1216515"/>
    <s v="Sharjah"/>
    <x v="23"/>
    <d v="2020-10-03T00:00:00"/>
    <x v="166"/>
    <x v="29"/>
    <n v="0"/>
    <s v="Delhi Capitals"/>
    <s v="Kolkata Knight Riders"/>
    <s v="Kolkata Knight Riders"/>
    <x v="0"/>
    <x v="15"/>
    <s v="runs"/>
    <n v="18"/>
    <s v="N"/>
    <s v="NA"/>
    <s v="VA Kulkarni"/>
    <s v="RK Illingworth"/>
  </r>
  <r>
    <n v="1216516"/>
    <s v="Dubai"/>
    <x v="23"/>
    <d v="2020-10-02T00:00:00"/>
    <x v="232"/>
    <x v="30"/>
    <n v="0"/>
    <s v="Sunrisers Hyderabad"/>
    <s v="Chennai Super Kings"/>
    <s v="Sunrisers Hyderabad"/>
    <x v="1"/>
    <x v="11"/>
    <s v="runs"/>
    <n v="7"/>
    <s v="N"/>
    <s v="NA"/>
    <s v="AK Chaudhary"/>
    <s v="PR Reiffel"/>
  </r>
  <r>
    <n v="1216517"/>
    <s v="Dubai"/>
    <x v="23"/>
    <d v="2020-10-18T00:00:00"/>
    <x v="202"/>
    <x v="30"/>
    <n v="0"/>
    <s v="Mumbai Indians"/>
    <s v="Kings XI Punjab"/>
    <s v="Mumbai Indians"/>
    <x v="1"/>
    <x v="5"/>
    <s v="tie"/>
    <s v="NA"/>
    <s v="Y"/>
    <s v="NA"/>
    <s v="Nitin Menon"/>
    <s v="PR Reiffel"/>
  </r>
  <r>
    <n v="1216518"/>
    <s v="Dubai"/>
    <x v="23"/>
    <d v="2020-10-22T00:00:00"/>
    <x v="68"/>
    <x v="30"/>
    <n v="0"/>
    <s v="Rajasthan Royals"/>
    <s v="Sunrisers Hyderabad"/>
    <s v="Sunrisers Hyderabad"/>
    <x v="0"/>
    <x v="11"/>
    <s v="wickets"/>
    <n v="8"/>
    <s v="N"/>
    <s v="NA"/>
    <s v="Nitin Menon"/>
    <s v="PR Reiffel"/>
  </r>
  <r>
    <n v="1216519"/>
    <s v="Dubai"/>
    <x v="23"/>
    <d v="2020-10-05T00:00:00"/>
    <x v="160"/>
    <x v="30"/>
    <n v="0"/>
    <s v="Delhi Capitals"/>
    <s v="Royal Challengers Bangalore"/>
    <s v="Royal Challengers Bangalore"/>
    <x v="0"/>
    <x v="15"/>
    <s v="runs"/>
    <n v="59"/>
    <s v="N"/>
    <s v="NA"/>
    <s v="Nitin Menon"/>
    <s v="YC Barde"/>
  </r>
  <r>
    <n v="1216520"/>
    <s v="Sharjah"/>
    <x v="23"/>
    <d v="2020-10-26T00:00:00"/>
    <x v="45"/>
    <x v="29"/>
    <n v="0"/>
    <s v="Kolkata Knight Riders"/>
    <s v="Kings XI Punjab"/>
    <s v="Kings XI Punjab"/>
    <x v="0"/>
    <x v="5"/>
    <s v="wickets"/>
    <n v="8"/>
    <s v="N"/>
    <s v="NA"/>
    <s v="KN Ananthapadmanabhan"/>
    <s v="RK Illingworth"/>
  </r>
  <r>
    <n v="1216521"/>
    <s v="Sharjah"/>
    <x v="23"/>
    <d v="2020-10-23T00:00:00"/>
    <x v="169"/>
    <x v="29"/>
    <n v="0"/>
    <s v="Chennai Super Kings"/>
    <s v="Mumbai Indians"/>
    <s v="Mumbai Indians"/>
    <x v="0"/>
    <x v="7"/>
    <s v="wickets"/>
    <n v="10"/>
    <s v="N"/>
    <s v="NA"/>
    <s v="C Shamshuddin"/>
    <s v="VA Kulkarni"/>
  </r>
  <r>
    <n v="1216522"/>
    <s v="Dubai"/>
    <x v="23"/>
    <d v="2020-10-17T00:00:00"/>
    <x v="46"/>
    <x v="30"/>
    <n v="0"/>
    <s v="Rajasthan Royals"/>
    <s v="Royal Challengers Bangalore"/>
    <s v="Rajasthan Royals"/>
    <x v="1"/>
    <x v="3"/>
    <s v="wickets"/>
    <n v="7"/>
    <s v="N"/>
    <s v="NA"/>
    <s v="AK Chaudhary"/>
    <s v="Nitin Menon"/>
  </r>
  <r>
    <n v="1216523"/>
    <s v="Abu Dhabi"/>
    <x v="23"/>
    <d v="2020-10-10T00:00:00"/>
    <x v="35"/>
    <x v="28"/>
    <n v="0"/>
    <s v="Kolkata Knight Riders"/>
    <s v="Kings XI Punjab"/>
    <s v="Kolkata Knight Riders"/>
    <x v="1"/>
    <x v="0"/>
    <s v="runs"/>
    <n v="2"/>
    <s v="N"/>
    <s v="NA"/>
    <s v="UV Gandhe"/>
    <s v="CB Gaffaney"/>
  </r>
  <r>
    <n v="1216524"/>
    <s v="Dubai"/>
    <x v="23"/>
    <d v="2020-10-27T00:00:00"/>
    <x v="113"/>
    <x v="30"/>
    <n v="0"/>
    <s v="Sunrisers Hyderabad"/>
    <s v="Delhi Capitals"/>
    <s v="Delhi Capitals"/>
    <x v="0"/>
    <x v="11"/>
    <s v="runs"/>
    <n v="88"/>
    <s v="N"/>
    <s v="NA"/>
    <s v="AK Chaudhary"/>
    <s v="Nitin Menon"/>
  </r>
  <r>
    <n v="1216525"/>
    <s v="Dubai"/>
    <x v="23"/>
    <d v="2020-10-10T00:00:00"/>
    <x v="104"/>
    <x v="30"/>
    <n v="0"/>
    <s v="Royal Challengers Bangalore"/>
    <s v="Chennai Super Kings"/>
    <s v="Royal Challengers Bangalore"/>
    <x v="1"/>
    <x v="3"/>
    <s v="runs"/>
    <n v="37"/>
    <s v="N"/>
    <s v="NA"/>
    <s v="AK Chaudhary"/>
    <s v="PR Reiffel"/>
  </r>
  <r>
    <n v="1216526"/>
    <s v="Abu Dhabi"/>
    <x v="23"/>
    <d v="2020-10-16T00:00:00"/>
    <x v="176"/>
    <x v="28"/>
    <n v="0"/>
    <s v="Kolkata Knight Riders"/>
    <s v="Mumbai Indians"/>
    <s v="Kolkata Knight Riders"/>
    <x v="1"/>
    <x v="7"/>
    <s v="wickets"/>
    <n v="8"/>
    <s v="N"/>
    <s v="NA"/>
    <s v="CB Gaffaney"/>
    <s v="VK Sharma"/>
  </r>
  <r>
    <n v="1216527"/>
    <s v="Sharjah"/>
    <x v="23"/>
    <d v="2020-09-27T00:00:00"/>
    <x v="144"/>
    <x v="29"/>
    <n v="0"/>
    <s v="Kings XI Punjab"/>
    <s v="Rajasthan Royals"/>
    <s v="Rajasthan Royals"/>
    <x v="0"/>
    <x v="4"/>
    <s v="wickets"/>
    <n v="4"/>
    <s v="N"/>
    <s v="NA"/>
    <s v="RK Illingworth"/>
    <s v="K Srinivasan"/>
  </r>
  <r>
    <n v="1216528"/>
    <s v="Dubai"/>
    <x v="23"/>
    <d v="2020-10-13T00:00:00"/>
    <x v="120"/>
    <x v="30"/>
    <n v="0"/>
    <s v="Chennai Super Kings"/>
    <s v="Sunrisers Hyderabad"/>
    <s v="Chennai Super Kings"/>
    <x v="1"/>
    <x v="1"/>
    <s v="runs"/>
    <n v="20"/>
    <s v="N"/>
    <s v="NA"/>
    <s v="AK Chaudhary"/>
    <s v="PR Reiffel"/>
  </r>
  <r>
    <n v="1216529"/>
    <s v="Abu Dhabi"/>
    <x v="23"/>
    <d v="2020-10-11T00:00:00"/>
    <x v="176"/>
    <x v="28"/>
    <n v="0"/>
    <s v="Delhi Capitals"/>
    <s v="Mumbai Indians"/>
    <s v="Delhi Capitals"/>
    <x v="1"/>
    <x v="7"/>
    <s v="wickets"/>
    <n v="5"/>
    <s v="N"/>
    <s v="NA"/>
    <s v="CB Gaffaney"/>
    <s v="S Ravi"/>
  </r>
  <r>
    <n v="1216530"/>
    <s v="Dubai"/>
    <x v="23"/>
    <d v="2020-11-01T00:00:00"/>
    <x v="233"/>
    <x v="30"/>
    <n v="0"/>
    <s v="Kolkata Knight Riders"/>
    <s v="Rajasthan Royals"/>
    <s v="Rajasthan Royals"/>
    <x v="0"/>
    <x v="0"/>
    <s v="runs"/>
    <n v="60"/>
    <s v="N"/>
    <s v="NA"/>
    <s v="Nitin Menon"/>
    <s v="PR Reiffel"/>
  </r>
  <r>
    <n v="1216531"/>
    <s v="Sharjah"/>
    <x v="23"/>
    <d v="2020-10-15T00:00:00"/>
    <x v="202"/>
    <x v="29"/>
    <n v="0"/>
    <s v="Royal Challengers Bangalore"/>
    <s v="Kings XI Punjab"/>
    <s v="Royal Challengers Bangalore"/>
    <x v="1"/>
    <x v="5"/>
    <s v="wickets"/>
    <n v="8"/>
    <s v="N"/>
    <s v="NA"/>
    <s v="KN Ananthapadmanabhan"/>
    <s v="C Shamshuddin"/>
  </r>
  <r>
    <n v="1216532"/>
    <s v="Abu Dhabi"/>
    <x v="23"/>
    <d v="2020-09-29T00:00:00"/>
    <x v="188"/>
    <x v="28"/>
    <n v="0"/>
    <s v="Sunrisers Hyderabad"/>
    <s v="Delhi Capitals"/>
    <s v="Delhi Capitals"/>
    <x v="0"/>
    <x v="11"/>
    <s v="runs"/>
    <n v="15"/>
    <s v="N"/>
    <s v="NA"/>
    <s v="VK Sharma"/>
    <s v="S Ravi"/>
  </r>
  <r>
    <n v="1216533"/>
    <s v="Abu Dhabi"/>
    <x v="23"/>
    <d v="2020-10-19T00:00:00"/>
    <x v="194"/>
    <x v="28"/>
    <n v="0"/>
    <s v="Chennai Super Kings"/>
    <s v="Rajasthan Royals"/>
    <s v="Chennai Super Kings"/>
    <x v="1"/>
    <x v="4"/>
    <s v="wickets"/>
    <n v="7"/>
    <s v="N"/>
    <s v="NA"/>
    <s v="CB Gaffaney"/>
    <s v="VK Sharma"/>
  </r>
  <r>
    <n v="1216534"/>
    <s v="Dubai"/>
    <x v="23"/>
    <d v="2020-09-21T00:00:00"/>
    <x v="151"/>
    <x v="30"/>
    <n v="0"/>
    <s v="Royal Challengers Bangalore"/>
    <s v="Sunrisers Hyderabad"/>
    <s v="Sunrisers Hyderabad"/>
    <x v="0"/>
    <x v="3"/>
    <s v="runs"/>
    <n v="10"/>
    <s v="N"/>
    <s v="NA"/>
    <s v="AY Dandekar"/>
    <s v="Nitin Menon"/>
  </r>
  <r>
    <n v="1216535"/>
    <s v="Dubai"/>
    <x v="23"/>
    <d v="2020-10-31T00:00:00"/>
    <x v="210"/>
    <x v="30"/>
    <n v="0"/>
    <s v="Delhi Capitals"/>
    <s v="Mumbai Indians"/>
    <s v="Mumbai Indians"/>
    <x v="0"/>
    <x v="7"/>
    <s v="wickets"/>
    <n v="9"/>
    <s v="N"/>
    <s v="NA"/>
    <s v="YC Barde"/>
    <s v="PR Reiffel"/>
  </r>
  <r>
    <n v="1216536"/>
    <s v="Dubai"/>
    <x v="23"/>
    <d v="2020-10-29T00:00:00"/>
    <x v="230"/>
    <x v="30"/>
    <n v="0"/>
    <s v="Kolkata Knight Riders"/>
    <s v="Chennai Super Kings"/>
    <s v="Chennai Super Kings"/>
    <x v="0"/>
    <x v="1"/>
    <s v="wickets"/>
    <n v="6"/>
    <s v="N"/>
    <s v="NA"/>
    <s v="C Shamshuddin"/>
    <s v="RK Illingworth"/>
  </r>
  <r>
    <n v="1216537"/>
    <s v="Abu Dhabi"/>
    <x v="23"/>
    <d v="2020-10-30T00:00:00"/>
    <x v="192"/>
    <x v="28"/>
    <n v="0"/>
    <s v="Kings XI Punjab"/>
    <s v="Rajasthan Royals"/>
    <s v="Rajasthan Royals"/>
    <x v="0"/>
    <x v="4"/>
    <s v="wickets"/>
    <n v="7"/>
    <s v="N"/>
    <s v="NA"/>
    <s v="CB Gaffaney"/>
    <s v="S Ravi"/>
  </r>
  <r>
    <n v="1216538"/>
    <s v="Sharjah"/>
    <x v="23"/>
    <d v="2020-10-04T00:00:00"/>
    <x v="169"/>
    <x v="29"/>
    <n v="0"/>
    <s v="Mumbai Indians"/>
    <s v="Sunrisers Hyderabad"/>
    <s v="Mumbai Indians"/>
    <x v="1"/>
    <x v="7"/>
    <s v="runs"/>
    <n v="34"/>
    <s v="N"/>
    <s v="NA"/>
    <s v="KN Ananthapadmanabhan"/>
    <s v="RK Illingworth"/>
  </r>
  <r>
    <n v="1216539"/>
    <s v="Dubai"/>
    <x v="23"/>
    <d v="2020-09-25T00:00:00"/>
    <x v="214"/>
    <x v="30"/>
    <n v="0"/>
    <s v="Delhi Capitals"/>
    <s v="Chennai Super Kings"/>
    <s v="Chennai Super Kings"/>
    <x v="0"/>
    <x v="15"/>
    <s v="runs"/>
    <n v="44"/>
    <s v="N"/>
    <s v="NA"/>
    <s v="KN Ananthapadmanabhan"/>
    <s v="RK Illingworth"/>
  </r>
  <r>
    <n v="1216540"/>
    <s v="Sharjah"/>
    <x v="23"/>
    <d v="2020-10-12T00:00:00"/>
    <x v="46"/>
    <x v="29"/>
    <n v="0"/>
    <s v="Royal Challengers Bangalore"/>
    <s v="Kolkata Knight Riders"/>
    <s v="Royal Challengers Bangalore"/>
    <x v="1"/>
    <x v="3"/>
    <s v="runs"/>
    <n v="82"/>
    <s v="N"/>
    <s v="NA"/>
    <s v="RK Illingworth"/>
    <s v="K Srinivasan"/>
  </r>
  <r>
    <n v="1216541"/>
    <s v="Abu Dhabi"/>
    <x v="23"/>
    <d v="2020-10-25T00:00:00"/>
    <x v="192"/>
    <x v="28"/>
    <n v="0"/>
    <s v="Mumbai Indians"/>
    <s v="Rajasthan Royals"/>
    <s v="Mumbai Indians"/>
    <x v="1"/>
    <x v="4"/>
    <s v="wickets"/>
    <n v="8"/>
    <s v="N"/>
    <s v="NA"/>
    <s v="UV Gandhe"/>
    <s v="VK Sharma"/>
  </r>
  <r>
    <n v="1216542"/>
    <s v="Dubai"/>
    <x v="23"/>
    <d v="2020-10-08T00:00:00"/>
    <x v="215"/>
    <x v="30"/>
    <n v="0"/>
    <s v="Sunrisers Hyderabad"/>
    <s v="Kings XI Punjab"/>
    <s v="Sunrisers Hyderabad"/>
    <x v="1"/>
    <x v="11"/>
    <s v="runs"/>
    <n v="69"/>
    <s v="N"/>
    <s v="NA"/>
    <s v="AK Chaudhary"/>
    <s v="Nitin Menon"/>
  </r>
  <r>
    <n v="1216543"/>
    <s v="Dubai"/>
    <x v="23"/>
    <d v="2020-10-14T00:00:00"/>
    <x v="229"/>
    <x v="30"/>
    <n v="0"/>
    <s v="Delhi Capitals"/>
    <s v="Rajasthan Royals"/>
    <s v="Delhi Capitals"/>
    <x v="1"/>
    <x v="15"/>
    <s v="runs"/>
    <n v="13"/>
    <s v="N"/>
    <s v="NA"/>
    <s v="AK Chaudhary"/>
    <s v="Nitin Menon"/>
  </r>
  <r>
    <n v="1216544"/>
    <s v="Dubai"/>
    <x v="23"/>
    <d v="2020-10-25T00:00:00"/>
    <x v="230"/>
    <x v="30"/>
    <n v="0"/>
    <s v="Royal Challengers Bangalore"/>
    <s v="Chennai Super Kings"/>
    <s v="Royal Challengers Bangalore"/>
    <x v="1"/>
    <x v="1"/>
    <s v="wickets"/>
    <n v="8"/>
    <s v="N"/>
    <s v="NA"/>
    <s v="C Shamshuddin"/>
    <s v="RK Illingworth"/>
  </r>
  <r>
    <n v="1216545"/>
    <s v="Abu Dhabi"/>
    <x v="23"/>
    <d v="2020-09-26T00:00:00"/>
    <x v="224"/>
    <x v="28"/>
    <n v="0"/>
    <s v="Sunrisers Hyderabad"/>
    <s v="Kolkata Knight Riders"/>
    <s v="Sunrisers Hyderabad"/>
    <x v="1"/>
    <x v="0"/>
    <s v="wickets"/>
    <n v="7"/>
    <s v="N"/>
    <s v="NA"/>
    <s v="CB Gaffaney"/>
    <s v="VK Sharma"/>
  </r>
  <r>
    <n v="1216546"/>
    <s v="Dubai"/>
    <x v="23"/>
    <d v="2020-10-20T00:00:00"/>
    <x v="114"/>
    <x v="30"/>
    <n v="0"/>
    <s v="Delhi Capitals"/>
    <s v="Kings XI Punjab"/>
    <s v="Delhi Capitals"/>
    <x v="1"/>
    <x v="5"/>
    <s v="wickets"/>
    <n v="5"/>
    <s v="N"/>
    <s v="NA"/>
    <s v="C Shamshuddin"/>
    <s v="RK Illingworth"/>
  </r>
  <r>
    <n v="1216547"/>
    <s v="Dubai"/>
    <x v="23"/>
    <d v="2020-09-28T00:00:00"/>
    <x v="46"/>
    <x v="30"/>
    <n v="0"/>
    <s v="Royal Challengers Bangalore"/>
    <s v="Mumbai Indians"/>
    <s v="Mumbai Indians"/>
    <x v="0"/>
    <x v="3"/>
    <s v="tie"/>
    <s v="NA"/>
    <s v="Y"/>
    <s v="NA"/>
    <s v="Nitin Menon"/>
    <s v="PR Reiffel"/>
  </r>
  <r>
    <n v="1237177"/>
    <s v="Dubai"/>
    <x v="23"/>
    <d v="2020-11-05T00:00:00"/>
    <x v="190"/>
    <x v="30"/>
    <n v="0"/>
    <s v="Mumbai Indians"/>
    <s v="Delhi Capitals"/>
    <s v="Delhi Capitals"/>
    <x v="0"/>
    <x v="7"/>
    <s v="runs"/>
    <n v="57"/>
    <s v="N"/>
    <s v="NA"/>
    <s v="CB Gaffaney"/>
    <s v="Nitin Menon"/>
  </r>
  <r>
    <n v="1237178"/>
    <s v="Abu Dhabi"/>
    <x v="23"/>
    <d v="2020-11-06T00:00:00"/>
    <x v="193"/>
    <x v="28"/>
    <n v="0"/>
    <s v="Royal Challengers Bangalore"/>
    <s v="Sunrisers Hyderabad"/>
    <s v="Sunrisers Hyderabad"/>
    <x v="0"/>
    <x v="11"/>
    <s v="wickets"/>
    <n v="6"/>
    <s v="N"/>
    <s v="NA"/>
    <s v="PR Reiffel"/>
    <s v="S Ravi"/>
  </r>
  <r>
    <n v="1237180"/>
    <s v="Abu Dhabi"/>
    <x v="23"/>
    <d v="2020-11-08T00:00:00"/>
    <x v="183"/>
    <x v="28"/>
    <n v="0"/>
    <s v="Delhi Capitals"/>
    <s v="Sunrisers Hyderabad"/>
    <s v="Delhi Capitals"/>
    <x v="1"/>
    <x v="15"/>
    <s v="runs"/>
    <n v="17"/>
    <s v="N"/>
    <s v="NA"/>
    <s v="PR Reiffel"/>
    <s v="S Ravi"/>
  </r>
  <r>
    <n v="1237181"/>
    <s v="Dubai"/>
    <x v="23"/>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8">
    <pivotField showAll="0"/>
    <pivotField showAll="0"/>
    <pivotField showAll="0">
      <items count="25">
        <item h="1" x="0"/>
        <item h="1" x="1"/>
        <item h="1" x="2"/>
        <item h="1" x="3"/>
        <item h="1" x="4"/>
        <item h="1" x="5"/>
        <item h="1" x="6"/>
        <item h="1" x="7"/>
        <item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0"/>
          </reference>
        </references>
      </pivotArea>
    </chartFormat>
    <chartFormat chart="7"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5" firstHeaderRow="1" firstDataRow="2" firstDataCol="1"/>
  <pivotFields count="18">
    <pivotField showAll="0"/>
    <pivotField showAll="0"/>
    <pivotField showAll="0">
      <items count="25">
        <item h="1" x="0"/>
        <item h="1" x="1"/>
        <item h="1" x="2"/>
        <item h="1" x="3"/>
        <item h="1" x="4"/>
        <item h="1" x="5"/>
        <item h="1" x="6"/>
        <item h="1" x="7"/>
        <item x="8"/>
        <item h="1" x="12"/>
        <item h="1" x="20"/>
        <item h="1" x="21"/>
        <item h="1" x="23"/>
        <item h="1" x="17"/>
        <item h="1" x="14"/>
        <item h="1" x="22"/>
        <item h="1" x="10"/>
        <item h="1" x="18"/>
        <item h="1" x="19"/>
        <item h="1" x="16"/>
        <item h="1" x="15"/>
        <item h="1" x="13"/>
        <item h="1" x="9"/>
        <item h="1" x="11"/>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9"/>
    </i>
    <i>
      <x v="35"/>
    </i>
    <i>
      <x v="17"/>
    </i>
    <i>
      <x v="26"/>
    </i>
    <i>
      <x v="5"/>
    </i>
    <i>
      <x v="7"/>
    </i>
    <i>
      <x v="22"/>
    </i>
    <i>
      <x v="24"/>
    </i>
    <i>
      <x v="8"/>
    </i>
    <i>
      <x v="14"/>
    </i>
    <i t="grand">
      <x/>
    </i>
  </rowItems>
  <colFields count="1">
    <field x="10"/>
  </colFields>
  <colItems count="3">
    <i>
      <x/>
    </i>
    <i>
      <x v="1"/>
    </i>
    <i t="grand">
      <x/>
    </i>
  </colItems>
  <dataFields count="1">
    <dataField name="Count of winner" fld="11"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8" format="4" series="1">
      <pivotArea type="data" outline="0" fieldPosition="0">
        <references count="2">
          <reference field="4294967294" count="1" selected="0">
            <x v="0"/>
          </reference>
          <reference field="10" count="1" selected="0">
            <x v="0"/>
          </reference>
        </references>
      </pivotArea>
    </chartFormat>
    <chartFormat chart="8"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 firstHeaderRow="1" firstDataRow="1" firstDataCol="1"/>
  <pivotFields count="18">
    <pivotField showAll="0"/>
    <pivotField showAll="0"/>
    <pivotField showAll="0">
      <items count="25">
        <item h="1" x="0"/>
        <item h="1" x="1"/>
        <item h="1" x="2"/>
        <item h="1" x="3"/>
        <item h="1" x="4"/>
        <item h="1" x="5"/>
        <item h="1" x="6"/>
        <item h="1" x="7"/>
        <item x="8"/>
        <item h="1" x="12"/>
        <item h="1" x="20"/>
        <item h="1" x="21"/>
        <item h="1" x="23"/>
        <item h="1" x="17"/>
        <item h="1" x="14"/>
        <item h="1" x="22"/>
        <item h="1" x="10"/>
        <item h="1" x="18"/>
        <item h="1" x="19"/>
        <item h="1" x="16"/>
        <item h="1" x="15"/>
        <item h="1" x="13"/>
        <item h="1" x="9"/>
        <item h="1" x="11"/>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6">
    <i>
      <x v="9"/>
    </i>
    <i>
      <x v="175"/>
    </i>
    <i>
      <x v="224"/>
    </i>
    <i>
      <x v="16"/>
    </i>
    <i>
      <x v="44"/>
    </i>
    <i>
      <x v="15"/>
    </i>
    <i>
      <x v="54"/>
    </i>
    <i>
      <x v="10"/>
    </i>
    <i>
      <x v="138"/>
    </i>
    <i>
      <x v="36"/>
    </i>
    <i>
      <x v="25"/>
    </i>
    <i>
      <x v="18"/>
    </i>
    <i>
      <x v="95"/>
    </i>
    <i>
      <x v="180"/>
    </i>
    <i>
      <x v="153"/>
    </i>
    <i>
      <x v="216"/>
    </i>
    <i>
      <x v="7"/>
    </i>
    <i>
      <x v="3"/>
    </i>
    <i>
      <x v="58"/>
    </i>
    <i>
      <x v="200"/>
    </i>
    <i>
      <x v="69"/>
    </i>
    <i>
      <x v="230"/>
    </i>
    <i>
      <x v="2"/>
    </i>
    <i>
      <x v="162"/>
    </i>
    <i>
      <x v="119"/>
    </i>
    <i>
      <x v="178"/>
    </i>
    <i>
      <x v="123"/>
    </i>
    <i>
      <x v="190"/>
    </i>
    <i>
      <x v="31"/>
    </i>
    <i>
      <x v="213"/>
    </i>
    <i>
      <x v="141"/>
    </i>
    <i>
      <x v="40"/>
    </i>
    <i>
      <x v="144"/>
    </i>
    <i>
      <x v="20"/>
    </i>
    <i>
      <x v="150"/>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8">
    <pivotField showAll="0"/>
    <pivotField showAll="0"/>
    <pivotField showAll="0">
      <items count="25">
        <item h="1" x="0"/>
        <item h="1" x="1"/>
        <item h="1" x="2"/>
        <item h="1" x="3"/>
        <item h="1" x="4"/>
        <item h="1" x="5"/>
        <item h="1" x="6"/>
        <item h="1" x="7"/>
        <item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showAll="0"/>
    <pivotField axis="axisCol" dataField="1"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15"/>
    </i>
    <i>
      <x v="4"/>
    </i>
    <i>
      <x v="14"/>
    </i>
    <i>
      <x v="8"/>
    </i>
    <i>
      <x v="7"/>
    </i>
    <i>
      <x v="3"/>
    </i>
    <i>
      <x v="13"/>
    </i>
    <i>
      <x v="5"/>
    </i>
    <i t="grand">
      <x/>
    </i>
  </rowItems>
  <colFields count="1">
    <field x="10"/>
  </colFields>
  <colItems count="3">
    <i>
      <x/>
    </i>
    <i>
      <x v="1"/>
    </i>
    <i t="grand">
      <x/>
    </i>
  </colItems>
  <dataFields count="1">
    <dataField name="Count of toss_decision"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sortType="ascending">
      <items count="25">
        <item h="1" x="0"/>
        <item h="1" x="1"/>
        <item h="1" x="2"/>
        <item h="1" x="3"/>
        <item h="1" x="4"/>
        <item h="1" x="5"/>
        <item h="1" x="6"/>
        <item h="1" x="7"/>
        <item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3000000}" sourceName="Season">
  <pivotTables>
    <pivotTable tabId="8" name="PivotTable10"/>
    <pivotTable tabId="3" name="Matches win"/>
    <pivotTable tabId="6" name="MoM"/>
    <pivotTable tabId="5" name="Top 10 venues"/>
    <pivotTable tabId="4" name="Toss based"/>
  </pivotTables>
  <data>
    <tabular pivotCacheId="21623957">
      <items count="24">
        <i x="0"/>
        <i x="1"/>
        <i x="2"/>
        <i x="3"/>
        <i x="4"/>
        <i x="5"/>
        <i x="6"/>
        <i x="7"/>
        <i x="8" s="1"/>
        <i x="12"/>
        <i x="20"/>
        <i x="21"/>
        <i x="23"/>
        <i x="17"/>
        <i x="14"/>
        <i x="22"/>
        <i x="10"/>
        <i x="18"/>
        <i x="19"/>
        <i x="16"/>
        <i x="15"/>
        <i x="13"/>
        <i x="9"/>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0000000-0014-0000-FFFF-FFFF04000000}" cache="Slicer_Season2" caption="Season" columnCount="11"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14"/>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13" totalsRowShown="0" dataDxfId="13" tableBorderDxfId="12">
  <autoFilter ref="A1:E13" xr:uid="{00000000-0009-0000-0100-000002000000}"/>
  <tableColumns count="5">
    <tableColumn id="1" xr3:uid="{00000000-0010-0000-0100-000001000000}" name="Season" dataDxfId="11"/>
    <tableColumn id="2" xr3:uid="{00000000-0010-0000-0100-000002000000}" name="Winner" dataDxfId="10"/>
    <tableColumn id="3" xr3:uid="{00000000-0010-0000-0100-000003000000}" name="Runner Up" dataDxfId="9"/>
    <tableColumn id="4" xr3:uid="{00000000-0010-0000-0100-000004000000}" name="Player of the match" dataDxfId="8"/>
    <tableColumn id="5" xr3:uid="{00000000-0010-0000-0100-000005000000}" name="Player of the series"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4" displayName="Table24" ref="D16:H28" totalsRowShown="0" dataDxfId="6" tableBorderDxfId="5">
  <autoFilter ref="D16:H28" xr:uid="{00000000-0009-0000-0100-000003000000}"/>
  <tableColumns count="5">
    <tableColumn id="1" xr3:uid="{00000000-0010-0000-0200-000001000000}" name="Season" dataDxfId="4"/>
    <tableColumn id="2" xr3:uid="{00000000-0010-0000-0200-000002000000}" name="Winner" dataDxfId="3"/>
    <tableColumn id="3" xr3:uid="{00000000-0010-0000-0200-000003000000}" name="Runner Up" dataDxfId="2"/>
    <tableColumn id="4" xr3:uid="{00000000-0010-0000-0200-000004000000}" name="Player of the match" dataDxfId="1"/>
    <tableColumn id="5" xr3:uid="{00000000-0010-0000-0200-00000500000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G27" sqref="G27"/>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s>
  <sheetData>
    <row r="3" spans="1:2" x14ac:dyDescent="0.3">
      <c r="A3" s="6" t="s">
        <v>447</v>
      </c>
      <c r="B3" t="s">
        <v>451</v>
      </c>
    </row>
    <row r="4" spans="1:2" x14ac:dyDescent="0.3">
      <c r="A4" s="7" t="s">
        <v>33</v>
      </c>
      <c r="B4" s="8">
        <v>0.17543859649122806</v>
      </c>
    </row>
    <row r="5" spans="1:2" x14ac:dyDescent="0.3">
      <c r="A5" s="7" t="s">
        <v>22</v>
      </c>
      <c r="B5" s="8">
        <v>0.82456140350877194</v>
      </c>
    </row>
    <row r="6" spans="1:2" x14ac:dyDescent="0.3">
      <c r="A6" s="7" t="s">
        <v>448</v>
      </c>
      <c r="B6" s="8">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72AE-EC31-4D19-B7CA-70E04F48E56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5"/>
  <sheetViews>
    <sheetView workbookViewId="0">
      <selection activeCell="D8" sqref="D8"/>
    </sheetView>
  </sheetViews>
  <sheetFormatPr defaultRowHeight="14.4" x14ac:dyDescent="0.3"/>
  <cols>
    <col min="1" max="1" width="45.6640625" bestFit="1" customWidth="1"/>
    <col min="2" max="2" width="15.5546875" bestFit="1" customWidth="1"/>
    <col min="3" max="3" width="4.6640625" bestFit="1" customWidth="1"/>
    <col min="4" max="4" width="10.77734375" bestFit="1" customWidth="1"/>
  </cols>
  <sheetData>
    <row r="3" spans="1:4" x14ac:dyDescent="0.3">
      <c r="A3" s="6" t="s">
        <v>451</v>
      </c>
      <c r="B3" s="6" t="s">
        <v>450</v>
      </c>
    </row>
    <row r="4" spans="1:4" x14ac:dyDescent="0.3">
      <c r="A4" s="6" t="s">
        <v>447</v>
      </c>
      <c r="B4" t="s">
        <v>33</v>
      </c>
      <c r="C4" t="s">
        <v>22</v>
      </c>
      <c r="D4" t="s">
        <v>448</v>
      </c>
    </row>
    <row r="5" spans="1:4" x14ac:dyDescent="0.3">
      <c r="A5" s="7" t="s">
        <v>340</v>
      </c>
      <c r="C5">
        <v>2</v>
      </c>
      <c r="D5">
        <v>2</v>
      </c>
    </row>
    <row r="6" spans="1:4" x14ac:dyDescent="0.3">
      <c r="A6" s="7" t="s">
        <v>46</v>
      </c>
      <c r="B6">
        <v>1</v>
      </c>
      <c r="C6">
        <v>3</v>
      </c>
      <c r="D6">
        <v>4</v>
      </c>
    </row>
    <row r="7" spans="1:4" x14ac:dyDescent="0.3">
      <c r="A7" s="7" t="s">
        <v>299</v>
      </c>
      <c r="C7">
        <v>4</v>
      </c>
      <c r="D7">
        <v>4</v>
      </c>
    </row>
    <row r="8" spans="1:4" x14ac:dyDescent="0.3">
      <c r="A8" s="7" t="s">
        <v>323</v>
      </c>
      <c r="B8">
        <v>2</v>
      </c>
      <c r="C8">
        <v>3</v>
      </c>
      <c r="D8">
        <v>5</v>
      </c>
    </row>
    <row r="9" spans="1:4" x14ac:dyDescent="0.3">
      <c r="A9" s="7" t="s">
        <v>236</v>
      </c>
      <c r="B9">
        <v>3</v>
      </c>
      <c r="C9">
        <v>3</v>
      </c>
      <c r="D9">
        <v>6</v>
      </c>
    </row>
    <row r="10" spans="1:4" x14ac:dyDescent="0.3">
      <c r="A10" s="7" t="s">
        <v>52</v>
      </c>
      <c r="C10">
        <v>6</v>
      </c>
      <c r="D10">
        <v>6</v>
      </c>
    </row>
    <row r="11" spans="1:4" x14ac:dyDescent="0.3">
      <c r="A11" s="7" t="s">
        <v>318</v>
      </c>
      <c r="B11">
        <v>2</v>
      </c>
      <c r="C11">
        <v>5</v>
      </c>
      <c r="D11">
        <v>7</v>
      </c>
    </row>
    <row r="12" spans="1:4" x14ac:dyDescent="0.3">
      <c r="A12" s="7" t="s">
        <v>62</v>
      </c>
      <c r="B12">
        <v>1</v>
      </c>
      <c r="C12">
        <v>6</v>
      </c>
      <c r="D12">
        <v>7</v>
      </c>
    </row>
    <row r="13" spans="1:4" x14ac:dyDescent="0.3">
      <c r="A13" s="7" t="s">
        <v>38</v>
      </c>
      <c r="C13">
        <v>7</v>
      </c>
      <c r="D13">
        <v>7</v>
      </c>
    </row>
    <row r="14" spans="1:4" x14ac:dyDescent="0.3">
      <c r="A14" s="7" t="s">
        <v>19</v>
      </c>
      <c r="B14">
        <v>1</v>
      </c>
      <c r="C14">
        <v>8</v>
      </c>
      <c r="D14">
        <v>9</v>
      </c>
    </row>
    <row r="15" spans="1:4" x14ac:dyDescent="0.3">
      <c r="A15" s="7" t="s">
        <v>448</v>
      </c>
      <c r="B15">
        <v>10</v>
      </c>
      <c r="C15">
        <v>47</v>
      </c>
      <c r="D15">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39"/>
  <sheetViews>
    <sheetView workbookViewId="0">
      <selection activeCell="N28" sqref="N28"/>
    </sheetView>
  </sheetViews>
  <sheetFormatPr defaultRowHeight="14.4" x14ac:dyDescent="0.3"/>
  <cols>
    <col min="1" max="1" width="16.88671875" bestFit="1" customWidth="1"/>
    <col min="2" max="2" width="23.44140625" bestFit="1" customWidth="1"/>
    <col min="4" max="4" width="13.88671875" bestFit="1" customWidth="1"/>
  </cols>
  <sheetData>
    <row r="3" spans="1:5" x14ac:dyDescent="0.3">
      <c r="A3" s="6" t="s">
        <v>447</v>
      </c>
      <c r="B3" t="s">
        <v>452</v>
      </c>
      <c r="D3" t="s">
        <v>453</v>
      </c>
      <c r="E3" t="s">
        <v>454</v>
      </c>
    </row>
    <row r="4" spans="1:5" x14ac:dyDescent="0.3">
      <c r="A4" s="7" t="s">
        <v>121</v>
      </c>
      <c r="B4">
        <v>4</v>
      </c>
      <c r="D4" t="str">
        <f>A4</f>
        <v>AB de Villiers</v>
      </c>
      <c r="E4">
        <f>GETPIVOTDATA("player_of_match",$A$3,"player_of_match",A4)</f>
        <v>4</v>
      </c>
    </row>
    <row r="5" spans="1:5" x14ac:dyDescent="0.3">
      <c r="A5" s="7" t="s">
        <v>147</v>
      </c>
      <c r="B5">
        <v>4</v>
      </c>
      <c r="D5" t="str">
        <f t="shared" ref="D5:D12" si="0">A5</f>
        <v>RG Sharma</v>
      </c>
      <c r="E5">
        <f t="shared" ref="E5:E13" si="1">GETPIVOTDATA("player_of_match",$A$3,"player_of_match",A5)</f>
        <v>4</v>
      </c>
    </row>
    <row r="6" spans="1:5" x14ac:dyDescent="0.3">
      <c r="A6" s="7" t="s">
        <v>215</v>
      </c>
      <c r="B6">
        <v>4</v>
      </c>
      <c r="D6" t="str">
        <f t="shared" si="0"/>
        <v>V Kohli</v>
      </c>
      <c r="E6">
        <f t="shared" si="1"/>
        <v>4</v>
      </c>
    </row>
    <row r="7" spans="1:5" x14ac:dyDescent="0.3">
      <c r="A7" s="7" t="s">
        <v>262</v>
      </c>
      <c r="B7">
        <v>3</v>
      </c>
      <c r="D7" t="str">
        <f t="shared" si="0"/>
        <v>AJ Finch</v>
      </c>
      <c r="E7">
        <f t="shared" si="1"/>
        <v>3</v>
      </c>
    </row>
    <row r="8" spans="1:5" x14ac:dyDescent="0.3">
      <c r="A8" s="7" t="s">
        <v>179</v>
      </c>
      <c r="B8">
        <v>3</v>
      </c>
      <c r="D8" t="str">
        <f t="shared" si="0"/>
        <v>DA Warner</v>
      </c>
      <c r="E8">
        <f t="shared" si="1"/>
        <v>3</v>
      </c>
    </row>
    <row r="9" spans="1:5" x14ac:dyDescent="0.3">
      <c r="A9" s="7" t="s">
        <v>305</v>
      </c>
      <c r="B9">
        <v>3</v>
      </c>
      <c r="D9" t="str">
        <f t="shared" si="0"/>
        <v>AD Russell</v>
      </c>
      <c r="E9">
        <f t="shared" si="1"/>
        <v>3</v>
      </c>
    </row>
    <row r="10" spans="1:5" x14ac:dyDescent="0.3">
      <c r="A10" s="7" t="s">
        <v>152</v>
      </c>
      <c r="B10">
        <v>2</v>
      </c>
      <c r="D10" t="str">
        <f t="shared" si="0"/>
        <v>DR Smith</v>
      </c>
      <c r="E10">
        <f t="shared" si="1"/>
        <v>2</v>
      </c>
    </row>
    <row r="11" spans="1:5" x14ac:dyDescent="0.3">
      <c r="A11" s="7" t="s">
        <v>329</v>
      </c>
      <c r="B11">
        <v>2</v>
      </c>
      <c r="D11" t="str">
        <f t="shared" si="0"/>
        <v>AB Dinda</v>
      </c>
      <c r="E11">
        <f t="shared" si="1"/>
        <v>2</v>
      </c>
    </row>
    <row r="12" spans="1:5" x14ac:dyDescent="0.3">
      <c r="A12" s="7" t="s">
        <v>335</v>
      </c>
      <c r="B12">
        <v>2</v>
      </c>
      <c r="D12" t="str">
        <f t="shared" si="0"/>
        <v>MP Stoinis</v>
      </c>
      <c r="E12">
        <f t="shared" si="1"/>
        <v>2</v>
      </c>
    </row>
    <row r="13" spans="1:5" x14ac:dyDescent="0.3">
      <c r="A13" s="7" t="s">
        <v>331</v>
      </c>
      <c r="B13">
        <v>2</v>
      </c>
      <c r="D13" t="str">
        <f>A13</f>
        <v>CH Morris</v>
      </c>
      <c r="E13">
        <f t="shared" si="1"/>
        <v>2</v>
      </c>
    </row>
    <row r="14" spans="1:5" x14ac:dyDescent="0.3">
      <c r="A14" s="7" t="s">
        <v>292</v>
      </c>
      <c r="B14">
        <v>2</v>
      </c>
    </row>
    <row r="15" spans="1:5" x14ac:dyDescent="0.3">
      <c r="A15" s="7" t="s">
        <v>233</v>
      </c>
      <c r="B15">
        <v>2</v>
      </c>
    </row>
    <row r="16" spans="1:5" x14ac:dyDescent="0.3">
      <c r="A16" s="7" t="s">
        <v>337</v>
      </c>
      <c r="B16">
        <v>2</v>
      </c>
    </row>
    <row r="17" spans="1:2" x14ac:dyDescent="0.3">
      <c r="A17" s="7" t="s">
        <v>175</v>
      </c>
      <c r="B17">
        <v>1</v>
      </c>
    </row>
    <row r="18" spans="1:2" x14ac:dyDescent="0.3">
      <c r="A18" s="7" t="s">
        <v>276</v>
      </c>
      <c r="B18">
        <v>1</v>
      </c>
    </row>
    <row r="19" spans="1:2" x14ac:dyDescent="0.3">
      <c r="A19" s="7" t="s">
        <v>271</v>
      </c>
      <c r="B19">
        <v>1</v>
      </c>
    </row>
    <row r="20" spans="1:2" x14ac:dyDescent="0.3">
      <c r="A20" s="7" t="s">
        <v>336</v>
      </c>
      <c r="B20">
        <v>1</v>
      </c>
    </row>
    <row r="21" spans="1:2" x14ac:dyDescent="0.3">
      <c r="A21" s="7" t="s">
        <v>87</v>
      </c>
      <c r="B21">
        <v>1</v>
      </c>
    </row>
    <row r="22" spans="1:2" x14ac:dyDescent="0.3">
      <c r="A22" s="7" t="s">
        <v>146</v>
      </c>
      <c r="B22">
        <v>1</v>
      </c>
    </row>
    <row r="23" spans="1:2" x14ac:dyDescent="0.3">
      <c r="A23" s="7" t="s">
        <v>105</v>
      </c>
      <c r="B23">
        <v>1</v>
      </c>
    </row>
    <row r="24" spans="1:2" x14ac:dyDescent="0.3">
      <c r="A24" s="7" t="s">
        <v>338</v>
      </c>
      <c r="B24">
        <v>1</v>
      </c>
    </row>
    <row r="25" spans="1:2" x14ac:dyDescent="0.3">
      <c r="A25" s="7" t="s">
        <v>68</v>
      </c>
      <c r="B25">
        <v>1</v>
      </c>
    </row>
    <row r="26" spans="1:2" x14ac:dyDescent="0.3">
      <c r="A26" s="7" t="s">
        <v>93</v>
      </c>
      <c r="B26">
        <v>1</v>
      </c>
    </row>
    <row r="27" spans="1:2" x14ac:dyDescent="0.3">
      <c r="A27" s="7" t="s">
        <v>324</v>
      </c>
      <c r="B27">
        <v>1</v>
      </c>
    </row>
    <row r="28" spans="1:2" x14ac:dyDescent="0.3">
      <c r="A28" s="7" t="s">
        <v>260</v>
      </c>
      <c r="B28">
        <v>1</v>
      </c>
    </row>
    <row r="29" spans="1:2" x14ac:dyDescent="0.3">
      <c r="A29" s="7" t="s">
        <v>334</v>
      </c>
      <c r="B29">
        <v>1</v>
      </c>
    </row>
    <row r="30" spans="1:2" x14ac:dyDescent="0.3">
      <c r="A30" s="7" t="s">
        <v>314</v>
      </c>
      <c r="B30">
        <v>1</v>
      </c>
    </row>
    <row r="31" spans="1:2" x14ac:dyDescent="0.3">
      <c r="A31" s="7" t="s">
        <v>328</v>
      </c>
      <c r="B31">
        <v>1</v>
      </c>
    </row>
    <row r="32" spans="1:2" x14ac:dyDescent="0.3">
      <c r="A32" s="7" t="s">
        <v>341</v>
      </c>
      <c r="B32">
        <v>1</v>
      </c>
    </row>
    <row r="33" spans="1:2" x14ac:dyDescent="0.3">
      <c r="A33" s="7" t="s">
        <v>57</v>
      </c>
      <c r="B33">
        <v>1</v>
      </c>
    </row>
    <row r="34" spans="1:2" x14ac:dyDescent="0.3">
      <c r="A34" s="7" t="s">
        <v>76</v>
      </c>
      <c r="B34">
        <v>1</v>
      </c>
    </row>
    <row r="35" spans="1:2" x14ac:dyDescent="0.3">
      <c r="A35" s="7" t="s">
        <v>332</v>
      </c>
      <c r="B35">
        <v>1</v>
      </c>
    </row>
    <row r="36" spans="1:2" x14ac:dyDescent="0.3">
      <c r="A36" s="7" t="s">
        <v>327</v>
      </c>
      <c r="B36">
        <v>1</v>
      </c>
    </row>
    <row r="37" spans="1:2" x14ac:dyDescent="0.3">
      <c r="A37" s="7" t="s">
        <v>297</v>
      </c>
      <c r="B37">
        <v>1</v>
      </c>
    </row>
    <row r="38" spans="1:2" x14ac:dyDescent="0.3">
      <c r="A38" s="7" t="s">
        <v>103</v>
      </c>
      <c r="B38">
        <v>1</v>
      </c>
    </row>
    <row r="39" spans="1:2" x14ac:dyDescent="0.3">
      <c r="A39" s="7" t="s">
        <v>448</v>
      </c>
      <c r="B39">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17"/>
  <sheetViews>
    <sheetView topLeftCell="A2" workbookViewId="0">
      <selection activeCell="F18" sqref="F18"/>
    </sheetView>
  </sheetViews>
  <sheetFormatPr defaultRowHeight="14.4" x14ac:dyDescent="0.3"/>
  <cols>
    <col min="4" max="4" width="10.33203125" bestFit="1" customWidth="1"/>
    <col min="5" max="5" width="17.21875"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402</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402</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402</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402</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402</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402</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402</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402</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402</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402</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402</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402</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402</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402</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402</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402</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402</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402</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402</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402</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402</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402</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402</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402</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402</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402</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402</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402</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402</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402</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402</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402</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402</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402</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402</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402</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402</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402</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402</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402</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402</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402</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402</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402</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402</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402</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402</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402</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402</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402</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402</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402</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402</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402</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402</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402</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402</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402</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412</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412</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412</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412</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412</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412</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412</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412</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412</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412</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412</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412</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412</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412</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412</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412</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412</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412</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412</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412</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412</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412</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412</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412</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412</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412</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412</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412</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412</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412</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412</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412</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412</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412</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412</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412</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412</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412</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412</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412</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412</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412</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412</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412</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412</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412</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412</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412</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412</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412</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412</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412</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412</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412</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412</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412</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412</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413</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413</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413</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413</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413</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413</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413</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413</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413</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413</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413</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413</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413</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413</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413</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413</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413</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413</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413</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413</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413</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413</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413</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413</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413</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413</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413</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413</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413</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413</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413</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413</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413</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413</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413</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413</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413</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413</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413</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413</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413</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413</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413</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413</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413</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413</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413</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413</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413</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413</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413</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413</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413</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413</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413</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413</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413</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413</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413</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413</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403</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403</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403</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403</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403</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403</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403</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403</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403</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403</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403</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403</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403</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403</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403</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403</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403</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403</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403</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403</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403</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403</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403</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403</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403</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403</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403</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403</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403</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403</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403</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403</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403</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403</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403</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403</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403</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403</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403</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403</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403</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403</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403</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403</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403</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403</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403</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403</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403</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403</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403</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403</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403</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403</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403</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403</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403</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403</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403</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403</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403</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403</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403</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403</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403</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403</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403</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403</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403</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403</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403</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403</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403</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404</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404</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404</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404</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404</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404</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404</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404</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404</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404</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404</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404</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404</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404</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404</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404</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404</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404</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404</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404</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404</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404</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404</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404</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404</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404</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404</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404</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404</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404</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404</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404</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404</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404</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404</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404</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404</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404</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404</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404</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404</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404</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404</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404</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404</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404</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404</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404</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404</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404</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404</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404</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404</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404</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404</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404</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404</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404</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404</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404</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404</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404</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404</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404</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404</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404</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404</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404</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404</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404</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404</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404</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404</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404</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405</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405</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405</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405</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405</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405</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405</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405</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405</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405</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405</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405</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405</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405</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405</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405</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405</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405</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405</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405</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405</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405</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405</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405</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405</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405</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405</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405</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405</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405</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405</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405</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405</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405</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405</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405</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405</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405</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405</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405</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405</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405</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405</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405</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405</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405</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405</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405</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405</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405</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405</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405</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405</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405</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405</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405</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405</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405</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405</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405</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405</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405</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405</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405</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405</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405</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405</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405</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405</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405</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405</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405</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405</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405</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405</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405</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406</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406</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406</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406</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406</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406</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406</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406</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406</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406</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406</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406</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406</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406</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406</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406</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406</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406</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406</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406</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406</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406</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406</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406</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406</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406</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406</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406</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406</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406</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406</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406</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406</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406</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406</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406</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406</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406</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406</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406</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406</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406</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406</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406</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406</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406</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406</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406</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406</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406</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406</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406</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406</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406</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406</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406</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406</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406</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406</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406</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414</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414</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414</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414</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414</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414</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414</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414</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414</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414</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414</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414</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414</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414</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414</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414</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414</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414</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414</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414</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414</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414</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414</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414</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414</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414</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414</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414</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414</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414</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414</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414</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414</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414</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414</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414</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414</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414</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414</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414</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414</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414</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414</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414</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414</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414</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414</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414</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414</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414</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414</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414</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414</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414</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414</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414</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414</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414</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414</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415</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416</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399</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417</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418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401</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400</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401</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419</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420</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421</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416</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422</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401</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0"/>
  <sheetViews>
    <sheetView workbookViewId="0">
      <selection activeCell="A5" sqref="A5"/>
    </sheetView>
  </sheetViews>
  <sheetFormatPr defaultRowHeight="14.4" x14ac:dyDescent="0.3"/>
  <cols>
    <col min="1" max="1" width="18.21875" bestFit="1" customWidth="1"/>
    <col min="2" max="2" width="15" bestFit="1" customWidth="1"/>
    <col min="4" max="4" width="18.21875" bestFit="1" customWidth="1"/>
  </cols>
  <sheetData>
    <row r="3" spans="1:6" x14ac:dyDescent="0.3">
      <c r="A3" s="6" t="s">
        <v>447</v>
      </c>
      <c r="B3" t="s">
        <v>455</v>
      </c>
    </row>
    <row r="4" spans="1:6" x14ac:dyDescent="0.3">
      <c r="A4" s="7" t="s">
        <v>47</v>
      </c>
      <c r="B4">
        <v>4</v>
      </c>
    </row>
    <row r="5" spans="1:6" x14ac:dyDescent="0.3">
      <c r="A5" s="7" t="s">
        <v>32</v>
      </c>
      <c r="B5">
        <v>3</v>
      </c>
      <c r="D5" t="str">
        <f>A4</f>
        <v>Mumbai Indians</v>
      </c>
      <c r="F5">
        <f>GETPIVOTDATA("Winner",$A$3,"Winner",A4)</f>
        <v>4</v>
      </c>
    </row>
    <row r="6" spans="1:6" x14ac:dyDescent="0.3">
      <c r="A6" s="7" t="s">
        <v>21</v>
      </c>
      <c r="B6">
        <v>2</v>
      </c>
      <c r="D6" t="str">
        <f t="shared" ref="D6:D10" si="0">A5</f>
        <v>Chennai Super Kings</v>
      </c>
      <c r="F6">
        <f t="shared" ref="F6:F10" si="1">GETPIVOTDATA("Winner",$A$3,"Winner",A5)</f>
        <v>3</v>
      </c>
    </row>
    <row r="7" spans="1:6" x14ac:dyDescent="0.3">
      <c r="A7" s="7" t="s">
        <v>53</v>
      </c>
      <c r="B7">
        <v>1</v>
      </c>
      <c r="D7" t="str">
        <f t="shared" si="0"/>
        <v>Kolkata Knight Riders</v>
      </c>
      <c r="F7">
        <f t="shared" si="1"/>
        <v>2</v>
      </c>
    </row>
    <row r="8" spans="1:6" x14ac:dyDescent="0.3">
      <c r="A8" s="7" t="s">
        <v>259</v>
      </c>
      <c r="B8">
        <v>1</v>
      </c>
      <c r="D8" t="str">
        <f t="shared" si="0"/>
        <v>Deccan Chargers</v>
      </c>
      <c r="F8">
        <f t="shared" si="1"/>
        <v>1</v>
      </c>
    </row>
    <row r="9" spans="1:6" x14ac:dyDescent="0.3">
      <c r="A9" s="7" t="s">
        <v>40</v>
      </c>
      <c r="B9">
        <v>1</v>
      </c>
      <c r="D9" t="str">
        <f t="shared" si="0"/>
        <v>Sunrisers Hyderabad</v>
      </c>
      <c r="F9">
        <f t="shared" si="1"/>
        <v>1</v>
      </c>
    </row>
    <row r="10" spans="1:6" x14ac:dyDescent="0.3">
      <c r="A10" s="7" t="s">
        <v>448</v>
      </c>
      <c r="B10">
        <v>12</v>
      </c>
      <c r="D10" t="str">
        <f t="shared" si="0"/>
        <v>Rajasthan Royals</v>
      </c>
      <c r="F10">
        <f t="shared" si="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
  <sheetViews>
    <sheetView tabSelected="1" zoomScale="130" zoomScaleNormal="130" workbookViewId="0">
      <selection activeCell="C4" sqref="A1:E13"/>
    </sheetView>
  </sheetViews>
  <sheetFormatPr defaultRowHeight="14.4" x14ac:dyDescent="0.3"/>
  <cols>
    <col min="1" max="1" width="8.33203125" customWidth="1"/>
    <col min="2" max="2" width="8.6640625" bestFit="1" customWidth="1"/>
    <col min="3" max="3" width="11.44140625" customWidth="1"/>
    <col min="4" max="4" width="18.88671875" customWidth="1"/>
    <col min="5" max="5" width="18.5546875" customWidth="1"/>
  </cols>
  <sheetData>
    <row r="1" spans="1:5" ht="15" thickBot="1" x14ac:dyDescent="0.35">
      <c r="A1" t="s">
        <v>398</v>
      </c>
      <c r="B1" t="s">
        <v>423</v>
      </c>
      <c r="C1" t="s">
        <v>424</v>
      </c>
      <c r="D1" t="s">
        <v>425</v>
      </c>
      <c r="E1" t="s">
        <v>426</v>
      </c>
    </row>
    <row r="2" spans="1:5" ht="21" thickBot="1" x14ac:dyDescent="0.35">
      <c r="A2" s="5" t="s">
        <v>410</v>
      </c>
      <c r="B2" s="5" t="s">
        <v>47</v>
      </c>
      <c r="C2" s="5" t="s">
        <v>32</v>
      </c>
      <c r="D2" s="5" t="s">
        <v>427</v>
      </c>
      <c r="E2" s="5" t="s">
        <v>428</v>
      </c>
    </row>
    <row r="3" spans="1:5" ht="21" thickBot="1" x14ac:dyDescent="0.35">
      <c r="A3" s="5" t="s">
        <v>409</v>
      </c>
      <c r="B3" s="5" t="s">
        <v>32</v>
      </c>
      <c r="C3" s="5" t="s">
        <v>259</v>
      </c>
      <c r="D3" s="5" t="s">
        <v>429</v>
      </c>
      <c r="E3" s="5" t="s">
        <v>430</v>
      </c>
    </row>
    <row r="4" spans="1:5" ht="21" thickBot="1" x14ac:dyDescent="0.35">
      <c r="A4" s="5" t="s">
        <v>408</v>
      </c>
      <c r="B4" s="5" t="s">
        <v>47</v>
      </c>
      <c r="C4" s="5" t="s">
        <v>317</v>
      </c>
      <c r="D4" s="5" t="s">
        <v>431</v>
      </c>
      <c r="E4" s="5" t="s">
        <v>432</v>
      </c>
    </row>
    <row r="5" spans="1:5" ht="31.2" thickBot="1" x14ac:dyDescent="0.35">
      <c r="A5" s="5" t="s">
        <v>407</v>
      </c>
      <c r="B5" s="5" t="s">
        <v>259</v>
      </c>
      <c r="C5" s="5" t="s">
        <v>20</v>
      </c>
      <c r="D5" s="5" t="s">
        <v>433</v>
      </c>
      <c r="E5" s="5" t="s">
        <v>434</v>
      </c>
    </row>
    <row r="6" spans="1:5" ht="21" thickBot="1" x14ac:dyDescent="0.35">
      <c r="A6" s="5" t="s">
        <v>414</v>
      </c>
      <c r="B6" s="5" t="s">
        <v>47</v>
      </c>
      <c r="C6" s="5" t="s">
        <v>32</v>
      </c>
      <c r="D6" s="5" t="s">
        <v>435</v>
      </c>
      <c r="E6" s="5" t="s">
        <v>428</v>
      </c>
    </row>
    <row r="7" spans="1:5" ht="31.2" thickBot="1" x14ac:dyDescent="0.35">
      <c r="A7" s="5" t="s">
        <v>406</v>
      </c>
      <c r="B7" s="5" t="s">
        <v>21</v>
      </c>
      <c r="C7" s="5" t="s">
        <v>31</v>
      </c>
      <c r="D7" s="5" t="s">
        <v>436</v>
      </c>
      <c r="E7" s="5" t="s">
        <v>437</v>
      </c>
    </row>
    <row r="8" spans="1:5" ht="21" thickBot="1" x14ac:dyDescent="0.35">
      <c r="A8" s="5" t="s">
        <v>405</v>
      </c>
      <c r="B8" s="5" t="s">
        <v>47</v>
      </c>
      <c r="C8" s="5" t="s">
        <v>32</v>
      </c>
      <c r="D8" s="5" t="s">
        <v>438</v>
      </c>
      <c r="E8" s="5" t="s">
        <v>429</v>
      </c>
    </row>
    <row r="9" spans="1:5" ht="31.2" thickBot="1" x14ac:dyDescent="0.35">
      <c r="A9" s="5" t="s">
        <v>404</v>
      </c>
      <c r="B9" s="5" t="s">
        <v>21</v>
      </c>
      <c r="C9" s="5" t="s">
        <v>32</v>
      </c>
      <c r="D9" s="5" t="s">
        <v>439</v>
      </c>
      <c r="E9" s="5" t="s">
        <v>430</v>
      </c>
    </row>
    <row r="10" spans="1:5" ht="31.2" thickBot="1" x14ac:dyDescent="0.35">
      <c r="A10" s="5" t="s">
        <v>403</v>
      </c>
      <c r="B10" s="5" t="s">
        <v>32</v>
      </c>
      <c r="C10" s="5" t="s">
        <v>20</v>
      </c>
      <c r="D10" s="5" t="s">
        <v>440</v>
      </c>
      <c r="E10" s="5" t="s">
        <v>441</v>
      </c>
    </row>
    <row r="11" spans="1:5" ht="21" thickBot="1" x14ac:dyDescent="0.35">
      <c r="A11" s="5" t="s">
        <v>413</v>
      </c>
      <c r="B11" s="5" t="s">
        <v>32</v>
      </c>
      <c r="C11" s="5" t="s">
        <v>47</v>
      </c>
      <c r="D11" s="5" t="s">
        <v>442</v>
      </c>
      <c r="E11" s="5" t="s">
        <v>443</v>
      </c>
    </row>
    <row r="12" spans="1:5" ht="31.2" thickBot="1" x14ac:dyDescent="0.35">
      <c r="A12" s="5" t="s">
        <v>412</v>
      </c>
      <c r="B12" s="5" t="s">
        <v>53</v>
      </c>
      <c r="C12" s="5" t="s">
        <v>20</v>
      </c>
      <c r="D12" s="5" t="s">
        <v>444</v>
      </c>
      <c r="E12" s="5" t="s">
        <v>445</v>
      </c>
    </row>
    <row r="13" spans="1:5" ht="20.399999999999999" x14ac:dyDescent="0.3">
      <c r="A13" s="9" t="s">
        <v>402</v>
      </c>
      <c r="B13" s="9" t="s">
        <v>40</v>
      </c>
      <c r="C13" s="9" t="s">
        <v>32</v>
      </c>
      <c r="D13" s="9" t="s">
        <v>446</v>
      </c>
      <c r="E13" s="9" t="s">
        <v>429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13"/>
  <sheetViews>
    <sheetView topLeftCell="B1" workbookViewId="0">
      <selection activeCell="D5" sqref="D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6" t="s">
        <v>449</v>
      </c>
      <c r="B3" s="6" t="s">
        <v>450</v>
      </c>
    </row>
    <row r="4" spans="1:4" x14ac:dyDescent="0.3">
      <c r="A4" s="6" t="s">
        <v>447</v>
      </c>
      <c r="B4" t="s">
        <v>33</v>
      </c>
      <c r="C4" t="s">
        <v>22</v>
      </c>
      <c r="D4" t="s">
        <v>448</v>
      </c>
    </row>
    <row r="5" spans="1:4" x14ac:dyDescent="0.3">
      <c r="A5" s="7" t="s">
        <v>259</v>
      </c>
      <c r="B5">
        <v>3</v>
      </c>
      <c r="C5">
        <v>8</v>
      </c>
      <c r="D5">
        <v>11</v>
      </c>
    </row>
    <row r="6" spans="1:4" x14ac:dyDescent="0.3">
      <c r="A6" s="7" t="s">
        <v>319</v>
      </c>
      <c r="B6">
        <v>2</v>
      </c>
      <c r="C6">
        <v>7</v>
      </c>
      <c r="D6">
        <v>9</v>
      </c>
    </row>
    <row r="7" spans="1:4" x14ac:dyDescent="0.3">
      <c r="A7" s="7" t="s">
        <v>20</v>
      </c>
      <c r="C7">
        <v>8</v>
      </c>
      <c r="D7">
        <v>8</v>
      </c>
    </row>
    <row r="8" spans="1:4" x14ac:dyDescent="0.3">
      <c r="A8" s="7" t="s">
        <v>47</v>
      </c>
      <c r="C8">
        <v>7</v>
      </c>
      <c r="D8">
        <v>7</v>
      </c>
    </row>
    <row r="9" spans="1:4" x14ac:dyDescent="0.3">
      <c r="A9" s="7" t="s">
        <v>21</v>
      </c>
      <c r="B9">
        <v>1</v>
      </c>
      <c r="C9">
        <v>6</v>
      </c>
      <c r="D9">
        <v>7</v>
      </c>
    </row>
    <row r="10" spans="1:4" x14ac:dyDescent="0.3">
      <c r="A10" s="7" t="s">
        <v>39</v>
      </c>
      <c r="C10">
        <v>6</v>
      </c>
      <c r="D10">
        <v>6</v>
      </c>
    </row>
    <row r="11" spans="1:4" x14ac:dyDescent="0.3">
      <c r="A11" s="7" t="s">
        <v>317</v>
      </c>
      <c r="B11">
        <v>2</v>
      </c>
      <c r="C11">
        <v>3</v>
      </c>
      <c r="D11">
        <v>5</v>
      </c>
    </row>
    <row r="12" spans="1:4" x14ac:dyDescent="0.3">
      <c r="A12" s="7" t="s">
        <v>31</v>
      </c>
      <c r="B12">
        <v>2</v>
      </c>
      <c r="C12">
        <v>2</v>
      </c>
      <c r="D12">
        <v>4</v>
      </c>
    </row>
    <row r="13" spans="1:4" x14ac:dyDescent="0.3">
      <c r="A13" s="7" t="s">
        <v>448</v>
      </c>
      <c r="B13">
        <v>10</v>
      </c>
      <c r="C13">
        <v>47</v>
      </c>
      <c r="D13">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8"/>
  <sheetViews>
    <sheetView workbookViewId="0">
      <selection activeCell="J3" sqref="J3"/>
    </sheetView>
  </sheetViews>
  <sheetFormatPr defaultRowHeight="14.4" x14ac:dyDescent="0.3"/>
  <cols>
    <col min="1" max="1" width="12.5546875" bestFit="1" customWidth="1"/>
    <col min="6" max="6" width="12.21875" bestFit="1" customWidth="1"/>
    <col min="7" max="7" width="19.88671875" bestFit="1" customWidth="1"/>
    <col min="8" max="8" width="19.109375" bestFit="1" customWidth="1"/>
    <col min="9" max="9" width="17.6640625" bestFit="1" customWidth="1"/>
    <col min="10" max="10" width="16.88671875" bestFit="1" customWidth="1"/>
  </cols>
  <sheetData>
    <row r="2" spans="1:10" x14ac:dyDescent="0.3">
      <c r="F2" s="2" t="s">
        <v>398</v>
      </c>
      <c r="G2" s="3" t="s">
        <v>423</v>
      </c>
      <c r="H2" s="3" t="s">
        <v>424</v>
      </c>
      <c r="I2" s="3" t="s">
        <v>425</v>
      </c>
      <c r="J2" s="4" t="s">
        <v>426</v>
      </c>
    </row>
    <row r="3" spans="1:10" x14ac:dyDescent="0.3">
      <c r="A3" s="6" t="s">
        <v>447</v>
      </c>
      <c r="F3" t="str">
        <f>A4</f>
        <v>IPL-2016</v>
      </c>
      <c r="G3" t="str">
        <f>VLOOKUP($F$3,Table24[],2,0)</f>
        <v>Sunrisers Hyderabad</v>
      </c>
      <c r="H3" t="str">
        <f>VLOOKUP($F$3,Table24[],3,0)</f>
        <v>Royal Challengers Bangalore</v>
      </c>
      <c r="I3" t="str">
        <f>VLOOKUP($F$3,Table24[],4,0)</f>
        <v>Ben Cutting</v>
      </c>
      <c r="J3" t="str">
        <f>VLOOKUP($F$3,Table24[],5,0)</f>
        <v>Virat Kohli</v>
      </c>
    </row>
    <row r="4" spans="1:10" x14ac:dyDescent="0.3">
      <c r="A4" s="7" t="s">
        <v>407</v>
      </c>
    </row>
    <row r="5" spans="1:10" x14ac:dyDescent="0.3">
      <c r="A5" s="7" t="s">
        <v>448</v>
      </c>
    </row>
    <row r="16" spans="1:10" ht="15" thickBot="1" x14ac:dyDescent="0.35">
      <c r="D16" t="s">
        <v>398</v>
      </c>
      <c r="E16" t="s">
        <v>423</v>
      </c>
      <c r="F16" t="s">
        <v>424</v>
      </c>
      <c r="G16" t="s">
        <v>425</v>
      </c>
      <c r="H16" t="s">
        <v>426</v>
      </c>
    </row>
    <row r="17" spans="4:8" ht="21" thickBot="1" x14ac:dyDescent="0.35">
      <c r="D17" s="5" t="s">
        <v>410</v>
      </c>
      <c r="E17" s="5" t="s">
        <v>47</v>
      </c>
      <c r="F17" s="5" t="s">
        <v>32</v>
      </c>
      <c r="G17" s="5" t="s">
        <v>427</v>
      </c>
      <c r="H17" s="5" t="s">
        <v>428</v>
      </c>
    </row>
    <row r="18" spans="4:8" ht="21" thickBot="1" x14ac:dyDescent="0.35">
      <c r="D18" s="5" t="s">
        <v>409</v>
      </c>
      <c r="E18" s="5" t="s">
        <v>32</v>
      </c>
      <c r="F18" s="5" t="s">
        <v>259</v>
      </c>
      <c r="G18" s="5" t="s">
        <v>429</v>
      </c>
      <c r="H18" s="5" t="s">
        <v>430</v>
      </c>
    </row>
    <row r="19" spans="4:8" ht="21" thickBot="1" x14ac:dyDescent="0.35">
      <c r="D19" s="5" t="s">
        <v>408</v>
      </c>
      <c r="E19" s="5" t="s">
        <v>47</v>
      </c>
      <c r="F19" s="5" t="s">
        <v>317</v>
      </c>
      <c r="G19" s="5" t="s">
        <v>431</v>
      </c>
      <c r="H19" s="5" t="s">
        <v>432</v>
      </c>
    </row>
    <row r="20" spans="4:8" ht="31.2" thickBot="1" x14ac:dyDescent="0.35">
      <c r="D20" s="5" t="s">
        <v>407</v>
      </c>
      <c r="E20" s="5" t="s">
        <v>259</v>
      </c>
      <c r="F20" s="5" t="s">
        <v>20</v>
      </c>
      <c r="G20" s="5" t="s">
        <v>433</v>
      </c>
      <c r="H20" s="5" t="s">
        <v>434</v>
      </c>
    </row>
    <row r="21" spans="4:8" ht="21" thickBot="1" x14ac:dyDescent="0.35">
      <c r="D21" s="5" t="s">
        <v>414</v>
      </c>
      <c r="E21" s="5" t="s">
        <v>47</v>
      </c>
      <c r="F21" s="5" t="s">
        <v>32</v>
      </c>
      <c r="G21" s="5" t="s">
        <v>435</v>
      </c>
      <c r="H21" s="5" t="s">
        <v>428</v>
      </c>
    </row>
    <row r="22" spans="4:8" ht="31.2" thickBot="1" x14ac:dyDescent="0.35">
      <c r="D22" s="5" t="s">
        <v>406</v>
      </c>
      <c r="E22" s="5" t="s">
        <v>21</v>
      </c>
      <c r="F22" s="5" t="s">
        <v>31</v>
      </c>
      <c r="G22" s="5" t="s">
        <v>436</v>
      </c>
      <c r="H22" s="5" t="s">
        <v>437</v>
      </c>
    </row>
    <row r="23" spans="4:8" ht="21" thickBot="1" x14ac:dyDescent="0.35">
      <c r="D23" s="5" t="s">
        <v>405</v>
      </c>
      <c r="E23" s="5" t="s">
        <v>47</v>
      </c>
      <c r="F23" s="5" t="s">
        <v>32</v>
      </c>
      <c r="G23" s="5" t="s">
        <v>438</v>
      </c>
      <c r="H23" s="5" t="s">
        <v>429</v>
      </c>
    </row>
    <row r="24" spans="4:8" ht="31.2" thickBot="1" x14ac:dyDescent="0.35">
      <c r="D24" s="5" t="s">
        <v>404</v>
      </c>
      <c r="E24" s="5" t="s">
        <v>21</v>
      </c>
      <c r="F24" s="5" t="s">
        <v>32</v>
      </c>
      <c r="G24" s="5" t="s">
        <v>439</v>
      </c>
      <c r="H24" s="5" t="s">
        <v>430</v>
      </c>
    </row>
    <row r="25" spans="4:8" ht="31.2" thickBot="1" x14ac:dyDescent="0.35">
      <c r="D25" s="5" t="s">
        <v>403</v>
      </c>
      <c r="E25" s="5" t="s">
        <v>32</v>
      </c>
      <c r="F25" s="5" t="s">
        <v>20</v>
      </c>
      <c r="G25" s="5" t="s">
        <v>440</v>
      </c>
      <c r="H25" s="5" t="s">
        <v>441</v>
      </c>
    </row>
    <row r="26" spans="4:8" ht="21" thickBot="1" x14ac:dyDescent="0.35">
      <c r="D26" s="5" t="s">
        <v>413</v>
      </c>
      <c r="E26" s="5" t="s">
        <v>32</v>
      </c>
      <c r="F26" s="5" t="s">
        <v>47</v>
      </c>
      <c r="G26" s="5" t="s">
        <v>442</v>
      </c>
      <c r="H26" s="5" t="s">
        <v>443</v>
      </c>
    </row>
    <row r="27" spans="4:8" ht="31.2" thickBot="1" x14ac:dyDescent="0.35">
      <c r="D27" s="5" t="s">
        <v>412</v>
      </c>
      <c r="E27" s="5" t="s">
        <v>53</v>
      </c>
      <c r="F27" s="5" t="s">
        <v>20</v>
      </c>
      <c r="G27" s="5" t="s">
        <v>444</v>
      </c>
      <c r="H27" s="5" t="s">
        <v>445</v>
      </c>
    </row>
    <row r="28" spans="4:8" ht="20.399999999999999" x14ac:dyDescent="0.3">
      <c r="D28" s="9" t="s">
        <v>402</v>
      </c>
      <c r="E28" s="9" t="s">
        <v>40</v>
      </c>
      <c r="F28" s="9" t="s">
        <v>32</v>
      </c>
      <c r="G28" s="9" t="s">
        <v>446</v>
      </c>
      <c r="H28" s="9" t="s">
        <v>429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F4"/>
  <sheetViews>
    <sheetView showGridLines="0" topLeftCell="C1" zoomScaleNormal="100" workbookViewId="0">
      <selection activeCell="F2" sqref="F2"/>
    </sheetView>
  </sheetViews>
  <sheetFormatPr defaultRowHeight="14.4" x14ac:dyDescent="0.3"/>
  <sheetData>
    <row r="4" spans="6:6" x14ac:dyDescent="0.3">
      <c r="F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Toss based decision</vt:lpstr>
      <vt:lpstr>Top 10 venues</vt:lpstr>
      <vt:lpstr>MoM</vt:lpstr>
      <vt:lpstr>IPL Matches 2008-2020 (1)</vt:lpstr>
      <vt:lpstr>Title winner</vt:lpstr>
      <vt:lpstr>Winner data</vt:lpstr>
      <vt:lpstr>Matches win by team</vt:lpstr>
      <vt:lpstr>KPI</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Singh</dc:creator>
  <cp:lastModifiedBy>Swati Singh</cp:lastModifiedBy>
  <dcterms:created xsi:type="dcterms:W3CDTF">2023-11-22T08:41:02Z</dcterms:created>
  <dcterms:modified xsi:type="dcterms:W3CDTF">2024-05-11T07:45:09Z</dcterms:modified>
</cp:coreProperties>
</file>